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emocloud.sharepoint.com/sites/EXT-2026ISPCollaborationSite/Shared Documents/7. Publications/GIOR/3. Draft GIOR/Supplementary materials for publication/"/>
    </mc:Choice>
  </mc:AlternateContent>
  <xr:revisionPtr revIDLastSave="1" documentId="13_ncr:1_{BFA58BE6-F733-440B-98F9-C325F75AF5FB}" xr6:coauthVersionLast="47" xr6:coauthVersionMax="47" xr10:uidLastSave="{96F16060-8488-4F4C-B584-793A9A331819}"/>
  <bookViews>
    <workbookView xWindow="-120" yWindow="-120" windowWidth="29040" windowHeight="17640" tabRatio="822" xr2:uid="{E0DA1D6E-6EF5-4451-9834-8AE6BBF50128}"/>
  </bookViews>
  <sheets>
    <sheet name="Cover sheet" sheetId="45" r:id="rId1"/>
    <sheet name="Chart_cost baskets" sheetId="44" r:id="rId2"/>
    <sheet name="Cost element baskets" sheetId="2" r:id="rId3"/>
    <sheet name="Weights" sheetId="4" r:id="rId4"/>
    <sheet name="Price indices" sheetId="1" r:id="rId5"/>
    <sheet name="Model input data" sheetId="3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2" i="2" l="1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DG2" i="2"/>
  <c r="DF2" i="2"/>
  <c r="DE2" i="2"/>
  <c r="DD2" i="2"/>
  <c r="DC2" i="2"/>
  <c r="DB2" i="2"/>
  <c r="DA2" i="2"/>
  <c r="CZ2" i="2"/>
  <c r="CY2" i="2"/>
  <c r="CX2" i="2"/>
  <c r="CW2" i="2"/>
  <c r="CV2" i="2"/>
  <c r="CU2" i="2"/>
  <c r="CT2" i="2"/>
  <c r="CS2" i="2"/>
  <c r="CR2" i="2"/>
  <c r="CQ2" i="2"/>
  <c r="CP2" i="2"/>
  <c r="CO2" i="2"/>
  <c r="CN2" i="2"/>
  <c r="CM2" i="2"/>
  <c r="CL2" i="2"/>
  <c r="CK2" i="2"/>
  <c r="CJ2" i="2"/>
  <c r="CI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CE206" i="2"/>
  <c r="CD206" i="2"/>
  <c r="CC206" i="2"/>
  <c r="CB206" i="2"/>
  <c r="CA206" i="2"/>
  <c r="BZ206" i="2"/>
  <c r="BY206" i="2"/>
  <c r="BX206" i="2"/>
  <c r="BW206" i="2"/>
  <c r="BV206" i="2"/>
  <c r="BU206" i="2"/>
  <c r="BT206" i="2"/>
  <c r="BS206" i="2"/>
  <c r="BR206" i="2"/>
  <c r="BQ206" i="2"/>
  <c r="BP206" i="2"/>
  <c r="BO206" i="2"/>
  <c r="BN206" i="2"/>
  <c r="BM206" i="2"/>
  <c r="BL206" i="2"/>
  <c r="BK206" i="2"/>
  <c r="BJ206" i="2"/>
  <c r="BI206" i="2"/>
  <c r="BH206" i="2"/>
  <c r="BG206" i="2"/>
  <c r="BF206" i="2"/>
  <c r="CE205" i="2"/>
  <c r="CD205" i="2"/>
  <c r="CC205" i="2"/>
  <c r="CB205" i="2"/>
  <c r="CA205" i="2"/>
  <c r="BZ205" i="2"/>
  <c r="BY205" i="2"/>
  <c r="BX205" i="2"/>
  <c r="BW205" i="2"/>
  <c r="BV205" i="2"/>
  <c r="BU205" i="2"/>
  <c r="BT205" i="2"/>
  <c r="BS205" i="2"/>
  <c r="BR205" i="2"/>
  <c r="BQ205" i="2"/>
  <c r="BP205" i="2"/>
  <c r="BO205" i="2"/>
  <c r="BN205" i="2"/>
  <c r="BM205" i="2"/>
  <c r="BL205" i="2"/>
  <c r="BK205" i="2"/>
  <c r="BJ205" i="2"/>
  <c r="BI205" i="2"/>
  <c r="BH205" i="2"/>
  <c r="BG205" i="2"/>
  <c r="BF205" i="2"/>
  <c r="CE204" i="2"/>
  <c r="CD204" i="2"/>
  <c r="CC204" i="2"/>
  <c r="CB204" i="2"/>
  <c r="CA204" i="2"/>
  <c r="BZ204" i="2"/>
  <c r="BY204" i="2"/>
  <c r="BX204" i="2"/>
  <c r="BW204" i="2"/>
  <c r="BV204" i="2"/>
  <c r="BU204" i="2"/>
  <c r="BT204" i="2"/>
  <c r="BS204" i="2"/>
  <c r="BR204" i="2"/>
  <c r="BQ204" i="2"/>
  <c r="BP204" i="2"/>
  <c r="BO204" i="2"/>
  <c r="BN204" i="2"/>
  <c r="BM204" i="2"/>
  <c r="BL204" i="2"/>
  <c r="BK204" i="2"/>
  <c r="BJ204" i="2"/>
  <c r="BI204" i="2"/>
  <c r="BH204" i="2"/>
  <c r="BG204" i="2"/>
  <c r="BF204" i="2"/>
  <c r="CE203" i="2"/>
  <c r="CD203" i="2"/>
  <c r="CC203" i="2"/>
  <c r="CB203" i="2"/>
  <c r="CA203" i="2"/>
  <c r="BZ203" i="2"/>
  <c r="BY203" i="2"/>
  <c r="BX203" i="2"/>
  <c r="BW203" i="2"/>
  <c r="BV203" i="2"/>
  <c r="BU203" i="2"/>
  <c r="BT203" i="2"/>
  <c r="BS203" i="2"/>
  <c r="BR203" i="2"/>
  <c r="BQ203" i="2"/>
  <c r="BP203" i="2"/>
  <c r="BO203" i="2"/>
  <c r="BN203" i="2"/>
  <c r="BM203" i="2"/>
  <c r="BL203" i="2"/>
  <c r="BK203" i="2"/>
  <c r="BJ203" i="2"/>
  <c r="BI203" i="2"/>
  <c r="BH203" i="2"/>
  <c r="BG203" i="2"/>
  <c r="BF203" i="2"/>
  <c r="CE202" i="2"/>
  <c r="CD202" i="2"/>
  <c r="CC202" i="2"/>
  <c r="CB202" i="2"/>
  <c r="CA202" i="2"/>
  <c r="BZ202" i="2"/>
  <c r="BY202" i="2"/>
  <c r="BX202" i="2"/>
  <c r="BW202" i="2"/>
  <c r="BV202" i="2"/>
  <c r="BU202" i="2"/>
  <c r="BT202" i="2"/>
  <c r="BS202" i="2"/>
  <c r="BR202" i="2"/>
  <c r="BQ202" i="2"/>
  <c r="BP202" i="2"/>
  <c r="BO202" i="2"/>
  <c r="BN202" i="2"/>
  <c r="BM202" i="2"/>
  <c r="BL202" i="2"/>
  <c r="BK202" i="2"/>
  <c r="BJ202" i="2"/>
  <c r="BI202" i="2"/>
  <c r="BH202" i="2"/>
  <c r="BG202" i="2"/>
  <c r="BF202" i="2"/>
  <c r="CE201" i="2"/>
  <c r="CD201" i="2"/>
  <c r="CC201" i="2"/>
  <c r="CB201" i="2"/>
  <c r="CA201" i="2"/>
  <c r="BZ201" i="2"/>
  <c r="BY201" i="2"/>
  <c r="BX201" i="2"/>
  <c r="BW201" i="2"/>
  <c r="BV201" i="2"/>
  <c r="BU201" i="2"/>
  <c r="BT201" i="2"/>
  <c r="BS201" i="2"/>
  <c r="BR201" i="2"/>
  <c r="BQ201" i="2"/>
  <c r="BP201" i="2"/>
  <c r="BO201" i="2"/>
  <c r="BN201" i="2"/>
  <c r="BM201" i="2"/>
  <c r="BL201" i="2"/>
  <c r="BK201" i="2"/>
  <c r="BJ201" i="2"/>
  <c r="BI201" i="2"/>
  <c r="BH201" i="2"/>
  <c r="BG201" i="2"/>
  <c r="BF201" i="2"/>
  <c r="CE200" i="2"/>
  <c r="CD200" i="2"/>
  <c r="CC200" i="2"/>
  <c r="CB200" i="2"/>
  <c r="CA200" i="2"/>
  <c r="BZ200" i="2"/>
  <c r="BY200" i="2"/>
  <c r="BX200" i="2"/>
  <c r="BW200" i="2"/>
  <c r="BV200" i="2"/>
  <c r="BU200" i="2"/>
  <c r="BT200" i="2"/>
  <c r="BS200" i="2"/>
  <c r="BR200" i="2"/>
  <c r="BQ200" i="2"/>
  <c r="BP200" i="2"/>
  <c r="BO200" i="2"/>
  <c r="BN200" i="2"/>
  <c r="BM200" i="2"/>
  <c r="BL200" i="2"/>
  <c r="BK200" i="2"/>
  <c r="BJ200" i="2"/>
  <c r="BI200" i="2"/>
  <c r="BH200" i="2"/>
  <c r="BG200" i="2"/>
  <c r="BF200" i="2"/>
  <c r="CE199" i="2"/>
  <c r="CD199" i="2"/>
  <c r="CC199" i="2"/>
  <c r="CB199" i="2"/>
  <c r="CA199" i="2"/>
  <c r="BZ199" i="2"/>
  <c r="BY199" i="2"/>
  <c r="BX199" i="2"/>
  <c r="BW199" i="2"/>
  <c r="BV199" i="2"/>
  <c r="BU199" i="2"/>
  <c r="BT199" i="2"/>
  <c r="BS199" i="2"/>
  <c r="BR199" i="2"/>
  <c r="BQ199" i="2"/>
  <c r="BP199" i="2"/>
  <c r="BO199" i="2"/>
  <c r="BN199" i="2"/>
  <c r="BM199" i="2"/>
  <c r="BL199" i="2"/>
  <c r="BK199" i="2"/>
  <c r="BJ199" i="2"/>
  <c r="BI199" i="2"/>
  <c r="BH199" i="2"/>
  <c r="BG199" i="2"/>
  <c r="BF199" i="2"/>
  <c r="CE198" i="2"/>
  <c r="CD198" i="2"/>
  <c r="CC198" i="2"/>
  <c r="CB198" i="2"/>
  <c r="CA198" i="2"/>
  <c r="BZ198" i="2"/>
  <c r="BY198" i="2"/>
  <c r="BX198" i="2"/>
  <c r="BW198" i="2"/>
  <c r="BV198" i="2"/>
  <c r="BU198" i="2"/>
  <c r="BT198" i="2"/>
  <c r="BS198" i="2"/>
  <c r="BR198" i="2"/>
  <c r="BQ198" i="2"/>
  <c r="BP198" i="2"/>
  <c r="BO198" i="2"/>
  <c r="BN198" i="2"/>
  <c r="BM198" i="2"/>
  <c r="BL198" i="2"/>
  <c r="BK198" i="2"/>
  <c r="BJ198" i="2"/>
  <c r="BI198" i="2"/>
  <c r="BH198" i="2"/>
  <c r="BG198" i="2"/>
  <c r="BF198" i="2"/>
  <c r="CE197" i="2"/>
  <c r="CD197" i="2"/>
  <c r="CC197" i="2"/>
  <c r="CB197" i="2"/>
  <c r="CA197" i="2"/>
  <c r="BZ197" i="2"/>
  <c r="BY197" i="2"/>
  <c r="BX197" i="2"/>
  <c r="BW197" i="2"/>
  <c r="BV197" i="2"/>
  <c r="BU197" i="2"/>
  <c r="BT197" i="2"/>
  <c r="BS197" i="2"/>
  <c r="BR197" i="2"/>
  <c r="BQ197" i="2"/>
  <c r="BP197" i="2"/>
  <c r="BO197" i="2"/>
  <c r="BN197" i="2"/>
  <c r="BM197" i="2"/>
  <c r="BL197" i="2"/>
  <c r="BK197" i="2"/>
  <c r="BJ197" i="2"/>
  <c r="BI197" i="2"/>
  <c r="BH197" i="2"/>
  <c r="BG197" i="2"/>
  <c r="BF197" i="2"/>
  <c r="CE196" i="2"/>
  <c r="CD196" i="2"/>
  <c r="CC196" i="2"/>
  <c r="CB196" i="2"/>
  <c r="CA196" i="2"/>
  <c r="BZ196" i="2"/>
  <c r="BY196" i="2"/>
  <c r="BX196" i="2"/>
  <c r="BW196" i="2"/>
  <c r="BV196" i="2"/>
  <c r="BU196" i="2"/>
  <c r="BT196" i="2"/>
  <c r="BS196" i="2"/>
  <c r="BR196" i="2"/>
  <c r="BQ196" i="2"/>
  <c r="BP196" i="2"/>
  <c r="BO196" i="2"/>
  <c r="BN196" i="2"/>
  <c r="BM196" i="2"/>
  <c r="BL196" i="2"/>
  <c r="BK196" i="2"/>
  <c r="BJ196" i="2"/>
  <c r="BI196" i="2"/>
  <c r="BH196" i="2"/>
  <c r="BG196" i="2"/>
  <c r="BF196" i="2"/>
  <c r="CE195" i="2"/>
  <c r="CD195" i="2"/>
  <c r="CC195" i="2"/>
  <c r="CB195" i="2"/>
  <c r="CA195" i="2"/>
  <c r="BZ195" i="2"/>
  <c r="BY195" i="2"/>
  <c r="BX195" i="2"/>
  <c r="BW195" i="2"/>
  <c r="BV195" i="2"/>
  <c r="BU195" i="2"/>
  <c r="BT195" i="2"/>
  <c r="BS195" i="2"/>
  <c r="BR195" i="2"/>
  <c r="BQ195" i="2"/>
  <c r="BP195" i="2"/>
  <c r="BO195" i="2"/>
  <c r="BN195" i="2"/>
  <c r="BM195" i="2"/>
  <c r="BL195" i="2"/>
  <c r="BK195" i="2"/>
  <c r="BJ195" i="2"/>
  <c r="BI195" i="2"/>
  <c r="BH195" i="2"/>
  <c r="BG195" i="2"/>
  <c r="BF195" i="2"/>
  <c r="CE194" i="2"/>
  <c r="CD194" i="2"/>
  <c r="CC194" i="2"/>
  <c r="CB194" i="2"/>
  <c r="CA194" i="2"/>
  <c r="BZ194" i="2"/>
  <c r="BY194" i="2"/>
  <c r="BX194" i="2"/>
  <c r="BW194" i="2"/>
  <c r="BV194" i="2"/>
  <c r="BU194" i="2"/>
  <c r="BT194" i="2"/>
  <c r="BS194" i="2"/>
  <c r="BR194" i="2"/>
  <c r="BQ194" i="2"/>
  <c r="BP194" i="2"/>
  <c r="BO194" i="2"/>
  <c r="BN194" i="2"/>
  <c r="BM194" i="2"/>
  <c r="BL194" i="2"/>
  <c r="BK194" i="2"/>
  <c r="BJ194" i="2"/>
  <c r="BI194" i="2"/>
  <c r="BH194" i="2"/>
  <c r="BG194" i="2"/>
  <c r="BF194" i="2"/>
  <c r="CE193" i="2"/>
  <c r="CD193" i="2"/>
  <c r="CC193" i="2"/>
  <c r="CB193" i="2"/>
  <c r="CA193" i="2"/>
  <c r="BZ193" i="2"/>
  <c r="BY193" i="2"/>
  <c r="BX193" i="2"/>
  <c r="BW193" i="2"/>
  <c r="BV193" i="2"/>
  <c r="BU193" i="2"/>
  <c r="BT193" i="2"/>
  <c r="BS193" i="2"/>
  <c r="BR193" i="2"/>
  <c r="BQ193" i="2"/>
  <c r="BP193" i="2"/>
  <c r="BO193" i="2"/>
  <c r="BN193" i="2"/>
  <c r="BM193" i="2"/>
  <c r="BL193" i="2"/>
  <c r="BK193" i="2"/>
  <c r="BJ193" i="2"/>
  <c r="BI193" i="2"/>
  <c r="BH193" i="2"/>
  <c r="BG193" i="2"/>
  <c r="BF193" i="2"/>
  <c r="CE192" i="2"/>
  <c r="CD192" i="2"/>
  <c r="CC192" i="2"/>
  <c r="CB192" i="2"/>
  <c r="CA192" i="2"/>
  <c r="BZ192" i="2"/>
  <c r="BY192" i="2"/>
  <c r="BX192" i="2"/>
  <c r="BW192" i="2"/>
  <c r="BV192" i="2"/>
  <c r="BU192" i="2"/>
  <c r="BT192" i="2"/>
  <c r="BS192" i="2"/>
  <c r="BR192" i="2"/>
  <c r="BQ192" i="2"/>
  <c r="BP192" i="2"/>
  <c r="BO192" i="2"/>
  <c r="BN192" i="2"/>
  <c r="BM192" i="2"/>
  <c r="BL192" i="2"/>
  <c r="BK192" i="2"/>
  <c r="BJ192" i="2"/>
  <c r="BI192" i="2"/>
  <c r="BH192" i="2"/>
  <c r="BG192" i="2"/>
  <c r="BF192" i="2"/>
  <c r="CE191" i="2"/>
  <c r="CD191" i="2"/>
  <c r="CC191" i="2"/>
  <c r="CB191" i="2"/>
  <c r="CA191" i="2"/>
  <c r="BZ191" i="2"/>
  <c r="BY191" i="2"/>
  <c r="BX191" i="2"/>
  <c r="BW191" i="2"/>
  <c r="BV191" i="2"/>
  <c r="BU191" i="2"/>
  <c r="BT191" i="2"/>
  <c r="BS191" i="2"/>
  <c r="BR191" i="2"/>
  <c r="BQ191" i="2"/>
  <c r="BP191" i="2"/>
  <c r="BO191" i="2"/>
  <c r="BN191" i="2"/>
  <c r="BM191" i="2"/>
  <c r="BL191" i="2"/>
  <c r="BK191" i="2"/>
  <c r="BJ191" i="2"/>
  <c r="BI191" i="2"/>
  <c r="BH191" i="2"/>
  <c r="BG191" i="2"/>
  <c r="BF191" i="2"/>
  <c r="CE190" i="2"/>
  <c r="CD190" i="2"/>
  <c r="CC190" i="2"/>
  <c r="CB190" i="2"/>
  <c r="CA190" i="2"/>
  <c r="BZ190" i="2"/>
  <c r="BY190" i="2"/>
  <c r="BX190" i="2"/>
  <c r="BW190" i="2"/>
  <c r="BV190" i="2"/>
  <c r="BU190" i="2"/>
  <c r="BT190" i="2"/>
  <c r="BS190" i="2"/>
  <c r="BR190" i="2"/>
  <c r="BQ190" i="2"/>
  <c r="BP190" i="2"/>
  <c r="BO190" i="2"/>
  <c r="BN190" i="2"/>
  <c r="BM190" i="2"/>
  <c r="BL190" i="2"/>
  <c r="BK190" i="2"/>
  <c r="BJ190" i="2"/>
  <c r="BI190" i="2"/>
  <c r="BH190" i="2"/>
  <c r="BG190" i="2"/>
  <c r="BF190" i="2"/>
  <c r="CE189" i="2"/>
  <c r="CD189" i="2"/>
  <c r="CC189" i="2"/>
  <c r="CB189" i="2"/>
  <c r="CA189" i="2"/>
  <c r="BZ189" i="2"/>
  <c r="BY189" i="2"/>
  <c r="BX189" i="2"/>
  <c r="BW189" i="2"/>
  <c r="BV189" i="2"/>
  <c r="BU189" i="2"/>
  <c r="BT189" i="2"/>
  <c r="BS189" i="2"/>
  <c r="BR189" i="2"/>
  <c r="BQ189" i="2"/>
  <c r="BP189" i="2"/>
  <c r="BO189" i="2"/>
  <c r="BN189" i="2"/>
  <c r="BM189" i="2"/>
  <c r="BL189" i="2"/>
  <c r="BK189" i="2"/>
  <c r="BJ189" i="2"/>
  <c r="BI189" i="2"/>
  <c r="BH189" i="2"/>
  <c r="BG189" i="2"/>
  <c r="BF189" i="2"/>
  <c r="CE188" i="2"/>
  <c r="CD188" i="2"/>
  <c r="CC188" i="2"/>
  <c r="CB188" i="2"/>
  <c r="CA188" i="2"/>
  <c r="BZ188" i="2"/>
  <c r="BY188" i="2"/>
  <c r="BX188" i="2"/>
  <c r="BW188" i="2"/>
  <c r="BV188" i="2"/>
  <c r="BU188" i="2"/>
  <c r="BT188" i="2"/>
  <c r="BS188" i="2"/>
  <c r="BR188" i="2"/>
  <c r="BQ188" i="2"/>
  <c r="BP188" i="2"/>
  <c r="BO188" i="2"/>
  <c r="BN188" i="2"/>
  <c r="BM188" i="2"/>
  <c r="BL188" i="2"/>
  <c r="BK188" i="2"/>
  <c r="BJ188" i="2"/>
  <c r="BI188" i="2"/>
  <c r="BH188" i="2"/>
  <c r="BG188" i="2"/>
  <c r="BF188" i="2"/>
  <c r="CE187" i="2"/>
  <c r="CD187" i="2"/>
  <c r="CC187" i="2"/>
  <c r="CB187" i="2"/>
  <c r="CA187" i="2"/>
  <c r="BZ187" i="2"/>
  <c r="BY187" i="2"/>
  <c r="BX187" i="2"/>
  <c r="BW187" i="2"/>
  <c r="BV187" i="2"/>
  <c r="BU187" i="2"/>
  <c r="BT187" i="2"/>
  <c r="BS187" i="2"/>
  <c r="BR187" i="2"/>
  <c r="BQ187" i="2"/>
  <c r="BP187" i="2"/>
  <c r="BO187" i="2"/>
  <c r="BN187" i="2"/>
  <c r="BM187" i="2"/>
  <c r="BL187" i="2"/>
  <c r="BK187" i="2"/>
  <c r="BJ187" i="2"/>
  <c r="BI187" i="2"/>
  <c r="BH187" i="2"/>
  <c r="BG187" i="2"/>
  <c r="BF187" i="2"/>
  <c r="CE186" i="2"/>
  <c r="CD186" i="2"/>
  <c r="CC186" i="2"/>
  <c r="CB186" i="2"/>
  <c r="CA186" i="2"/>
  <c r="BZ186" i="2"/>
  <c r="BY186" i="2"/>
  <c r="BX186" i="2"/>
  <c r="BW186" i="2"/>
  <c r="BV186" i="2"/>
  <c r="BU186" i="2"/>
  <c r="BT186" i="2"/>
  <c r="BS186" i="2"/>
  <c r="BR186" i="2"/>
  <c r="BQ186" i="2"/>
  <c r="BP186" i="2"/>
  <c r="BO186" i="2"/>
  <c r="BN186" i="2"/>
  <c r="BM186" i="2"/>
  <c r="BL186" i="2"/>
  <c r="BK186" i="2"/>
  <c r="BJ186" i="2"/>
  <c r="BI186" i="2"/>
  <c r="BH186" i="2"/>
  <c r="BG186" i="2"/>
  <c r="BF186" i="2"/>
  <c r="CE185" i="2"/>
  <c r="CD185" i="2"/>
  <c r="CC185" i="2"/>
  <c r="CB185" i="2"/>
  <c r="CA185" i="2"/>
  <c r="BZ185" i="2"/>
  <c r="BY185" i="2"/>
  <c r="BX185" i="2"/>
  <c r="BW185" i="2"/>
  <c r="BV185" i="2"/>
  <c r="BU185" i="2"/>
  <c r="BT185" i="2"/>
  <c r="BS185" i="2"/>
  <c r="BR185" i="2"/>
  <c r="BQ185" i="2"/>
  <c r="BP185" i="2"/>
  <c r="BO185" i="2"/>
  <c r="BN185" i="2"/>
  <c r="BM185" i="2"/>
  <c r="BL185" i="2"/>
  <c r="BK185" i="2"/>
  <c r="BJ185" i="2"/>
  <c r="BI185" i="2"/>
  <c r="BH185" i="2"/>
  <c r="BG185" i="2"/>
  <c r="BF185" i="2"/>
  <c r="CE184" i="2"/>
  <c r="CD184" i="2"/>
  <c r="CC184" i="2"/>
  <c r="CB184" i="2"/>
  <c r="CA184" i="2"/>
  <c r="BZ184" i="2"/>
  <c r="BY184" i="2"/>
  <c r="BX184" i="2"/>
  <c r="BW184" i="2"/>
  <c r="BV184" i="2"/>
  <c r="BU184" i="2"/>
  <c r="BT184" i="2"/>
  <c r="BS184" i="2"/>
  <c r="BR184" i="2"/>
  <c r="BQ184" i="2"/>
  <c r="BP184" i="2"/>
  <c r="BO184" i="2"/>
  <c r="BN184" i="2"/>
  <c r="BM184" i="2"/>
  <c r="BL184" i="2"/>
  <c r="BK184" i="2"/>
  <c r="BJ184" i="2"/>
  <c r="BI184" i="2"/>
  <c r="BH184" i="2"/>
  <c r="BG184" i="2"/>
  <c r="BF184" i="2"/>
  <c r="CE183" i="2"/>
  <c r="CD183" i="2"/>
  <c r="CC183" i="2"/>
  <c r="CB183" i="2"/>
  <c r="CA183" i="2"/>
  <c r="BZ183" i="2"/>
  <c r="BY183" i="2"/>
  <c r="BX183" i="2"/>
  <c r="BW183" i="2"/>
  <c r="BV183" i="2"/>
  <c r="BU183" i="2"/>
  <c r="BT183" i="2"/>
  <c r="BS183" i="2"/>
  <c r="BR183" i="2"/>
  <c r="BQ183" i="2"/>
  <c r="BP183" i="2"/>
  <c r="BO183" i="2"/>
  <c r="BN183" i="2"/>
  <c r="BM183" i="2"/>
  <c r="BL183" i="2"/>
  <c r="BK183" i="2"/>
  <c r="BJ183" i="2"/>
  <c r="BI183" i="2"/>
  <c r="BH183" i="2"/>
  <c r="BG183" i="2"/>
  <c r="BF183" i="2"/>
  <c r="CE182" i="2"/>
  <c r="CD182" i="2"/>
  <c r="CC182" i="2"/>
  <c r="CB182" i="2"/>
  <c r="CA182" i="2"/>
  <c r="BZ182" i="2"/>
  <c r="BY182" i="2"/>
  <c r="BX182" i="2"/>
  <c r="BW182" i="2"/>
  <c r="BV182" i="2"/>
  <c r="BU182" i="2"/>
  <c r="BT182" i="2"/>
  <c r="BS182" i="2"/>
  <c r="BR182" i="2"/>
  <c r="BQ182" i="2"/>
  <c r="BP182" i="2"/>
  <c r="BO182" i="2"/>
  <c r="BN182" i="2"/>
  <c r="BM182" i="2"/>
  <c r="BL182" i="2"/>
  <c r="BK182" i="2"/>
  <c r="BJ182" i="2"/>
  <c r="BI182" i="2"/>
  <c r="BH182" i="2"/>
  <c r="BG182" i="2"/>
  <c r="BF182" i="2"/>
  <c r="CE181" i="2"/>
  <c r="CD181" i="2"/>
  <c r="CC181" i="2"/>
  <c r="CB181" i="2"/>
  <c r="CA181" i="2"/>
  <c r="BZ181" i="2"/>
  <c r="BY181" i="2"/>
  <c r="BX181" i="2"/>
  <c r="BW181" i="2"/>
  <c r="BV181" i="2"/>
  <c r="BU181" i="2"/>
  <c r="BT181" i="2"/>
  <c r="BS181" i="2"/>
  <c r="BR181" i="2"/>
  <c r="BQ181" i="2"/>
  <c r="BP181" i="2"/>
  <c r="BO181" i="2"/>
  <c r="BN181" i="2"/>
  <c r="BM181" i="2"/>
  <c r="BL181" i="2"/>
  <c r="BK181" i="2"/>
  <c r="BJ181" i="2"/>
  <c r="BI181" i="2"/>
  <c r="BH181" i="2"/>
  <c r="BG181" i="2"/>
  <c r="BF181" i="2"/>
  <c r="CE180" i="2"/>
  <c r="CD180" i="2"/>
  <c r="CC180" i="2"/>
  <c r="CB180" i="2"/>
  <c r="CA180" i="2"/>
  <c r="BZ180" i="2"/>
  <c r="BY180" i="2"/>
  <c r="BX180" i="2"/>
  <c r="BW180" i="2"/>
  <c r="BV180" i="2"/>
  <c r="BU180" i="2"/>
  <c r="BT180" i="2"/>
  <c r="BS180" i="2"/>
  <c r="BR180" i="2"/>
  <c r="BQ180" i="2"/>
  <c r="BP180" i="2"/>
  <c r="BO180" i="2"/>
  <c r="BN180" i="2"/>
  <c r="BM180" i="2"/>
  <c r="BL180" i="2"/>
  <c r="BK180" i="2"/>
  <c r="BJ180" i="2"/>
  <c r="BI180" i="2"/>
  <c r="BH180" i="2"/>
  <c r="BG180" i="2"/>
  <c r="BF180" i="2"/>
  <c r="CE179" i="2"/>
  <c r="CD179" i="2"/>
  <c r="CC179" i="2"/>
  <c r="CB179" i="2"/>
  <c r="CA179" i="2"/>
  <c r="BZ179" i="2"/>
  <c r="BY179" i="2"/>
  <c r="BX179" i="2"/>
  <c r="BW179" i="2"/>
  <c r="BV179" i="2"/>
  <c r="BU179" i="2"/>
  <c r="BT179" i="2"/>
  <c r="BS179" i="2"/>
  <c r="BR179" i="2"/>
  <c r="BQ179" i="2"/>
  <c r="BP179" i="2"/>
  <c r="BO179" i="2"/>
  <c r="BN179" i="2"/>
  <c r="BM179" i="2"/>
  <c r="BL179" i="2"/>
  <c r="BK179" i="2"/>
  <c r="BJ179" i="2"/>
  <c r="BI179" i="2"/>
  <c r="BH179" i="2"/>
  <c r="BG179" i="2"/>
  <c r="BF179" i="2"/>
  <c r="CE178" i="2"/>
  <c r="CD178" i="2"/>
  <c r="CC178" i="2"/>
  <c r="CB178" i="2"/>
  <c r="CA178" i="2"/>
  <c r="BZ178" i="2"/>
  <c r="BY178" i="2"/>
  <c r="BX178" i="2"/>
  <c r="BW178" i="2"/>
  <c r="BV178" i="2"/>
  <c r="BU178" i="2"/>
  <c r="BT178" i="2"/>
  <c r="BS178" i="2"/>
  <c r="BR178" i="2"/>
  <c r="BQ178" i="2"/>
  <c r="BP178" i="2"/>
  <c r="BO178" i="2"/>
  <c r="BN178" i="2"/>
  <c r="BM178" i="2"/>
  <c r="BL178" i="2"/>
  <c r="BK178" i="2"/>
  <c r="BJ178" i="2"/>
  <c r="BI178" i="2"/>
  <c r="BH178" i="2"/>
  <c r="BG178" i="2"/>
  <c r="BF178" i="2"/>
  <c r="CE177" i="2"/>
  <c r="CD177" i="2"/>
  <c r="CC177" i="2"/>
  <c r="CB177" i="2"/>
  <c r="CA177" i="2"/>
  <c r="BZ177" i="2"/>
  <c r="BY177" i="2"/>
  <c r="BX177" i="2"/>
  <c r="BW177" i="2"/>
  <c r="BV177" i="2"/>
  <c r="BU177" i="2"/>
  <c r="BT177" i="2"/>
  <c r="BS177" i="2"/>
  <c r="BR177" i="2"/>
  <c r="BQ177" i="2"/>
  <c r="BP177" i="2"/>
  <c r="BO177" i="2"/>
  <c r="BN177" i="2"/>
  <c r="BM177" i="2"/>
  <c r="BL177" i="2"/>
  <c r="BK177" i="2"/>
  <c r="BJ177" i="2"/>
  <c r="BI177" i="2"/>
  <c r="BH177" i="2"/>
  <c r="BG177" i="2"/>
  <c r="BF177" i="2"/>
  <c r="CE176" i="2"/>
  <c r="CD176" i="2"/>
  <c r="CC176" i="2"/>
  <c r="CB176" i="2"/>
  <c r="CA176" i="2"/>
  <c r="BZ176" i="2"/>
  <c r="BY176" i="2"/>
  <c r="BX176" i="2"/>
  <c r="BW176" i="2"/>
  <c r="BV176" i="2"/>
  <c r="BU176" i="2"/>
  <c r="BT176" i="2"/>
  <c r="BS176" i="2"/>
  <c r="BR176" i="2"/>
  <c r="BQ176" i="2"/>
  <c r="BP176" i="2"/>
  <c r="BO176" i="2"/>
  <c r="BN176" i="2"/>
  <c r="BM176" i="2"/>
  <c r="BL176" i="2"/>
  <c r="BK176" i="2"/>
  <c r="BJ176" i="2"/>
  <c r="BI176" i="2"/>
  <c r="BH176" i="2"/>
  <c r="BG176" i="2"/>
  <c r="BF176" i="2"/>
  <c r="CE175" i="2"/>
  <c r="CD175" i="2"/>
  <c r="CC175" i="2"/>
  <c r="CB175" i="2"/>
  <c r="CA175" i="2"/>
  <c r="BZ175" i="2"/>
  <c r="BY175" i="2"/>
  <c r="BX175" i="2"/>
  <c r="BW175" i="2"/>
  <c r="BV175" i="2"/>
  <c r="BU175" i="2"/>
  <c r="BT175" i="2"/>
  <c r="BS175" i="2"/>
  <c r="BR175" i="2"/>
  <c r="BQ175" i="2"/>
  <c r="BP175" i="2"/>
  <c r="BO175" i="2"/>
  <c r="BN175" i="2"/>
  <c r="BM175" i="2"/>
  <c r="BL175" i="2"/>
  <c r="BK175" i="2"/>
  <c r="BJ175" i="2"/>
  <c r="BI175" i="2"/>
  <c r="BH175" i="2"/>
  <c r="BG175" i="2"/>
  <c r="BF175" i="2"/>
  <c r="CE174" i="2"/>
  <c r="CD174" i="2"/>
  <c r="CC174" i="2"/>
  <c r="CB174" i="2"/>
  <c r="CA174" i="2"/>
  <c r="BZ174" i="2"/>
  <c r="BY174" i="2"/>
  <c r="BX174" i="2"/>
  <c r="BW174" i="2"/>
  <c r="BV174" i="2"/>
  <c r="BU174" i="2"/>
  <c r="BT174" i="2"/>
  <c r="BS174" i="2"/>
  <c r="BR174" i="2"/>
  <c r="BQ174" i="2"/>
  <c r="BP174" i="2"/>
  <c r="BO174" i="2"/>
  <c r="BN174" i="2"/>
  <c r="BM174" i="2"/>
  <c r="BL174" i="2"/>
  <c r="BK174" i="2"/>
  <c r="BJ174" i="2"/>
  <c r="BI174" i="2"/>
  <c r="BH174" i="2"/>
  <c r="BG174" i="2"/>
  <c r="BF174" i="2"/>
  <c r="CE173" i="2"/>
  <c r="CD173" i="2"/>
  <c r="CC173" i="2"/>
  <c r="CB173" i="2"/>
  <c r="CA173" i="2"/>
  <c r="BZ173" i="2"/>
  <c r="BY173" i="2"/>
  <c r="BX173" i="2"/>
  <c r="BW173" i="2"/>
  <c r="BV173" i="2"/>
  <c r="BU173" i="2"/>
  <c r="BT173" i="2"/>
  <c r="BS173" i="2"/>
  <c r="BR173" i="2"/>
  <c r="BQ173" i="2"/>
  <c r="BP173" i="2"/>
  <c r="BO173" i="2"/>
  <c r="BN173" i="2"/>
  <c r="BM173" i="2"/>
  <c r="BL173" i="2"/>
  <c r="BK173" i="2"/>
  <c r="BJ173" i="2"/>
  <c r="BI173" i="2"/>
  <c r="BH173" i="2"/>
  <c r="BG173" i="2"/>
  <c r="BF173" i="2"/>
  <c r="CE172" i="2"/>
  <c r="CD172" i="2"/>
  <c r="CC172" i="2"/>
  <c r="CB172" i="2"/>
  <c r="CA172" i="2"/>
  <c r="BZ172" i="2"/>
  <c r="BY172" i="2"/>
  <c r="BX172" i="2"/>
  <c r="BW172" i="2"/>
  <c r="BV172" i="2"/>
  <c r="BU172" i="2"/>
  <c r="BT172" i="2"/>
  <c r="BS172" i="2"/>
  <c r="BR172" i="2"/>
  <c r="BQ172" i="2"/>
  <c r="BP172" i="2"/>
  <c r="BO172" i="2"/>
  <c r="BN172" i="2"/>
  <c r="BM172" i="2"/>
  <c r="BL172" i="2"/>
  <c r="BK172" i="2"/>
  <c r="BJ172" i="2"/>
  <c r="BI172" i="2"/>
  <c r="BH172" i="2"/>
  <c r="BG172" i="2"/>
  <c r="BF172" i="2"/>
  <c r="CE171" i="2"/>
  <c r="CD171" i="2"/>
  <c r="CC171" i="2"/>
  <c r="CB171" i="2"/>
  <c r="CA171" i="2"/>
  <c r="BZ171" i="2"/>
  <c r="BY171" i="2"/>
  <c r="BX171" i="2"/>
  <c r="BW171" i="2"/>
  <c r="BV171" i="2"/>
  <c r="BU171" i="2"/>
  <c r="BT171" i="2"/>
  <c r="BS171" i="2"/>
  <c r="BR171" i="2"/>
  <c r="BQ171" i="2"/>
  <c r="BP171" i="2"/>
  <c r="BO171" i="2"/>
  <c r="BN171" i="2"/>
  <c r="BM171" i="2"/>
  <c r="BL171" i="2"/>
  <c r="BK171" i="2"/>
  <c r="BJ171" i="2"/>
  <c r="BI171" i="2"/>
  <c r="BH171" i="2"/>
  <c r="BG171" i="2"/>
  <c r="BF171" i="2"/>
  <c r="CE170" i="2"/>
  <c r="CD170" i="2"/>
  <c r="CC170" i="2"/>
  <c r="CB170" i="2"/>
  <c r="CA170" i="2"/>
  <c r="BZ170" i="2"/>
  <c r="BY170" i="2"/>
  <c r="BX170" i="2"/>
  <c r="BW170" i="2"/>
  <c r="BV170" i="2"/>
  <c r="BU170" i="2"/>
  <c r="BT170" i="2"/>
  <c r="BS170" i="2"/>
  <c r="BR170" i="2"/>
  <c r="BQ170" i="2"/>
  <c r="BP170" i="2"/>
  <c r="BO170" i="2"/>
  <c r="BN170" i="2"/>
  <c r="BM170" i="2"/>
  <c r="BL170" i="2"/>
  <c r="BK170" i="2"/>
  <c r="BJ170" i="2"/>
  <c r="BI170" i="2"/>
  <c r="BH170" i="2"/>
  <c r="BG170" i="2"/>
  <c r="BF170" i="2"/>
  <c r="CE169" i="2"/>
  <c r="CD169" i="2"/>
  <c r="CC169" i="2"/>
  <c r="CB169" i="2"/>
  <c r="CA169" i="2"/>
  <c r="BZ169" i="2"/>
  <c r="BY169" i="2"/>
  <c r="BX169" i="2"/>
  <c r="BW169" i="2"/>
  <c r="BV169" i="2"/>
  <c r="BU169" i="2"/>
  <c r="BT169" i="2"/>
  <c r="BS169" i="2"/>
  <c r="BR169" i="2"/>
  <c r="BQ169" i="2"/>
  <c r="BP169" i="2"/>
  <c r="BO169" i="2"/>
  <c r="BN169" i="2"/>
  <c r="BM169" i="2"/>
  <c r="BL169" i="2"/>
  <c r="BK169" i="2"/>
  <c r="BJ169" i="2"/>
  <c r="BI169" i="2"/>
  <c r="BH169" i="2"/>
  <c r="BG169" i="2"/>
  <c r="BF169" i="2"/>
  <c r="CE168" i="2"/>
  <c r="CD168" i="2"/>
  <c r="CC168" i="2"/>
  <c r="CB168" i="2"/>
  <c r="CA168" i="2"/>
  <c r="BZ168" i="2"/>
  <c r="BY168" i="2"/>
  <c r="BX168" i="2"/>
  <c r="BW168" i="2"/>
  <c r="BV168" i="2"/>
  <c r="BU168" i="2"/>
  <c r="BT168" i="2"/>
  <c r="BS168" i="2"/>
  <c r="BR168" i="2"/>
  <c r="BQ168" i="2"/>
  <c r="BP168" i="2"/>
  <c r="BO168" i="2"/>
  <c r="BN168" i="2"/>
  <c r="BM168" i="2"/>
  <c r="BL168" i="2"/>
  <c r="BK168" i="2"/>
  <c r="BJ168" i="2"/>
  <c r="BI168" i="2"/>
  <c r="BH168" i="2"/>
  <c r="BG168" i="2"/>
  <c r="BF168" i="2"/>
  <c r="CE167" i="2"/>
  <c r="CD167" i="2"/>
  <c r="CC167" i="2"/>
  <c r="CB167" i="2"/>
  <c r="CA167" i="2"/>
  <c r="BZ167" i="2"/>
  <c r="BY167" i="2"/>
  <c r="BX167" i="2"/>
  <c r="BW167" i="2"/>
  <c r="BV167" i="2"/>
  <c r="BU167" i="2"/>
  <c r="BT167" i="2"/>
  <c r="BS167" i="2"/>
  <c r="BR167" i="2"/>
  <c r="BQ167" i="2"/>
  <c r="BP167" i="2"/>
  <c r="BO167" i="2"/>
  <c r="BN167" i="2"/>
  <c r="BM167" i="2"/>
  <c r="BL167" i="2"/>
  <c r="BK167" i="2"/>
  <c r="BJ167" i="2"/>
  <c r="BI167" i="2"/>
  <c r="BH167" i="2"/>
  <c r="BG167" i="2"/>
  <c r="BF167" i="2"/>
  <c r="CE166" i="2"/>
  <c r="CD166" i="2"/>
  <c r="CC166" i="2"/>
  <c r="CB166" i="2"/>
  <c r="CA166" i="2"/>
  <c r="BZ166" i="2"/>
  <c r="BY166" i="2"/>
  <c r="BX166" i="2"/>
  <c r="BW166" i="2"/>
  <c r="BV166" i="2"/>
  <c r="BU166" i="2"/>
  <c r="BT166" i="2"/>
  <c r="BS166" i="2"/>
  <c r="BR166" i="2"/>
  <c r="BQ166" i="2"/>
  <c r="BP166" i="2"/>
  <c r="BO166" i="2"/>
  <c r="BN166" i="2"/>
  <c r="BM166" i="2"/>
  <c r="BL166" i="2"/>
  <c r="BK166" i="2"/>
  <c r="BJ166" i="2"/>
  <c r="BI166" i="2"/>
  <c r="BH166" i="2"/>
  <c r="BG166" i="2"/>
  <c r="BF166" i="2"/>
  <c r="CE165" i="2"/>
  <c r="CD165" i="2"/>
  <c r="CC165" i="2"/>
  <c r="CB165" i="2"/>
  <c r="CA165" i="2"/>
  <c r="BZ165" i="2"/>
  <c r="BY165" i="2"/>
  <c r="BX165" i="2"/>
  <c r="BW165" i="2"/>
  <c r="BV165" i="2"/>
  <c r="BU165" i="2"/>
  <c r="BT165" i="2"/>
  <c r="BS165" i="2"/>
  <c r="BR165" i="2"/>
  <c r="BQ165" i="2"/>
  <c r="BP165" i="2"/>
  <c r="BO165" i="2"/>
  <c r="BN165" i="2"/>
  <c r="BM165" i="2"/>
  <c r="BL165" i="2"/>
  <c r="BK165" i="2"/>
  <c r="BJ165" i="2"/>
  <c r="BI165" i="2"/>
  <c r="BH165" i="2"/>
  <c r="BG165" i="2"/>
  <c r="BF165" i="2"/>
  <c r="CE164" i="2"/>
  <c r="CD164" i="2"/>
  <c r="CC164" i="2"/>
  <c r="CB164" i="2"/>
  <c r="CA164" i="2"/>
  <c r="BZ164" i="2"/>
  <c r="BY164" i="2"/>
  <c r="BX164" i="2"/>
  <c r="BW164" i="2"/>
  <c r="BV164" i="2"/>
  <c r="BU164" i="2"/>
  <c r="BT164" i="2"/>
  <c r="BS164" i="2"/>
  <c r="BR164" i="2"/>
  <c r="BQ164" i="2"/>
  <c r="BP164" i="2"/>
  <c r="BO164" i="2"/>
  <c r="BN164" i="2"/>
  <c r="BM164" i="2"/>
  <c r="BL164" i="2"/>
  <c r="BK164" i="2"/>
  <c r="BJ164" i="2"/>
  <c r="BI164" i="2"/>
  <c r="BH164" i="2"/>
  <c r="BG164" i="2"/>
  <c r="BF164" i="2"/>
  <c r="CE163" i="2"/>
  <c r="CD163" i="2"/>
  <c r="CC163" i="2"/>
  <c r="CB163" i="2"/>
  <c r="CA163" i="2"/>
  <c r="BZ163" i="2"/>
  <c r="BY163" i="2"/>
  <c r="BX163" i="2"/>
  <c r="BW163" i="2"/>
  <c r="BV163" i="2"/>
  <c r="BU163" i="2"/>
  <c r="BT163" i="2"/>
  <c r="BS163" i="2"/>
  <c r="BR163" i="2"/>
  <c r="BQ163" i="2"/>
  <c r="BP163" i="2"/>
  <c r="BO163" i="2"/>
  <c r="BN163" i="2"/>
  <c r="BM163" i="2"/>
  <c r="BL163" i="2"/>
  <c r="BK163" i="2"/>
  <c r="BJ163" i="2"/>
  <c r="BI163" i="2"/>
  <c r="BH163" i="2"/>
  <c r="BG163" i="2"/>
  <c r="BF163" i="2"/>
  <c r="CE162" i="2"/>
  <c r="CD162" i="2"/>
  <c r="CC162" i="2"/>
  <c r="CB162" i="2"/>
  <c r="CA162" i="2"/>
  <c r="BZ162" i="2"/>
  <c r="BY162" i="2"/>
  <c r="BX162" i="2"/>
  <c r="BW162" i="2"/>
  <c r="BV162" i="2"/>
  <c r="BU162" i="2"/>
  <c r="BT162" i="2"/>
  <c r="BS162" i="2"/>
  <c r="BR162" i="2"/>
  <c r="BQ162" i="2"/>
  <c r="BP162" i="2"/>
  <c r="BO162" i="2"/>
  <c r="BN162" i="2"/>
  <c r="BM162" i="2"/>
  <c r="BL162" i="2"/>
  <c r="BK162" i="2"/>
  <c r="BJ162" i="2"/>
  <c r="BI162" i="2"/>
  <c r="BH162" i="2"/>
  <c r="BG162" i="2"/>
  <c r="BF162" i="2"/>
  <c r="CE161" i="2"/>
  <c r="CD161" i="2"/>
  <c r="CC161" i="2"/>
  <c r="CB161" i="2"/>
  <c r="CA161" i="2"/>
  <c r="BZ161" i="2"/>
  <c r="BY161" i="2"/>
  <c r="BX161" i="2"/>
  <c r="BW161" i="2"/>
  <c r="BV161" i="2"/>
  <c r="BU161" i="2"/>
  <c r="BT161" i="2"/>
  <c r="BS161" i="2"/>
  <c r="BR161" i="2"/>
  <c r="BQ161" i="2"/>
  <c r="BP161" i="2"/>
  <c r="BO161" i="2"/>
  <c r="BN161" i="2"/>
  <c r="BM161" i="2"/>
  <c r="BL161" i="2"/>
  <c r="BK161" i="2"/>
  <c r="BJ161" i="2"/>
  <c r="BI161" i="2"/>
  <c r="BH161" i="2"/>
  <c r="BG161" i="2"/>
  <c r="BF161" i="2"/>
  <c r="CE160" i="2"/>
  <c r="CD160" i="2"/>
  <c r="CC160" i="2"/>
  <c r="CB160" i="2"/>
  <c r="CA160" i="2"/>
  <c r="BZ160" i="2"/>
  <c r="BY160" i="2"/>
  <c r="BX160" i="2"/>
  <c r="BW160" i="2"/>
  <c r="BV160" i="2"/>
  <c r="BU160" i="2"/>
  <c r="BT160" i="2"/>
  <c r="BS160" i="2"/>
  <c r="BR160" i="2"/>
  <c r="BQ160" i="2"/>
  <c r="BP160" i="2"/>
  <c r="BO160" i="2"/>
  <c r="BN160" i="2"/>
  <c r="BM160" i="2"/>
  <c r="BL160" i="2"/>
  <c r="BK160" i="2"/>
  <c r="BJ160" i="2"/>
  <c r="BI160" i="2"/>
  <c r="BH160" i="2"/>
  <c r="BG160" i="2"/>
  <c r="BF160" i="2"/>
  <c r="CE159" i="2"/>
  <c r="CD159" i="2"/>
  <c r="CC159" i="2"/>
  <c r="CB159" i="2"/>
  <c r="CA159" i="2"/>
  <c r="BZ159" i="2"/>
  <c r="BY159" i="2"/>
  <c r="BX159" i="2"/>
  <c r="BW159" i="2"/>
  <c r="BV159" i="2"/>
  <c r="BU159" i="2"/>
  <c r="BT159" i="2"/>
  <c r="BS159" i="2"/>
  <c r="BR159" i="2"/>
  <c r="BQ159" i="2"/>
  <c r="BP159" i="2"/>
  <c r="BO159" i="2"/>
  <c r="BN159" i="2"/>
  <c r="BM159" i="2"/>
  <c r="BL159" i="2"/>
  <c r="BK159" i="2"/>
  <c r="BJ159" i="2"/>
  <c r="BI159" i="2"/>
  <c r="BH159" i="2"/>
  <c r="BG159" i="2"/>
  <c r="BF159" i="2"/>
  <c r="CE158" i="2"/>
  <c r="CD158" i="2"/>
  <c r="CC158" i="2"/>
  <c r="CB158" i="2"/>
  <c r="CA158" i="2"/>
  <c r="BZ158" i="2"/>
  <c r="BY158" i="2"/>
  <c r="BX158" i="2"/>
  <c r="BW158" i="2"/>
  <c r="BV158" i="2"/>
  <c r="BU158" i="2"/>
  <c r="BT158" i="2"/>
  <c r="BS158" i="2"/>
  <c r="BR158" i="2"/>
  <c r="BQ158" i="2"/>
  <c r="BP158" i="2"/>
  <c r="BO158" i="2"/>
  <c r="BN158" i="2"/>
  <c r="BM158" i="2"/>
  <c r="BL158" i="2"/>
  <c r="BK158" i="2"/>
  <c r="BJ158" i="2"/>
  <c r="BI158" i="2"/>
  <c r="BH158" i="2"/>
  <c r="BG158" i="2"/>
  <c r="BF158" i="2"/>
  <c r="CE157" i="2"/>
  <c r="CD157" i="2"/>
  <c r="CC157" i="2"/>
  <c r="CB157" i="2"/>
  <c r="CA157" i="2"/>
  <c r="BZ157" i="2"/>
  <c r="BY157" i="2"/>
  <c r="BX157" i="2"/>
  <c r="BW157" i="2"/>
  <c r="BV157" i="2"/>
  <c r="BU157" i="2"/>
  <c r="BT157" i="2"/>
  <c r="BS157" i="2"/>
  <c r="BR157" i="2"/>
  <c r="BQ157" i="2"/>
  <c r="BP157" i="2"/>
  <c r="BO157" i="2"/>
  <c r="BN157" i="2"/>
  <c r="BM157" i="2"/>
  <c r="BL157" i="2"/>
  <c r="BK157" i="2"/>
  <c r="BJ157" i="2"/>
  <c r="BI157" i="2"/>
  <c r="BH157" i="2"/>
  <c r="BG157" i="2"/>
  <c r="BF157" i="2"/>
  <c r="CE156" i="2"/>
  <c r="CD156" i="2"/>
  <c r="CC156" i="2"/>
  <c r="CB156" i="2"/>
  <c r="CA156" i="2"/>
  <c r="BZ156" i="2"/>
  <c r="BY156" i="2"/>
  <c r="BX156" i="2"/>
  <c r="BW156" i="2"/>
  <c r="BV156" i="2"/>
  <c r="BU156" i="2"/>
  <c r="BT156" i="2"/>
  <c r="BS156" i="2"/>
  <c r="BR156" i="2"/>
  <c r="BQ156" i="2"/>
  <c r="BP156" i="2"/>
  <c r="BO156" i="2"/>
  <c r="BN156" i="2"/>
  <c r="BM156" i="2"/>
  <c r="BL156" i="2"/>
  <c r="BK156" i="2"/>
  <c r="BJ156" i="2"/>
  <c r="BI156" i="2"/>
  <c r="BH156" i="2"/>
  <c r="BG156" i="2"/>
  <c r="BF156" i="2"/>
  <c r="CE155" i="2"/>
  <c r="CD155" i="2"/>
  <c r="CC155" i="2"/>
  <c r="CB155" i="2"/>
  <c r="CA155" i="2"/>
  <c r="BZ155" i="2"/>
  <c r="BY155" i="2"/>
  <c r="BX155" i="2"/>
  <c r="BW155" i="2"/>
  <c r="BV155" i="2"/>
  <c r="BU155" i="2"/>
  <c r="BT155" i="2"/>
  <c r="BS155" i="2"/>
  <c r="BR155" i="2"/>
  <c r="BQ155" i="2"/>
  <c r="BP155" i="2"/>
  <c r="BO155" i="2"/>
  <c r="BN155" i="2"/>
  <c r="BM155" i="2"/>
  <c r="BL155" i="2"/>
  <c r="BK155" i="2"/>
  <c r="BJ155" i="2"/>
  <c r="BI155" i="2"/>
  <c r="BH155" i="2"/>
  <c r="BG155" i="2"/>
  <c r="BF155" i="2"/>
  <c r="CE154" i="2"/>
  <c r="CD154" i="2"/>
  <c r="CC154" i="2"/>
  <c r="CB154" i="2"/>
  <c r="CA154" i="2"/>
  <c r="BZ154" i="2"/>
  <c r="BY154" i="2"/>
  <c r="BX154" i="2"/>
  <c r="BW154" i="2"/>
  <c r="BV154" i="2"/>
  <c r="BU154" i="2"/>
  <c r="BT154" i="2"/>
  <c r="BS154" i="2"/>
  <c r="BR154" i="2"/>
  <c r="BQ154" i="2"/>
  <c r="BP154" i="2"/>
  <c r="BO154" i="2"/>
  <c r="BN154" i="2"/>
  <c r="BM154" i="2"/>
  <c r="BL154" i="2"/>
  <c r="BK154" i="2"/>
  <c r="BJ154" i="2"/>
  <c r="BI154" i="2"/>
  <c r="BH154" i="2"/>
  <c r="BG154" i="2"/>
  <c r="BF154" i="2"/>
  <c r="CE153" i="2"/>
  <c r="CD153" i="2"/>
  <c r="CC153" i="2"/>
  <c r="CB153" i="2"/>
  <c r="CA153" i="2"/>
  <c r="BZ153" i="2"/>
  <c r="BY153" i="2"/>
  <c r="BX153" i="2"/>
  <c r="BW153" i="2"/>
  <c r="BV153" i="2"/>
  <c r="BU153" i="2"/>
  <c r="BT153" i="2"/>
  <c r="BS153" i="2"/>
  <c r="BR153" i="2"/>
  <c r="BQ153" i="2"/>
  <c r="BP153" i="2"/>
  <c r="BO153" i="2"/>
  <c r="BN153" i="2"/>
  <c r="BM153" i="2"/>
  <c r="BL153" i="2"/>
  <c r="BK153" i="2"/>
  <c r="BJ153" i="2"/>
  <c r="BI153" i="2"/>
  <c r="BH153" i="2"/>
  <c r="BG153" i="2"/>
  <c r="BF153" i="2"/>
  <c r="CE152" i="2"/>
  <c r="CD152" i="2"/>
  <c r="CC152" i="2"/>
  <c r="CB152" i="2"/>
  <c r="CA152" i="2"/>
  <c r="BZ152" i="2"/>
  <c r="BY152" i="2"/>
  <c r="BX152" i="2"/>
  <c r="BW152" i="2"/>
  <c r="BV152" i="2"/>
  <c r="BU152" i="2"/>
  <c r="BT152" i="2"/>
  <c r="BS152" i="2"/>
  <c r="BR152" i="2"/>
  <c r="BQ152" i="2"/>
  <c r="BP152" i="2"/>
  <c r="BO152" i="2"/>
  <c r="BN152" i="2"/>
  <c r="BM152" i="2"/>
  <c r="BL152" i="2"/>
  <c r="BK152" i="2"/>
  <c r="BJ152" i="2"/>
  <c r="BI152" i="2"/>
  <c r="BH152" i="2"/>
  <c r="BG152" i="2"/>
  <c r="BF152" i="2"/>
  <c r="CE151" i="2"/>
  <c r="CD151" i="2"/>
  <c r="CC151" i="2"/>
  <c r="CB151" i="2"/>
  <c r="CA151" i="2"/>
  <c r="BZ151" i="2"/>
  <c r="BY151" i="2"/>
  <c r="BX151" i="2"/>
  <c r="BW151" i="2"/>
  <c r="BV151" i="2"/>
  <c r="BU151" i="2"/>
  <c r="BT151" i="2"/>
  <c r="BS151" i="2"/>
  <c r="BR151" i="2"/>
  <c r="BQ151" i="2"/>
  <c r="BP151" i="2"/>
  <c r="BO151" i="2"/>
  <c r="BN151" i="2"/>
  <c r="BM151" i="2"/>
  <c r="BL151" i="2"/>
  <c r="BK151" i="2"/>
  <c r="BJ151" i="2"/>
  <c r="BI151" i="2"/>
  <c r="BH151" i="2"/>
  <c r="BG151" i="2"/>
  <c r="BF151" i="2"/>
  <c r="CE150" i="2"/>
  <c r="CD150" i="2"/>
  <c r="CC150" i="2"/>
  <c r="CB150" i="2"/>
  <c r="CA150" i="2"/>
  <c r="BZ150" i="2"/>
  <c r="BY150" i="2"/>
  <c r="BX150" i="2"/>
  <c r="BW150" i="2"/>
  <c r="BV150" i="2"/>
  <c r="BU150" i="2"/>
  <c r="BT150" i="2"/>
  <c r="BS150" i="2"/>
  <c r="BR150" i="2"/>
  <c r="BQ150" i="2"/>
  <c r="BP150" i="2"/>
  <c r="BO150" i="2"/>
  <c r="BN150" i="2"/>
  <c r="BM150" i="2"/>
  <c r="BL150" i="2"/>
  <c r="BK150" i="2"/>
  <c r="BJ150" i="2"/>
  <c r="BI150" i="2"/>
  <c r="BH150" i="2"/>
  <c r="BG150" i="2"/>
  <c r="BF150" i="2"/>
  <c r="CE149" i="2"/>
  <c r="CD149" i="2"/>
  <c r="CC149" i="2"/>
  <c r="CB149" i="2"/>
  <c r="CA149" i="2"/>
  <c r="BZ149" i="2"/>
  <c r="BY149" i="2"/>
  <c r="BX149" i="2"/>
  <c r="BW149" i="2"/>
  <c r="BV149" i="2"/>
  <c r="BU149" i="2"/>
  <c r="BT149" i="2"/>
  <c r="BS149" i="2"/>
  <c r="BR149" i="2"/>
  <c r="BQ149" i="2"/>
  <c r="BP149" i="2"/>
  <c r="BO149" i="2"/>
  <c r="BN149" i="2"/>
  <c r="BM149" i="2"/>
  <c r="BL149" i="2"/>
  <c r="BK149" i="2"/>
  <c r="BJ149" i="2"/>
  <c r="BI149" i="2"/>
  <c r="BH149" i="2"/>
  <c r="BG149" i="2"/>
  <c r="BF149" i="2"/>
  <c r="CE148" i="2"/>
  <c r="CD148" i="2"/>
  <c r="CC148" i="2"/>
  <c r="CB148" i="2"/>
  <c r="CA148" i="2"/>
  <c r="BZ148" i="2"/>
  <c r="BY148" i="2"/>
  <c r="BX148" i="2"/>
  <c r="BW148" i="2"/>
  <c r="BV148" i="2"/>
  <c r="BU148" i="2"/>
  <c r="BT148" i="2"/>
  <c r="BS148" i="2"/>
  <c r="BR148" i="2"/>
  <c r="BQ148" i="2"/>
  <c r="BP148" i="2"/>
  <c r="BO148" i="2"/>
  <c r="BN148" i="2"/>
  <c r="BM148" i="2"/>
  <c r="BL148" i="2"/>
  <c r="BK148" i="2"/>
  <c r="BJ148" i="2"/>
  <c r="BI148" i="2"/>
  <c r="BH148" i="2"/>
  <c r="BG148" i="2"/>
  <c r="BF148" i="2"/>
  <c r="CE147" i="2"/>
  <c r="CD147" i="2"/>
  <c r="CC147" i="2"/>
  <c r="CB147" i="2"/>
  <c r="CA147" i="2"/>
  <c r="BZ147" i="2"/>
  <c r="BY147" i="2"/>
  <c r="BX147" i="2"/>
  <c r="BW147" i="2"/>
  <c r="BV147" i="2"/>
  <c r="BU147" i="2"/>
  <c r="BT147" i="2"/>
  <c r="BS147" i="2"/>
  <c r="BR147" i="2"/>
  <c r="BQ147" i="2"/>
  <c r="BP147" i="2"/>
  <c r="BO147" i="2"/>
  <c r="BN147" i="2"/>
  <c r="BM147" i="2"/>
  <c r="BL147" i="2"/>
  <c r="BK147" i="2"/>
  <c r="BJ147" i="2"/>
  <c r="BI147" i="2"/>
  <c r="BH147" i="2"/>
  <c r="BG147" i="2"/>
  <c r="BF147" i="2"/>
  <c r="CE146" i="2"/>
  <c r="CD146" i="2"/>
  <c r="CC146" i="2"/>
  <c r="CB146" i="2"/>
  <c r="CA146" i="2"/>
  <c r="BZ146" i="2"/>
  <c r="BY146" i="2"/>
  <c r="BX146" i="2"/>
  <c r="BW146" i="2"/>
  <c r="BV146" i="2"/>
  <c r="BU146" i="2"/>
  <c r="BT146" i="2"/>
  <c r="BS146" i="2"/>
  <c r="BR146" i="2"/>
  <c r="BQ146" i="2"/>
  <c r="BP146" i="2"/>
  <c r="BO146" i="2"/>
  <c r="BN146" i="2"/>
  <c r="BM146" i="2"/>
  <c r="BL146" i="2"/>
  <c r="BK146" i="2"/>
  <c r="BJ146" i="2"/>
  <c r="BI146" i="2"/>
  <c r="BH146" i="2"/>
  <c r="BG146" i="2"/>
  <c r="BF146" i="2"/>
  <c r="CE145" i="2"/>
  <c r="CD145" i="2"/>
  <c r="CC145" i="2"/>
  <c r="CB145" i="2"/>
  <c r="CA145" i="2"/>
  <c r="BZ145" i="2"/>
  <c r="BY145" i="2"/>
  <c r="BX145" i="2"/>
  <c r="BW145" i="2"/>
  <c r="BV145" i="2"/>
  <c r="BU145" i="2"/>
  <c r="BT145" i="2"/>
  <c r="BS145" i="2"/>
  <c r="BR145" i="2"/>
  <c r="BQ145" i="2"/>
  <c r="BP145" i="2"/>
  <c r="BO145" i="2"/>
  <c r="BN145" i="2"/>
  <c r="BM145" i="2"/>
  <c r="BL145" i="2"/>
  <c r="BK145" i="2"/>
  <c r="BJ145" i="2"/>
  <c r="BI145" i="2"/>
  <c r="BH145" i="2"/>
  <c r="BG145" i="2"/>
  <c r="BF145" i="2"/>
  <c r="CE144" i="2"/>
  <c r="CD144" i="2"/>
  <c r="CC144" i="2"/>
  <c r="CB144" i="2"/>
  <c r="CA144" i="2"/>
  <c r="BZ144" i="2"/>
  <c r="BY144" i="2"/>
  <c r="BX144" i="2"/>
  <c r="BW144" i="2"/>
  <c r="BV144" i="2"/>
  <c r="BU144" i="2"/>
  <c r="BT144" i="2"/>
  <c r="BS144" i="2"/>
  <c r="BR144" i="2"/>
  <c r="BQ144" i="2"/>
  <c r="BP144" i="2"/>
  <c r="BO144" i="2"/>
  <c r="BN144" i="2"/>
  <c r="BM144" i="2"/>
  <c r="BL144" i="2"/>
  <c r="BK144" i="2"/>
  <c r="BJ144" i="2"/>
  <c r="BI144" i="2"/>
  <c r="BH144" i="2"/>
  <c r="BG144" i="2"/>
  <c r="BF144" i="2"/>
  <c r="CE143" i="2"/>
  <c r="CD143" i="2"/>
  <c r="CC143" i="2"/>
  <c r="CB143" i="2"/>
  <c r="CA143" i="2"/>
  <c r="BZ143" i="2"/>
  <c r="BY143" i="2"/>
  <c r="BX143" i="2"/>
  <c r="BW143" i="2"/>
  <c r="BV143" i="2"/>
  <c r="BU143" i="2"/>
  <c r="BT143" i="2"/>
  <c r="BS143" i="2"/>
  <c r="BR143" i="2"/>
  <c r="BQ143" i="2"/>
  <c r="BP143" i="2"/>
  <c r="BO143" i="2"/>
  <c r="BN143" i="2"/>
  <c r="BM143" i="2"/>
  <c r="BL143" i="2"/>
  <c r="BK143" i="2"/>
  <c r="BJ143" i="2"/>
  <c r="BI143" i="2"/>
  <c r="BH143" i="2"/>
  <c r="BG143" i="2"/>
  <c r="BF143" i="2"/>
  <c r="CE142" i="2"/>
  <c r="CD142" i="2"/>
  <c r="CC142" i="2"/>
  <c r="CB142" i="2"/>
  <c r="CA142" i="2"/>
  <c r="BZ142" i="2"/>
  <c r="BY142" i="2"/>
  <c r="BX142" i="2"/>
  <c r="BW142" i="2"/>
  <c r="BV142" i="2"/>
  <c r="BU142" i="2"/>
  <c r="BT142" i="2"/>
  <c r="BS142" i="2"/>
  <c r="BR142" i="2"/>
  <c r="BQ142" i="2"/>
  <c r="BP142" i="2"/>
  <c r="BO142" i="2"/>
  <c r="BN142" i="2"/>
  <c r="BM142" i="2"/>
  <c r="BL142" i="2"/>
  <c r="BK142" i="2"/>
  <c r="BJ142" i="2"/>
  <c r="BI142" i="2"/>
  <c r="BH142" i="2"/>
  <c r="BG142" i="2"/>
  <c r="BF142" i="2"/>
  <c r="CE141" i="2"/>
  <c r="CD141" i="2"/>
  <c r="CC141" i="2"/>
  <c r="CB141" i="2"/>
  <c r="CA141" i="2"/>
  <c r="BZ141" i="2"/>
  <c r="BY141" i="2"/>
  <c r="BX141" i="2"/>
  <c r="BW141" i="2"/>
  <c r="BV141" i="2"/>
  <c r="BU141" i="2"/>
  <c r="BT141" i="2"/>
  <c r="BS141" i="2"/>
  <c r="BR141" i="2"/>
  <c r="BQ141" i="2"/>
  <c r="BP141" i="2"/>
  <c r="BO141" i="2"/>
  <c r="BN141" i="2"/>
  <c r="BM141" i="2"/>
  <c r="BL141" i="2"/>
  <c r="BK141" i="2"/>
  <c r="BJ141" i="2"/>
  <c r="BI141" i="2"/>
  <c r="BH141" i="2"/>
  <c r="BG141" i="2"/>
  <c r="BF141" i="2"/>
  <c r="CE140" i="2"/>
  <c r="CD140" i="2"/>
  <c r="CC140" i="2"/>
  <c r="CB140" i="2"/>
  <c r="CA140" i="2"/>
  <c r="BZ140" i="2"/>
  <c r="BY140" i="2"/>
  <c r="BX140" i="2"/>
  <c r="BW140" i="2"/>
  <c r="BV140" i="2"/>
  <c r="BU140" i="2"/>
  <c r="BT140" i="2"/>
  <c r="BS140" i="2"/>
  <c r="BR140" i="2"/>
  <c r="BQ140" i="2"/>
  <c r="BP140" i="2"/>
  <c r="BO140" i="2"/>
  <c r="BN140" i="2"/>
  <c r="BM140" i="2"/>
  <c r="BL140" i="2"/>
  <c r="BK140" i="2"/>
  <c r="BJ140" i="2"/>
  <c r="BI140" i="2"/>
  <c r="BH140" i="2"/>
  <c r="BG140" i="2"/>
  <c r="BF140" i="2"/>
  <c r="CE139" i="2"/>
  <c r="CD139" i="2"/>
  <c r="CC139" i="2"/>
  <c r="CB139" i="2"/>
  <c r="CA139" i="2"/>
  <c r="BZ139" i="2"/>
  <c r="BY139" i="2"/>
  <c r="BX139" i="2"/>
  <c r="BW139" i="2"/>
  <c r="BV139" i="2"/>
  <c r="BU139" i="2"/>
  <c r="BT139" i="2"/>
  <c r="BS139" i="2"/>
  <c r="BR139" i="2"/>
  <c r="BQ139" i="2"/>
  <c r="BP139" i="2"/>
  <c r="BO139" i="2"/>
  <c r="BN139" i="2"/>
  <c r="BM139" i="2"/>
  <c r="BL139" i="2"/>
  <c r="BK139" i="2"/>
  <c r="BJ139" i="2"/>
  <c r="BI139" i="2"/>
  <c r="BH139" i="2"/>
  <c r="BG139" i="2"/>
  <c r="BF139" i="2"/>
  <c r="CE138" i="2"/>
  <c r="CD138" i="2"/>
  <c r="CC138" i="2"/>
  <c r="CB138" i="2"/>
  <c r="CA138" i="2"/>
  <c r="BZ138" i="2"/>
  <c r="BY138" i="2"/>
  <c r="BX138" i="2"/>
  <c r="BW138" i="2"/>
  <c r="BV138" i="2"/>
  <c r="BU138" i="2"/>
  <c r="BT138" i="2"/>
  <c r="BS138" i="2"/>
  <c r="BR138" i="2"/>
  <c r="BQ138" i="2"/>
  <c r="BP138" i="2"/>
  <c r="BO138" i="2"/>
  <c r="BN138" i="2"/>
  <c r="BM138" i="2"/>
  <c r="BL138" i="2"/>
  <c r="BK138" i="2"/>
  <c r="BJ138" i="2"/>
  <c r="BI138" i="2"/>
  <c r="BH138" i="2"/>
  <c r="BG138" i="2"/>
  <c r="BF138" i="2"/>
  <c r="CE137" i="2"/>
  <c r="CD137" i="2"/>
  <c r="CC137" i="2"/>
  <c r="CB137" i="2"/>
  <c r="CA137" i="2"/>
  <c r="BZ137" i="2"/>
  <c r="BY137" i="2"/>
  <c r="BX137" i="2"/>
  <c r="BW137" i="2"/>
  <c r="BV137" i="2"/>
  <c r="BU137" i="2"/>
  <c r="BT137" i="2"/>
  <c r="BS137" i="2"/>
  <c r="BR137" i="2"/>
  <c r="BQ137" i="2"/>
  <c r="BP137" i="2"/>
  <c r="BO137" i="2"/>
  <c r="BN137" i="2"/>
  <c r="BM137" i="2"/>
  <c r="BL137" i="2"/>
  <c r="BK137" i="2"/>
  <c r="BJ137" i="2"/>
  <c r="BI137" i="2"/>
  <c r="BH137" i="2"/>
  <c r="BG137" i="2"/>
  <c r="BF137" i="2"/>
  <c r="CE136" i="2"/>
  <c r="CD136" i="2"/>
  <c r="CC136" i="2"/>
  <c r="CB136" i="2"/>
  <c r="CA136" i="2"/>
  <c r="BZ136" i="2"/>
  <c r="BY136" i="2"/>
  <c r="BX136" i="2"/>
  <c r="BW136" i="2"/>
  <c r="BV136" i="2"/>
  <c r="BU136" i="2"/>
  <c r="BT136" i="2"/>
  <c r="BS136" i="2"/>
  <c r="BR136" i="2"/>
  <c r="BQ136" i="2"/>
  <c r="BP136" i="2"/>
  <c r="BO136" i="2"/>
  <c r="BN136" i="2"/>
  <c r="BM136" i="2"/>
  <c r="BL136" i="2"/>
  <c r="BK136" i="2"/>
  <c r="BJ136" i="2"/>
  <c r="BI136" i="2"/>
  <c r="BH136" i="2"/>
  <c r="BG136" i="2"/>
  <c r="BF136" i="2"/>
  <c r="CE135" i="2"/>
  <c r="CD135" i="2"/>
  <c r="CC135" i="2"/>
  <c r="CB135" i="2"/>
  <c r="CA135" i="2"/>
  <c r="BZ135" i="2"/>
  <c r="BY135" i="2"/>
  <c r="BX135" i="2"/>
  <c r="BW135" i="2"/>
  <c r="BV135" i="2"/>
  <c r="BU135" i="2"/>
  <c r="BT135" i="2"/>
  <c r="BS135" i="2"/>
  <c r="BR135" i="2"/>
  <c r="BQ135" i="2"/>
  <c r="BP135" i="2"/>
  <c r="BO135" i="2"/>
  <c r="BN135" i="2"/>
  <c r="BM135" i="2"/>
  <c r="BL135" i="2"/>
  <c r="BK135" i="2"/>
  <c r="BJ135" i="2"/>
  <c r="BI135" i="2"/>
  <c r="BH135" i="2"/>
  <c r="BG135" i="2"/>
  <c r="BF135" i="2"/>
  <c r="CE134" i="2"/>
  <c r="CD134" i="2"/>
  <c r="CC134" i="2"/>
  <c r="CB134" i="2"/>
  <c r="CA134" i="2"/>
  <c r="BZ134" i="2"/>
  <c r="BY134" i="2"/>
  <c r="BX134" i="2"/>
  <c r="BW134" i="2"/>
  <c r="BV134" i="2"/>
  <c r="BU134" i="2"/>
  <c r="BT134" i="2"/>
  <c r="BS134" i="2"/>
  <c r="BR134" i="2"/>
  <c r="BQ134" i="2"/>
  <c r="BP134" i="2"/>
  <c r="BO134" i="2"/>
  <c r="BN134" i="2"/>
  <c r="BM134" i="2"/>
  <c r="BL134" i="2"/>
  <c r="BK134" i="2"/>
  <c r="BJ134" i="2"/>
  <c r="BI134" i="2"/>
  <c r="BH134" i="2"/>
  <c r="BG134" i="2"/>
  <c r="BF134" i="2"/>
  <c r="CE133" i="2"/>
  <c r="CD133" i="2"/>
  <c r="CC133" i="2"/>
  <c r="CB133" i="2"/>
  <c r="CA133" i="2"/>
  <c r="BZ133" i="2"/>
  <c r="BY133" i="2"/>
  <c r="BX133" i="2"/>
  <c r="BW133" i="2"/>
  <c r="BV133" i="2"/>
  <c r="BU133" i="2"/>
  <c r="BT133" i="2"/>
  <c r="BS133" i="2"/>
  <c r="BR133" i="2"/>
  <c r="BQ133" i="2"/>
  <c r="BP133" i="2"/>
  <c r="BO133" i="2"/>
  <c r="BN133" i="2"/>
  <c r="BM133" i="2"/>
  <c r="BL133" i="2"/>
  <c r="BK133" i="2"/>
  <c r="BJ133" i="2"/>
  <c r="BI133" i="2"/>
  <c r="BH133" i="2"/>
  <c r="BG133" i="2"/>
  <c r="BF133" i="2"/>
  <c r="CE132" i="2"/>
  <c r="CD132" i="2"/>
  <c r="CC132" i="2"/>
  <c r="CB132" i="2"/>
  <c r="CA132" i="2"/>
  <c r="BZ132" i="2"/>
  <c r="BY132" i="2"/>
  <c r="BX132" i="2"/>
  <c r="BW132" i="2"/>
  <c r="BV132" i="2"/>
  <c r="BU132" i="2"/>
  <c r="BT132" i="2"/>
  <c r="BS132" i="2"/>
  <c r="BR132" i="2"/>
  <c r="BQ132" i="2"/>
  <c r="BP132" i="2"/>
  <c r="BO132" i="2"/>
  <c r="BN132" i="2"/>
  <c r="BM132" i="2"/>
  <c r="BL132" i="2"/>
  <c r="BK132" i="2"/>
  <c r="BJ132" i="2"/>
  <c r="BI132" i="2"/>
  <c r="BH132" i="2"/>
  <c r="BG132" i="2"/>
  <c r="BF132" i="2"/>
  <c r="CE131" i="2"/>
  <c r="CD131" i="2"/>
  <c r="CC131" i="2"/>
  <c r="CB131" i="2"/>
  <c r="CA131" i="2"/>
  <c r="BZ131" i="2"/>
  <c r="BY131" i="2"/>
  <c r="BX131" i="2"/>
  <c r="BW131" i="2"/>
  <c r="BV131" i="2"/>
  <c r="BU131" i="2"/>
  <c r="BT131" i="2"/>
  <c r="BS131" i="2"/>
  <c r="BR131" i="2"/>
  <c r="BQ131" i="2"/>
  <c r="BP131" i="2"/>
  <c r="BO131" i="2"/>
  <c r="BN131" i="2"/>
  <c r="BM131" i="2"/>
  <c r="BL131" i="2"/>
  <c r="BK131" i="2"/>
  <c r="BJ131" i="2"/>
  <c r="BI131" i="2"/>
  <c r="BH131" i="2"/>
  <c r="BG131" i="2"/>
  <c r="BF131" i="2"/>
  <c r="CE130" i="2"/>
  <c r="CD130" i="2"/>
  <c r="CC130" i="2"/>
  <c r="CB130" i="2"/>
  <c r="CA130" i="2"/>
  <c r="BZ130" i="2"/>
  <c r="BY130" i="2"/>
  <c r="BX130" i="2"/>
  <c r="BW130" i="2"/>
  <c r="BV130" i="2"/>
  <c r="BU130" i="2"/>
  <c r="BT130" i="2"/>
  <c r="BS130" i="2"/>
  <c r="BR130" i="2"/>
  <c r="BQ130" i="2"/>
  <c r="BP130" i="2"/>
  <c r="BO130" i="2"/>
  <c r="BN130" i="2"/>
  <c r="BM130" i="2"/>
  <c r="BL130" i="2"/>
  <c r="BK130" i="2"/>
  <c r="BJ130" i="2"/>
  <c r="BI130" i="2"/>
  <c r="BH130" i="2"/>
  <c r="BG130" i="2"/>
  <c r="BF130" i="2"/>
  <c r="CE129" i="2"/>
  <c r="CD129" i="2"/>
  <c r="CC129" i="2"/>
  <c r="CB129" i="2"/>
  <c r="CA129" i="2"/>
  <c r="BZ129" i="2"/>
  <c r="BY129" i="2"/>
  <c r="BX129" i="2"/>
  <c r="BW129" i="2"/>
  <c r="BV129" i="2"/>
  <c r="BU129" i="2"/>
  <c r="BT129" i="2"/>
  <c r="BS129" i="2"/>
  <c r="BR129" i="2"/>
  <c r="BQ129" i="2"/>
  <c r="BP129" i="2"/>
  <c r="BO129" i="2"/>
  <c r="BN129" i="2"/>
  <c r="BM129" i="2"/>
  <c r="BL129" i="2"/>
  <c r="BK129" i="2"/>
  <c r="BJ129" i="2"/>
  <c r="BI129" i="2"/>
  <c r="BH129" i="2"/>
  <c r="BG129" i="2"/>
  <c r="BF129" i="2"/>
  <c r="CE128" i="2"/>
  <c r="CD128" i="2"/>
  <c r="CC128" i="2"/>
  <c r="CB128" i="2"/>
  <c r="CA128" i="2"/>
  <c r="BZ128" i="2"/>
  <c r="BY128" i="2"/>
  <c r="BX128" i="2"/>
  <c r="BW128" i="2"/>
  <c r="BV128" i="2"/>
  <c r="BU128" i="2"/>
  <c r="BT128" i="2"/>
  <c r="BS128" i="2"/>
  <c r="BR128" i="2"/>
  <c r="BQ128" i="2"/>
  <c r="BP128" i="2"/>
  <c r="BO128" i="2"/>
  <c r="BN128" i="2"/>
  <c r="BM128" i="2"/>
  <c r="BL128" i="2"/>
  <c r="BK128" i="2"/>
  <c r="BJ128" i="2"/>
  <c r="BI128" i="2"/>
  <c r="BH128" i="2"/>
  <c r="BG128" i="2"/>
  <c r="BF128" i="2"/>
  <c r="CE127" i="2"/>
  <c r="CD127" i="2"/>
  <c r="CC127" i="2"/>
  <c r="CB127" i="2"/>
  <c r="CA127" i="2"/>
  <c r="BZ127" i="2"/>
  <c r="BY127" i="2"/>
  <c r="BX127" i="2"/>
  <c r="BW127" i="2"/>
  <c r="BV127" i="2"/>
  <c r="BU127" i="2"/>
  <c r="BT127" i="2"/>
  <c r="BS127" i="2"/>
  <c r="BR127" i="2"/>
  <c r="BQ127" i="2"/>
  <c r="BP127" i="2"/>
  <c r="BO127" i="2"/>
  <c r="BN127" i="2"/>
  <c r="BM127" i="2"/>
  <c r="BL127" i="2"/>
  <c r="BK127" i="2"/>
  <c r="BJ127" i="2"/>
  <c r="BI127" i="2"/>
  <c r="BH127" i="2"/>
  <c r="BG127" i="2"/>
  <c r="BF127" i="2"/>
  <c r="CE126" i="2"/>
  <c r="CD126" i="2"/>
  <c r="CC126" i="2"/>
  <c r="CB126" i="2"/>
  <c r="CA126" i="2"/>
  <c r="BZ126" i="2"/>
  <c r="BY126" i="2"/>
  <c r="BX126" i="2"/>
  <c r="BW126" i="2"/>
  <c r="BV126" i="2"/>
  <c r="BU126" i="2"/>
  <c r="BT126" i="2"/>
  <c r="BS126" i="2"/>
  <c r="BR126" i="2"/>
  <c r="BQ126" i="2"/>
  <c r="BP126" i="2"/>
  <c r="BO126" i="2"/>
  <c r="BN126" i="2"/>
  <c r="BM126" i="2"/>
  <c r="BL126" i="2"/>
  <c r="BK126" i="2"/>
  <c r="BJ126" i="2"/>
  <c r="BI126" i="2"/>
  <c r="BH126" i="2"/>
  <c r="BG126" i="2"/>
  <c r="BF126" i="2"/>
  <c r="CE125" i="2"/>
  <c r="CD125" i="2"/>
  <c r="CC125" i="2"/>
  <c r="CB125" i="2"/>
  <c r="CA125" i="2"/>
  <c r="BZ125" i="2"/>
  <c r="BY125" i="2"/>
  <c r="BX125" i="2"/>
  <c r="BW125" i="2"/>
  <c r="BV125" i="2"/>
  <c r="BU125" i="2"/>
  <c r="BT125" i="2"/>
  <c r="BS125" i="2"/>
  <c r="BR125" i="2"/>
  <c r="BQ125" i="2"/>
  <c r="BP125" i="2"/>
  <c r="BO125" i="2"/>
  <c r="BN125" i="2"/>
  <c r="BM125" i="2"/>
  <c r="BL125" i="2"/>
  <c r="BK125" i="2"/>
  <c r="BJ125" i="2"/>
  <c r="BI125" i="2"/>
  <c r="BH125" i="2"/>
  <c r="BG125" i="2"/>
  <c r="BF125" i="2"/>
  <c r="CE124" i="2"/>
  <c r="CD124" i="2"/>
  <c r="CC124" i="2"/>
  <c r="CB124" i="2"/>
  <c r="CA124" i="2"/>
  <c r="BZ124" i="2"/>
  <c r="BY124" i="2"/>
  <c r="BX124" i="2"/>
  <c r="BW124" i="2"/>
  <c r="BV124" i="2"/>
  <c r="BU124" i="2"/>
  <c r="BT124" i="2"/>
  <c r="BS124" i="2"/>
  <c r="BR124" i="2"/>
  <c r="BQ124" i="2"/>
  <c r="BP124" i="2"/>
  <c r="BO124" i="2"/>
  <c r="BN124" i="2"/>
  <c r="BM124" i="2"/>
  <c r="BL124" i="2"/>
  <c r="BK124" i="2"/>
  <c r="BJ124" i="2"/>
  <c r="BI124" i="2"/>
  <c r="BH124" i="2"/>
  <c r="BG124" i="2"/>
  <c r="BF124" i="2"/>
  <c r="CE123" i="2"/>
  <c r="CD123" i="2"/>
  <c r="CC123" i="2"/>
  <c r="CB123" i="2"/>
  <c r="CA123" i="2"/>
  <c r="BZ123" i="2"/>
  <c r="BY123" i="2"/>
  <c r="BX123" i="2"/>
  <c r="BW123" i="2"/>
  <c r="BV123" i="2"/>
  <c r="BU123" i="2"/>
  <c r="BT123" i="2"/>
  <c r="BS123" i="2"/>
  <c r="BR123" i="2"/>
  <c r="BQ123" i="2"/>
  <c r="BP123" i="2"/>
  <c r="BO123" i="2"/>
  <c r="BN123" i="2"/>
  <c r="BM123" i="2"/>
  <c r="BL123" i="2"/>
  <c r="BK123" i="2"/>
  <c r="BJ123" i="2"/>
  <c r="BI123" i="2"/>
  <c r="BH123" i="2"/>
  <c r="BG123" i="2"/>
  <c r="BF123" i="2"/>
  <c r="CE122" i="2"/>
  <c r="CD122" i="2"/>
  <c r="CC122" i="2"/>
  <c r="CB122" i="2"/>
  <c r="CA122" i="2"/>
  <c r="BZ122" i="2"/>
  <c r="BY122" i="2"/>
  <c r="BX122" i="2"/>
  <c r="BW122" i="2"/>
  <c r="BV122" i="2"/>
  <c r="BU122" i="2"/>
  <c r="BT122" i="2"/>
  <c r="BS122" i="2"/>
  <c r="BR122" i="2"/>
  <c r="BQ122" i="2"/>
  <c r="BP122" i="2"/>
  <c r="BO122" i="2"/>
  <c r="BN122" i="2"/>
  <c r="BM122" i="2"/>
  <c r="BL122" i="2"/>
  <c r="BK122" i="2"/>
  <c r="BJ122" i="2"/>
  <c r="BI122" i="2"/>
  <c r="BH122" i="2"/>
  <c r="BG122" i="2"/>
  <c r="BF122" i="2"/>
  <c r="CE121" i="2"/>
  <c r="CD121" i="2"/>
  <c r="CC121" i="2"/>
  <c r="CB121" i="2"/>
  <c r="CA121" i="2"/>
  <c r="BZ121" i="2"/>
  <c r="BY121" i="2"/>
  <c r="BX121" i="2"/>
  <c r="BW121" i="2"/>
  <c r="BV121" i="2"/>
  <c r="BU121" i="2"/>
  <c r="BT121" i="2"/>
  <c r="BS121" i="2"/>
  <c r="BR121" i="2"/>
  <c r="BQ121" i="2"/>
  <c r="BP121" i="2"/>
  <c r="BO121" i="2"/>
  <c r="BN121" i="2"/>
  <c r="BM121" i="2"/>
  <c r="BL121" i="2"/>
  <c r="BK121" i="2"/>
  <c r="BJ121" i="2"/>
  <c r="BI121" i="2"/>
  <c r="BH121" i="2"/>
  <c r="BG121" i="2"/>
  <c r="BF121" i="2"/>
  <c r="CE120" i="2"/>
  <c r="CD120" i="2"/>
  <c r="CC120" i="2"/>
  <c r="CB120" i="2"/>
  <c r="CA120" i="2"/>
  <c r="BZ120" i="2"/>
  <c r="BY120" i="2"/>
  <c r="BX120" i="2"/>
  <c r="BW120" i="2"/>
  <c r="BV120" i="2"/>
  <c r="BU120" i="2"/>
  <c r="BT120" i="2"/>
  <c r="BS120" i="2"/>
  <c r="BR120" i="2"/>
  <c r="BQ120" i="2"/>
  <c r="BP120" i="2"/>
  <c r="BO120" i="2"/>
  <c r="BN120" i="2"/>
  <c r="BM120" i="2"/>
  <c r="BL120" i="2"/>
  <c r="BK120" i="2"/>
  <c r="BJ120" i="2"/>
  <c r="BI120" i="2"/>
  <c r="BH120" i="2"/>
  <c r="BG120" i="2"/>
  <c r="BF120" i="2"/>
  <c r="CE119" i="2"/>
  <c r="CD119" i="2"/>
  <c r="CC119" i="2"/>
  <c r="CB119" i="2"/>
  <c r="CA119" i="2"/>
  <c r="BZ119" i="2"/>
  <c r="BY119" i="2"/>
  <c r="BX119" i="2"/>
  <c r="BW119" i="2"/>
  <c r="BV119" i="2"/>
  <c r="BU119" i="2"/>
  <c r="BT119" i="2"/>
  <c r="BS119" i="2"/>
  <c r="BR119" i="2"/>
  <c r="BQ119" i="2"/>
  <c r="BP119" i="2"/>
  <c r="BO119" i="2"/>
  <c r="BN119" i="2"/>
  <c r="BM119" i="2"/>
  <c r="BL119" i="2"/>
  <c r="BK119" i="2"/>
  <c r="BJ119" i="2"/>
  <c r="BI119" i="2"/>
  <c r="BH119" i="2"/>
  <c r="BG119" i="2"/>
  <c r="BF119" i="2"/>
  <c r="CE118" i="2"/>
  <c r="CD118" i="2"/>
  <c r="CC118" i="2"/>
  <c r="CB118" i="2"/>
  <c r="CA118" i="2"/>
  <c r="BZ118" i="2"/>
  <c r="BY118" i="2"/>
  <c r="BX118" i="2"/>
  <c r="BW118" i="2"/>
  <c r="BV118" i="2"/>
  <c r="BU118" i="2"/>
  <c r="BT118" i="2"/>
  <c r="BS118" i="2"/>
  <c r="BR118" i="2"/>
  <c r="BQ118" i="2"/>
  <c r="BP118" i="2"/>
  <c r="BO118" i="2"/>
  <c r="BN118" i="2"/>
  <c r="BM118" i="2"/>
  <c r="BL118" i="2"/>
  <c r="BK118" i="2"/>
  <c r="BJ118" i="2"/>
  <c r="BI118" i="2"/>
  <c r="BH118" i="2"/>
  <c r="BG118" i="2"/>
  <c r="BF118" i="2"/>
  <c r="CE117" i="2"/>
  <c r="CD117" i="2"/>
  <c r="CC117" i="2"/>
  <c r="CB117" i="2"/>
  <c r="CA117" i="2"/>
  <c r="BZ117" i="2"/>
  <c r="BY117" i="2"/>
  <c r="BX117" i="2"/>
  <c r="BW117" i="2"/>
  <c r="BV117" i="2"/>
  <c r="BU117" i="2"/>
  <c r="BT117" i="2"/>
  <c r="BS117" i="2"/>
  <c r="BR117" i="2"/>
  <c r="BQ117" i="2"/>
  <c r="BP117" i="2"/>
  <c r="BO117" i="2"/>
  <c r="BN117" i="2"/>
  <c r="BM117" i="2"/>
  <c r="BL117" i="2"/>
  <c r="BK117" i="2"/>
  <c r="BJ117" i="2"/>
  <c r="BI117" i="2"/>
  <c r="BH117" i="2"/>
  <c r="BG117" i="2"/>
  <c r="BF117" i="2"/>
  <c r="CE116" i="2"/>
  <c r="CD116" i="2"/>
  <c r="CC116" i="2"/>
  <c r="CB116" i="2"/>
  <c r="CA116" i="2"/>
  <c r="BZ116" i="2"/>
  <c r="BY116" i="2"/>
  <c r="BX116" i="2"/>
  <c r="BW116" i="2"/>
  <c r="BV116" i="2"/>
  <c r="BU116" i="2"/>
  <c r="BT116" i="2"/>
  <c r="BS116" i="2"/>
  <c r="BR116" i="2"/>
  <c r="BQ116" i="2"/>
  <c r="BP116" i="2"/>
  <c r="BO116" i="2"/>
  <c r="BN116" i="2"/>
  <c r="BM116" i="2"/>
  <c r="BL116" i="2"/>
  <c r="BK116" i="2"/>
  <c r="BJ116" i="2"/>
  <c r="BI116" i="2"/>
  <c r="BH116" i="2"/>
  <c r="BG116" i="2"/>
  <c r="BF116" i="2"/>
  <c r="CE115" i="2"/>
  <c r="CD115" i="2"/>
  <c r="CC115" i="2"/>
  <c r="CB115" i="2"/>
  <c r="CA115" i="2"/>
  <c r="BZ115" i="2"/>
  <c r="BY115" i="2"/>
  <c r="BX115" i="2"/>
  <c r="BW115" i="2"/>
  <c r="BV115" i="2"/>
  <c r="BU115" i="2"/>
  <c r="BT115" i="2"/>
  <c r="BS115" i="2"/>
  <c r="BR115" i="2"/>
  <c r="BQ115" i="2"/>
  <c r="BP115" i="2"/>
  <c r="BO115" i="2"/>
  <c r="BN115" i="2"/>
  <c r="BM115" i="2"/>
  <c r="BL115" i="2"/>
  <c r="BK115" i="2"/>
  <c r="BJ115" i="2"/>
  <c r="BI115" i="2"/>
  <c r="BH115" i="2"/>
  <c r="BG115" i="2"/>
  <c r="BF115" i="2"/>
  <c r="CE114" i="2"/>
  <c r="CD114" i="2"/>
  <c r="CC114" i="2"/>
  <c r="CB114" i="2"/>
  <c r="CA114" i="2"/>
  <c r="BZ114" i="2"/>
  <c r="BY114" i="2"/>
  <c r="BX114" i="2"/>
  <c r="BW114" i="2"/>
  <c r="BV114" i="2"/>
  <c r="BU114" i="2"/>
  <c r="BT114" i="2"/>
  <c r="BS114" i="2"/>
  <c r="BR114" i="2"/>
  <c r="BQ114" i="2"/>
  <c r="BP114" i="2"/>
  <c r="BO114" i="2"/>
  <c r="BN114" i="2"/>
  <c r="BM114" i="2"/>
  <c r="BL114" i="2"/>
  <c r="BK114" i="2"/>
  <c r="BJ114" i="2"/>
  <c r="BI114" i="2"/>
  <c r="BH114" i="2"/>
  <c r="BG114" i="2"/>
  <c r="BF114" i="2"/>
  <c r="CE113" i="2"/>
  <c r="CD113" i="2"/>
  <c r="CC113" i="2"/>
  <c r="CB113" i="2"/>
  <c r="CA113" i="2"/>
  <c r="BZ113" i="2"/>
  <c r="BY113" i="2"/>
  <c r="BX113" i="2"/>
  <c r="BW113" i="2"/>
  <c r="BV113" i="2"/>
  <c r="BU113" i="2"/>
  <c r="BT113" i="2"/>
  <c r="BS113" i="2"/>
  <c r="BR113" i="2"/>
  <c r="BQ113" i="2"/>
  <c r="BP113" i="2"/>
  <c r="BO113" i="2"/>
  <c r="BN113" i="2"/>
  <c r="BM113" i="2"/>
  <c r="BL113" i="2"/>
  <c r="BK113" i="2"/>
  <c r="BJ113" i="2"/>
  <c r="BI113" i="2"/>
  <c r="BH113" i="2"/>
  <c r="BG113" i="2"/>
  <c r="BF113" i="2"/>
  <c r="CE112" i="2"/>
  <c r="CD112" i="2"/>
  <c r="CC112" i="2"/>
  <c r="CB112" i="2"/>
  <c r="CA112" i="2"/>
  <c r="BZ112" i="2"/>
  <c r="BY112" i="2"/>
  <c r="BX112" i="2"/>
  <c r="BW112" i="2"/>
  <c r="BV112" i="2"/>
  <c r="BU112" i="2"/>
  <c r="BT112" i="2"/>
  <c r="BS112" i="2"/>
  <c r="BR112" i="2"/>
  <c r="BQ112" i="2"/>
  <c r="BP112" i="2"/>
  <c r="BO112" i="2"/>
  <c r="BN112" i="2"/>
  <c r="BM112" i="2"/>
  <c r="BL112" i="2"/>
  <c r="BK112" i="2"/>
  <c r="BJ112" i="2"/>
  <c r="BI112" i="2"/>
  <c r="BH112" i="2"/>
  <c r="BG112" i="2"/>
  <c r="BF112" i="2"/>
  <c r="CE111" i="2"/>
  <c r="CD111" i="2"/>
  <c r="CC111" i="2"/>
  <c r="CB111" i="2"/>
  <c r="CA111" i="2"/>
  <c r="BZ111" i="2"/>
  <c r="BY111" i="2"/>
  <c r="BX111" i="2"/>
  <c r="BW111" i="2"/>
  <c r="BV111" i="2"/>
  <c r="BU111" i="2"/>
  <c r="BT111" i="2"/>
  <c r="BS111" i="2"/>
  <c r="BR111" i="2"/>
  <c r="BQ111" i="2"/>
  <c r="BP111" i="2"/>
  <c r="BO111" i="2"/>
  <c r="BN111" i="2"/>
  <c r="BM111" i="2"/>
  <c r="BL111" i="2"/>
  <c r="BK111" i="2"/>
  <c r="BJ111" i="2"/>
  <c r="BI111" i="2"/>
  <c r="BH111" i="2"/>
  <c r="BG111" i="2"/>
  <c r="BF111" i="2"/>
  <c r="CE110" i="2"/>
  <c r="CD110" i="2"/>
  <c r="CC110" i="2"/>
  <c r="CB110" i="2"/>
  <c r="CA110" i="2"/>
  <c r="BZ110" i="2"/>
  <c r="BY110" i="2"/>
  <c r="BX110" i="2"/>
  <c r="BW110" i="2"/>
  <c r="BV110" i="2"/>
  <c r="BU110" i="2"/>
  <c r="BT110" i="2"/>
  <c r="BS110" i="2"/>
  <c r="BR110" i="2"/>
  <c r="BQ110" i="2"/>
  <c r="BP110" i="2"/>
  <c r="BO110" i="2"/>
  <c r="BN110" i="2"/>
  <c r="BM110" i="2"/>
  <c r="BL110" i="2"/>
  <c r="BK110" i="2"/>
  <c r="BJ110" i="2"/>
  <c r="BI110" i="2"/>
  <c r="BH110" i="2"/>
  <c r="BG110" i="2"/>
  <c r="BF110" i="2"/>
  <c r="CE109" i="2"/>
  <c r="CD109" i="2"/>
  <c r="CC109" i="2"/>
  <c r="CB109" i="2"/>
  <c r="CA109" i="2"/>
  <c r="BZ109" i="2"/>
  <c r="BY109" i="2"/>
  <c r="BX109" i="2"/>
  <c r="BW109" i="2"/>
  <c r="BV109" i="2"/>
  <c r="BU109" i="2"/>
  <c r="BT109" i="2"/>
  <c r="BS109" i="2"/>
  <c r="BR109" i="2"/>
  <c r="BQ109" i="2"/>
  <c r="BP109" i="2"/>
  <c r="BO109" i="2"/>
  <c r="BN109" i="2"/>
  <c r="BM109" i="2"/>
  <c r="BL109" i="2"/>
  <c r="BK109" i="2"/>
  <c r="BJ109" i="2"/>
  <c r="BI109" i="2"/>
  <c r="BH109" i="2"/>
  <c r="BG109" i="2"/>
  <c r="BF109" i="2"/>
  <c r="CE108" i="2"/>
  <c r="CD108" i="2"/>
  <c r="CC108" i="2"/>
  <c r="CB108" i="2"/>
  <c r="CA108" i="2"/>
  <c r="BZ108" i="2"/>
  <c r="BY108" i="2"/>
  <c r="BX108" i="2"/>
  <c r="BW108" i="2"/>
  <c r="BV108" i="2"/>
  <c r="BU108" i="2"/>
  <c r="BT108" i="2"/>
  <c r="BS108" i="2"/>
  <c r="BR108" i="2"/>
  <c r="BQ108" i="2"/>
  <c r="BP108" i="2"/>
  <c r="BO108" i="2"/>
  <c r="BN108" i="2"/>
  <c r="BM108" i="2"/>
  <c r="BL108" i="2"/>
  <c r="BK108" i="2"/>
  <c r="BJ108" i="2"/>
  <c r="BI108" i="2"/>
  <c r="BH108" i="2"/>
  <c r="BG108" i="2"/>
  <c r="BF108" i="2"/>
  <c r="CE107" i="2"/>
  <c r="CD107" i="2"/>
  <c r="CC107" i="2"/>
  <c r="CB107" i="2"/>
  <c r="CA107" i="2"/>
  <c r="BZ107" i="2"/>
  <c r="BY107" i="2"/>
  <c r="BX107" i="2"/>
  <c r="BW107" i="2"/>
  <c r="BV107" i="2"/>
  <c r="BU107" i="2"/>
  <c r="BT107" i="2"/>
  <c r="BS107" i="2"/>
  <c r="BR107" i="2"/>
  <c r="BQ107" i="2"/>
  <c r="BP107" i="2"/>
  <c r="BO107" i="2"/>
  <c r="BN107" i="2"/>
  <c r="BM107" i="2"/>
  <c r="BL107" i="2"/>
  <c r="BK107" i="2"/>
  <c r="BJ107" i="2"/>
  <c r="BI107" i="2"/>
  <c r="BH107" i="2"/>
  <c r="BG107" i="2"/>
  <c r="BF107" i="2"/>
  <c r="CE106" i="2"/>
  <c r="CD106" i="2"/>
  <c r="CC106" i="2"/>
  <c r="CB106" i="2"/>
  <c r="CA106" i="2"/>
  <c r="BZ106" i="2"/>
  <c r="BY106" i="2"/>
  <c r="BX106" i="2"/>
  <c r="BW106" i="2"/>
  <c r="BV106" i="2"/>
  <c r="BU106" i="2"/>
  <c r="BT106" i="2"/>
  <c r="BS106" i="2"/>
  <c r="BR106" i="2"/>
  <c r="BQ106" i="2"/>
  <c r="BP106" i="2"/>
  <c r="BO106" i="2"/>
  <c r="BN106" i="2"/>
  <c r="BM106" i="2"/>
  <c r="BL106" i="2"/>
  <c r="BK106" i="2"/>
  <c r="BJ106" i="2"/>
  <c r="BI106" i="2"/>
  <c r="BH106" i="2"/>
  <c r="BG106" i="2"/>
  <c r="BF106" i="2"/>
  <c r="CE105" i="2"/>
  <c r="CD105" i="2"/>
  <c r="CC105" i="2"/>
  <c r="CB105" i="2"/>
  <c r="CA105" i="2"/>
  <c r="BZ105" i="2"/>
  <c r="BY105" i="2"/>
  <c r="BX105" i="2"/>
  <c r="BW105" i="2"/>
  <c r="BV105" i="2"/>
  <c r="BU105" i="2"/>
  <c r="BT105" i="2"/>
  <c r="BS105" i="2"/>
  <c r="BR105" i="2"/>
  <c r="BQ105" i="2"/>
  <c r="BP105" i="2"/>
  <c r="BO105" i="2"/>
  <c r="BN105" i="2"/>
  <c r="BM105" i="2"/>
  <c r="BL105" i="2"/>
  <c r="BK105" i="2"/>
  <c r="BJ105" i="2"/>
  <c r="BI105" i="2"/>
  <c r="BH105" i="2"/>
  <c r="BG105" i="2"/>
  <c r="BF105" i="2"/>
  <c r="CE104" i="2"/>
  <c r="CD104" i="2"/>
  <c r="CC104" i="2"/>
  <c r="CB104" i="2"/>
  <c r="CA104" i="2"/>
  <c r="BZ104" i="2"/>
  <c r="BY104" i="2"/>
  <c r="BX104" i="2"/>
  <c r="BW104" i="2"/>
  <c r="BV104" i="2"/>
  <c r="BU104" i="2"/>
  <c r="BT104" i="2"/>
  <c r="BS104" i="2"/>
  <c r="BR104" i="2"/>
  <c r="BQ104" i="2"/>
  <c r="BP104" i="2"/>
  <c r="BO104" i="2"/>
  <c r="BN104" i="2"/>
  <c r="BM104" i="2"/>
  <c r="BL104" i="2"/>
  <c r="BK104" i="2"/>
  <c r="BJ104" i="2"/>
  <c r="BI104" i="2"/>
  <c r="BH104" i="2"/>
  <c r="BG104" i="2"/>
  <c r="BF104" i="2"/>
  <c r="CE103" i="2"/>
  <c r="CD103" i="2"/>
  <c r="CC103" i="2"/>
  <c r="CB103" i="2"/>
  <c r="CA103" i="2"/>
  <c r="BZ103" i="2"/>
  <c r="BY103" i="2"/>
  <c r="BX103" i="2"/>
  <c r="BW103" i="2"/>
  <c r="BV103" i="2"/>
  <c r="BU103" i="2"/>
  <c r="BT103" i="2"/>
  <c r="BS103" i="2"/>
  <c r="BR103" i="2"/>
  <c r="BQ103" i="2"/>
  <c r="BP103" i="2"/>
  <c r="BO103" i="2"/>
  <c r="BN103" i="2"/>
  <c r="BM103" i="2"/>
  <c r="BL103" i="2"/>
  <c r="BK103" i="2"/>
  <c r="BJ103" i="2"/>
  <c r="BI103" i="2"/>
  <c r="BH103" i="2"/>
  <c r="BG103" i="2"/>
  <c r="BF103" i="2"/>
  <c r="CE102" i="2"/>
  <c r="CD102" i="2"/>
  <c r="CC102" i="2"/>
  <c r="CB102" i="2"/>
  <c r="CA102" i="2"/>
  <c r="BZ102" i="2"/>
  <c r="BY102" i="2"/>
  <c r="BX102" i="2"/>
  <c r="BW102" i="2"/>
  <c r="BV102" i="2"/>
  <c r="BU102" i="2"/>
  <c r="BT102" i="2"/>
  <c r="BS102" i="2"/>
  <c r="BR102" i="2"/>
  <c r="BQ102" i="2"/>
  <c r="BP102" i="2"/>
  <c r="BO102" i="2"/>
  <c r="BN102" i="2"/>
  <c r="BM102" i="2"/>
  <c r="BL102" i="2"/>
  <c r="BK102" i="2"/>
  <c r="BJ102" i="2"/>
  <c r="BI102" i="2"/>
  <c r="BH102" i="2"/>
  <c r="BG102" i="2"/>
  <c r="BF102" i="2"/>
  <c r="CE101" i="2"/>
  <c r="CD101" i="2"/>
  <c r="CC101" i="2"/>
  <c r="CB101" i="2"/>
  <c r="CA101" i="2"/>
  <c r="BZ101" i="2"/>
  <c r="BY101" i="2"/>
  <c r="BX101" i="2"/>
  <c r="BW101" i="2"/>
  <c r="BV101" i="2"/>
  <c r="BU101" i="2"/>
  <c r="BT101" i="2"/>
  <c r="BS101" i="2"/>
  <c r="BR101" i="2"/>
  <c r="BQ101" i="2"/>
  <c r="BP101" i="2"/>
  <c r="BO101" i="2"/>
  <c r="BN101" i="2"/>
  <c r="BM101" i="2"/>
  <c r="BL101" i="2"/>
  <c r="BK101" i="2"/>
  <c r="BJ101" i="2"/>
  <c r="BI101" i="2"/>
  <c r="BH101" i="2"/>
  <c r="BG101" i="2"/>
  <c r="BF101" i="2"/>
  <c r="CE100" i="2"/>
  <c r="CD100" i="2"/>
  <c r="CC100" i="2"/>
  <c r="CB100" i="2"/>
  <c r="CA100" i="2"/>
  <c r="BZ100" i="2"/>
  <c r="BY100" i="2"/>
  <c r="BX100" i="2"/>
  <c r="BW100" i="2"/>
  <c r="BV100" i="2"/>
  <c r="BU100" i="2"/>
  <c r="BT100" i="2"/>
  <c r="BS100" i="2"/>
  <c r="BR100" i="2"/>
  <c r="BQ100" i="2"/>
  <c r="BP100" i="2"/>
  <c r="BO100" i="2"/>
  <c r="BN100" i="2"/>
  <c r="BM100" i="2"/>
  <c r="BL100" i="2"/>
  <c r="BK100" i="2"/>
  <c r="BJ100" i="2"/>
  <c r="BI100" i="2"/>
  <c r="BH100" i="2"/>
  <c r="BG100" i="2"/>
  <c r="BF100" i="2"/>
  <c r="CE99" i="2"/>
  <c r="CD99" i="2"/>
  <c r="CC99" i="2"/>
  <c r="CB99" i="2"/>
  <c r="CA99" i="2"/>
  <c r="BZ99" i="2"/>
  <c r="BY99" i="2"/>
  <c r="BX99" i="2"/>
  <c r="BW99" i="2"/>
  <c r="BV99" i="2"/>
  <c r="BU99" i="2"/>
  <c r="BT99" i="2"/>
  <c r="BS99" i="2"/>
  <c r="BR99" i="2"/>
  <c r="BQ99" i="2"/>
  <c r="BP99" i="2"/>
  <c r="BO99" i="2"/>
  <c r="BN99" i="2"/>
  <c r="BM99" i="2"/>
  <c r="BL99" i="2"/>
  <c r="BK99" i="2"/>
  <c r="BJ99" i="2"/>
  <c r="BI99" i="2"/>
  <c r="BH99" i="2"/>
  <c r="BG99" i="2"/>
  <c r="BF99" i="2"/>
  <c r="CE98" i="2"/>
  <c r="CD98" i="2"/>
  <c r="CC98" i="2"/>
  <c r="CB98" i="2"/>
  <c r="CA98" i="2"/>
  <c r="BZ98" i="2"/>
  <c r="BY98" i="2"/>
  <c r="BX98" i="2"/>
  <c r="BW98" i="2"/>
  <c r="BV98" i="2"/>
  <c r="BU98" i="2"/>
  <c r="BT98" i="2"/>
  <c r="BS98" i="2"/>
  <c r="BR98" i="2"/>
  <c r="BQ98" i="2"/>
  <c r="BP98" i="2"/>
  <c r="BO98" i="2"/>
  <c r="BN98" i="2"/>
  <c r="BM98" i="2"/>
  <c r="BL98" i="2"/>
  <c r="BK98" i="2"/>
  <c r="BJ98" i="2"/>
  <c r="BI98" i="2"/>
  <c r="BH98" i="2"/>
  <c r="BG98" i="2"/>
  <c r="BF98" i="2"/>
  <c r="CE97" i="2"/>
  <c r="CD97" i="2"/>
  <c r="CC97" i="2"/>
  <c r="CB97" i="2"/>
  <c r="CA97" i="2"/>
  <c r="BZ97" i="2"/>
  <c r="BY97" i="2"/>
  <c r="BX97" i="2"/>
  <c r="BW97" i="2"/>
  <c r="BV97" i="2"/>
  <c r="BU97" i="2"/>
  <c r="BT97" i="2"/>
  <c r="BS97" i="2"/>
  <c r="BR97" i="2"/>
  <c r="BQ97" i="2"/>
  <c r="BP97" i="2"/>
  <c r="BO97" i="2"/>
  <c r="BN97" i="2"/>
  <c r="BM97" i="2"/>
  <c r="BL97" i="2"/>
  <c r="BK97" i="2"/>
  <c r="BJ97" i="2"/>
  <c r="BI97" i="2"/>
  <c r="BH97" i="2"/>
  <c r="BG97" i="2"/>
  <c r="BF97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BF96" i="2"/>
  <c r="CE95" i="2"/>
  <c r="CD95" i="2"/>
  <c r="CC95" i="2"/>
  <c r="CB95" i="2"/>
  <c r="CA95" i="2"/>
  <c r="BZ95" i="2"/>
  <c r="BY95" i="2"/>
  <c r="BX95" i="2"/>
  <c r="BW95" i="2"/>
  <c r="BV95" i="2"/>
  <c r="BU95" i="2"/>
  <c r="BT95" i="2"/>
  <c r="BS95" i="2"/>
  <c r="BR95" i="2"/>
  <c r="BQ95" i="2"/>
  <c r="BP95" i="2"/>
  <c r="BO95" i="2"/>
  <c r="BN95" i="2"/>
  <c r="BM95" i="2"/>
  <c r="BL95" i="2"/>
  <c r="BK95" i="2"/>
  <c r="BJ95" i="2"/>
  <c r="BI95" i="2"/>
  <c r="BH95" i="2"/>
  <c r="BG95" i="2"/>
  <c r="BF95" i="2"/>
  <c r="CE94" i="2"/>
  <c r="CD94" i="2"/>
  <c r="CC94" i="2"/>
  <c r="CB94" i="2"/>
  <c r="CA94" i="2"/>
  <c r="BZ94" i="2"/>
  <c r="BY94" i="2"/>
  <c r="BX94" i="2"/>
  <c r="BW94" i="2"/>
  <c r="BV94" i="2"/>
  <c r="BU94" i="2"/>
  <c r="BT94" i="2"/>
  <c r="BS94" i="2"/>
  <c r="BR94" i="2"/>
  <c r="BQ94" i="2"/>
  <c r="BP94" i="2"/>
  <c r="BO94" i="2"/>
  <c r="BN94" i="2"/>
  <c r="BM94" i="2"/>
  <c r="BL94" i="2"/>
  <c r="BK94" i="2"/>
  <c r="BJ94" i="2"/>
  <c r="BI94" i="2"/>
  <c r="BH94" i="2"/>
  <c r="BG94" i="2"/>
  <c r="BF94" i="2"/>
  <c r="CE93" i="2"/>
  <c r="CD93" i="2"/>
  <c r="CC93" i="2"/>
  <c r="CB93" i="2"/>
  <c r="CA93" i="2"/>
  <c r="BZ93" i="2"/>
  <c r="BY93" i="2"/>
  <c r="BX93" i="2"/>
  <c r="BW93" i="2"/>
  <c r="BV93" i="2"/>
  <c r="BU93" i="2"/>
  <c r="BT93" i="2"/>
  <c r="BS93" i="2"/>
  <c r="BR93" i="2"/>
  <c r="BQ93" i="2"/>
  <c r="BP93" i="2"/>
  <c r="BO93" i="2"/>
  <c r="BN93" i="2"/>
  <c r="BM93" i="2"/>
  <c r="BL93" i="2"/>
  <c r="BK93" i="2"/>
  <c r="BJ93" i="2"/>
  <c r="BI93" i="2"/>
  <c r="BH93" i="2"/>
  <c r="BG93" i="2"/>
  <c r="BF93" i="2"/>
  <c r="CE92" i="2"/>
  <c r="CD92" i="2"/>
  <c r="CC92" i="2"/>
  <c r="CB92" i="2"/>
  <c r="CA92" i="2"/>
  <c r="BZ92" i="2"/>
  <c r="BY92" i="2"/>
  <c r="BX92" i="2"/>
  <c r="BW92" i="2"/>
  <c r="BV92" i="2"/>
  <c r="BU92" i="2"/>
  <c r="BT92" i="2"/>
  <c r="BS92" i="2"/>
  <c r="BR92" i="2"/>
  <c r="BQ92" i="2"/>
  <c r="BP92" i="2"/>
  <c r="BO92" i="2"/>
  <c r="BN92" i="2"/>
  <c r="BM92" i="2"/>
  <c r="BL92" i="2"/>
  <c r="BK92" i="2"/>
  <c r="BJ92" i="2"/>
  <c r="BI92" i="2"/>
  <c r="BH92" i="2"/>
  <c r="BG92" i="2"/>
  <c r="BF92" i="2"/>
  <c r="CE91" i="2"/>
  <c r="CD91" i="2"/>
  <c r="CC91" i="2"/>
  <c r="CB91" i="2"/>
  <c r="CA91" i="2"/>
  <c r="BZ91" i="2"/>
  <c r="BY91" i="2"/>
  <c r="BX91" i="2"/>
  <c r="BW91" i="2"/>
  <c r="BV91" i="2"/>
  <c r="BU91" i="2"/>
  <c r="BT91" i="2"/>
  <c r="BS91" i="2"/>
  <c r="BR91" i="2"/>
  <c r="BQ91" i="2"/>
  <c r="BP91" i="2"/>
  <c r="BO91" i="2"/>
  <c r="BN91" i="2"/>
  <c r="BM91" i="2"/>
  <c r="BL91" i="2"/>
  <c r="BK91" i="2"/>
  <c r="BJ91" i="2"/>
  <c r="BI91" i="2"/>
  <c r="BH91" i="2"/>
  <c r="BG91" i="2"/>
  <c r="BF91" i="2"/>
  <c r="CE90" i="2"/>
  <c r="CD90" i="2"/>
  <c r="CC90" i="2"/>
  <c r="CB90" i="2"/>
  <c r="CA90" i="2"/>
  <c r="BZ90" i="2"/>
  <c r="BY90" i="2"/>
  <c r="BX90" i="2"/>
  <c r="BW90" i="2"/>
  <c r="BV90" i="2"/>
  <c r="BU90" i="2"/>
  <c r="BT90" i="2"/>
  <c r="BS90" i="2"/>
  <c r="BR90" i="2"/>
  <c r="BQ90" i="2"/>
  <c r="BP90" i="2"/>
  <c r="BO90" i="2"/>
  <c r="BN90" i="2"/>
  <c r="BM90" i="2"/>
  <c r="BL90" i="2"/>
  <c r="BK90" i="2"/>
  <c r="BJ90" i="2"/>
  <c r="BI90" i="2"/>
  <c r="BH90" i="2"/>
  <c r="BG90" i="2"/>
  <c r="BF90" i="2"/>
  <c r="CE89" i="2"/>
  <c r="CD89" i="2"/>
  <c r="CC89" i="2"/>
  <c r="CB89" i="2"/>
  <c r="CA89" i="2"/>
  <c r="BZ89" i="2"/>
  <c r="BY89" i="2"/>
  <c r="BX89" i="2"/>
  <c r="BW89" i="2"/>
  <c r="BV89" i="2"/>
  <c r="BU89" i="2"/>
  <c r="BT89" i="2"/>
  <c r="BS89" i="2"/>
  <c r="BR89" i="2"/>
  <c r="BQ89" i="2"/>
  <c r="BP89" i="2"/>
  <c r="BO89" i="2"/>
  <c r="BN89" i="2"/>
  <c r="BM89" i="2"/>
  <c r="BL89" i="2"/>
  <c r="BK89" i="2"/>
  <c r="BJ89" i="2"/>
  <c r="BI89" i="2"/>
  <c r="BH89" i="2"/>
  <c r="BG89" i="2"/>
  <c r="BF89" i="2"/>
  <c r="CE88" i="2"/>
  <c r="CD88" i="2"/>
  <c r="CC88" i="2"/>
  <c r="CB88" i="2"/>
  <c r="CA88" i="2"/>
  <c r="BZ88" i="2"/>
  <c r="BY88" i="2"/>
  <c r="BX88" i="2"/>
  <c r="BW88" i="2"/>
  <c r="BV88" i="2"/>
  <c r="BU88" i="2"/>
  <c r="BT88" i="2"/>
  <c r="BS88" i="2"/>
  <c r="BR88" i="2"/>
  <c r="BQ88" i="2"/>
  <c r="BP88" i="2"/>
  <c r="BO88" i="2"/>
  <c r="BN88" i="2"/>
  <c r="BM88" i="2"/>
  <c r="BL88" i="2"/>
  <c r="BK88" i="2"/>
  <c r="BJ88" i="2"/>
  <c r="BI88" i="2"/>
  <c r="BH88" i="2"/>
  <c r="BG88" i="2"/>
  <c r="BF88" i="2"/>
  <c r="CE87" i="2"/>
  <c r="CD87" i="2"/>
  <c r="CC87" i="2"/>
  <c r="CB87" i="2"/>
  <c r="CA87" i="2"/>
  <c r="BZ87" i="2"/>
  <c r="BY87" i="2"/>
  <c r="BX87" i="2"/>
  <c r="BW87" i="2"/>
  <c r="BV87" i="2"/>
  <c r="BU87" i="2"/>
  <c r="BT87" i="2"/>
  <c r="BS87" i="2"/>
  <c r="BR87" i="2"/>
  <c r="BQ87" i="2"/>
  <c r="BP87" i="2"/>
  <c r="BO87" i="2"/>
  <c r="BN87" i="2"/>
  <c r="BM87" i="2"/>
  <c r="BL87" i="2"/>
  <c r="BK87" i="2"/>
  <c r="BJ87" i="2"/>
  <c r="BI87" i="2"/>
  <c r="BH87" i="2"/>
  <c r="BG87" i="2"/>
  <c r="BF87" i="2"/>
  <c r="CE86" i="2"/>
  <c r="CD86" i="2"/>
  <c r="CC86" i="2"/>
  <c r="CB86" i="2"/>
  <c r="CA86" i="2"/>
  <c r="BZ86" i="2"/>
  <c r="BY86" i="2"/>
  <c r="BX86" i="2"/>
  <c r="BW86" i="2"/>
  <c r="BV86" i="2"/>
  <c r="BU86" i="2"/>
  <c r="BT86" i="2"/>
  <c r="BS86" i="2"/>
  <c r="BR86" i="2"/>
  <c r="BQ86" i="2"/>
  <c r="BP86" i="2"/>
  <c r="BO86" i="2"/>
  <c r="BN86" i="2"/>
  <c r="BM86" i="2"/>
  <c r="BL86" i="2"/>
  <c r="BK86" i="2"/>
  <c r="BJ86" i="2"/>
  <c r="BI86" i="2"/>
  <c r="BH86" i="2"/>
  <c r="BG86" i="2"/>
  <c r="BF86" i="2"/>
  <c r="CE85" i="2"/>
  <c r="CD85" i="2"/>
  <c r="CC85" i="2"/>
  <c r="CB85" i="2"/>
  <c r="CA85" i="2"/>
  <c r="BZ85" i="2"/>
  <c r="BY85" i="2"/>
  <c r="BX85" i="2"/>
  <c r="BW85" i="2"/>
  <c r="BV85" i="2"/>
  <c r="BU85" i="2"/>
  <c r="BT85" i="2"/>
  <c r="BS85" i="2"/>
  <c r="BR85" i="2"/>
  <c r="BQ85" i="2"/>
  <c r="BP85" i="2"/>
  <c r="BO85" i="2"/>
  <c r="BN85" i="2"/>
  <c r="BM85" i="2"/>
  <c r="BL85" i="2"/>
  <c r="BK85" i="2"/>
  <c r="BJ85" i="2"/>
  <c r="BI85" i="2"/>
  <c r="BH85" i="2"/>
  <c r="BG85" i="2"/>
  <c r="BF85" i="2"/>
  <c r="CE84" i="2"/>
  <c r="CD84" i="2"/>
  <c r="CC84" i="2"/>
  <c r="CB84" i="2"/>
  <c r="CA84" i="2"/>
  <c r="BZ84" i="2"/>
  <c r="BY84" i="2"/>
  <c r="BX84" i="2"/>
  <c r="BW84" i="2"/>
  <c r="BV84" i="2"/>
  <c r="BU84" i="2"/>
  <c r="BT84" i="2"/>
  <c r="BS84" i="2"/>
  <c r="BR84" i="2"/>
  <c r="BQ84" i="2"/>
  <c r="BP84" i="2"/>
  <c r="BO84" i="2"/>
  <c r="BN84" i="2"/>
  <c r="BM84" i="2"/>
  <c r="BL84" i="2"/>
  <c r="BK84" i="2"/>
  <c r="BJ84" i="2"/>
  <c r="BI84" i="2"/>
  <c r="BH84" i="2"/>
  <c r="BG84" i="2"/>
  <c r="BF84" i="2"/>
  <c r="CE83" i="2"/>
  <c r="CD83" i="2"/>
  <c r="CC83" i="2"/>
  <c r="CB83" i="2"/>
  <c r="CA83" i="2"/>
  <c r="BZ83" i="2"/>
  <c r="BY83" i="2"/>
  <c r="BX83" i="2"/>
  <c r="BW83" i="2"/>
  <c r="BV83" i="2"/>
  <c r="BU83" i="2"/>
  <c r="BT83" i="2"/>
  <c r="BS83" i="2"/>
  <c r="BR83" i="2"/>
  <c r="BQ83" i="2"/>
  <c r="BP83" i="2"/>
  <c r="BO83" i="2"/>
  <c r="BN83" i="2"/>
  <c r="BM83" i="2"/>
  <c r="BL83" i="2"/>
  <c r="BK83" i="2"/>
  <c r="BJ83" i="2"/>
  <c r="BI83" i="2"/>
  <c r="BH83" i="2"/>
  <c r="BG83" i="2"/>
  <c r="BF83" i="2"/>
  <c r="CE82" i="2"/>
  <c r="CD82" i="2"/>
  <c r="CC82" i="2"/>
  <c r="CB82" i="2"/>
  <c r="CA82" i="2"/>
  <c r="BZ82" i="2"/>
  <c r="BY82" i="2"/>
  <c r="BX82" i="2"/>
  <c r="BW82" i="2"/>
  <c r="BV82" i="2"/>
  <c r="BU82" i="2"/>
  <c r="BT82" i="2"/>
  <c r="BS82" i="2"/>
  <c r="BR82" i="2"/>
  <c r="BQ82" i="2"/>
  <c r="BP82" i="2"/>
  <c r="BO82" i="2"/>
  <c r="BN82" i="2"/>
  <c r="BM82" i="2"/>
  <c r="BL82" i="2"/>
  <c r="BK82" i="2"/>
  <c r="BJ82" i="2"/>
  <c r="BI82" i="2"/>
  <c r="BH82" i="2"/>
  <c r="BG82" i="2"/>
  <c r="BF82" i="2"/>
  <c r="CE81" i="2"/>
  <c r="CD81" i="2"/>
  <c r="CC81" i="2"/>
  <c r="CB81" i="2"/>
  <c r="CA81" i="2"/>
  <c r="BZ81" i="2"/>
  <c r="BY81" i="2"/>
  <c r="BX81" i="2"/>
  <c r="BW81" i="2"/>
  <c r="BV81" i="2"/>
  <c r="BU81" i="2"/>
  <c r="BT81" i="2"/>
  <c r="BS81" i="2"/>
  <c r="BR81" i="2"/>
  <c r="BQ81" i="2"/>
  <c r="BP81" i="2"/>
  <c r="BO81" i="2"/>
  <c r="BN81" i="2"/>
  <c r="BM81" i="2"/>
  <c r="BL81" i="2"/>
  <c r="BK81" i="2"/>
  <c r="BJ81" i="2"/>
  <c r="BI81" i="2"/>
  <c r="BH81" i="2"/>
  <c r="BG81" i="2"/>
  <c r="BF81" i="2"/>
  <c r="CE80" i="2"/>
  <c r="CD80" i="2"/>
  <c r="CC80" i="2"/>
  <c r="CB80" i="2"/>
  <c r="CA80" i="2"/>
  <c r="BZ80" i="2"/>
  <c r="BY80" i="2"/>
  <c r="BX80" i="2"/>
  <c r="BW80" i="2"/>
  <c r="BV80" i="2"/>
  <c r="BU80" i="2"/>
  <c r="BT80" i="2"/>
  <c r="BS80" i="2"/>
  <c r="BR80" i="2"/>
  <c r="BQ80" i="2"/>
  <c r="BP80" i="2"/>
  <c r="BO80" i="2"/>
  <c r="BN80" i="2"/>
  <c r="BM80" i="2"/>
  <c r="BL80" i="2"/>
  <c r="BK80" i="2"/>
  <c r="BJ80" i="2"/>
  <c r="BI80" i="2"/>
  <c r="BH80" i="2"/>
  <c r="BG80" i="2"/>
  <c r="BF80" i="2"/>
  <c r="CE79" i="2"/>
  <c r="CD79" i="2"/>
  <c r="CC79" i="2"/>
  <c r="CB79" i="2"/>
  <c r="CA79" i="2"/>
  <c r="BZ79" i="2"/>
  <c r="BY79" i="2"/>
  <c r="BX79" i="2"/>
  <c r="BW79" i="2"/>
  <c r="BV79" i="2"/>
  <c r="BU79" i="2"/>
  <c r="BT79" i="2"/>
  <c r="BS79" i="2"/>
  <c r="BR79" i="2"/>
  <c r="BQ79" i="2"/>
  <c r="BP79" i="2"/>
  <c r="BO79" i="2"/>
  <c r="BN79" i="2"/>
  <c r="BM79" i="2"/>
  <c r="BL79" i="2"/>
  <c r="BK79" i="2"/>
  <c r="BJ79" i="2"/>
  <c r="BI79" i="2"/>
  <c r="BH79" i="2"/>
  <c r="BG79" i="2"/>
  <c r="BF79" i="2"/>
  <c r="CE78" i="2"/>
  <c r="CD78" i="2"/>
  <c r="CC78" i="2"/>
  <c r="CB78" i="2"/>
  <c r="CA78" i="2"/>
  <c r="BZ78" i="2"/>
  <c r="BY78" i="2"/>
  <c r="BX78" i="2"/>
  <c r="BW78" i="2"/>
  <c r="BV78" i="2"/>
  <c r="BU78" i="2"/>
  <c r="BT78" i="2"/>
  <c r="BS78" i="2"/>
  <c r="BR78" i="2"/>
  <c r="BQ78" i="2"/>
  <c r="BP78" i="2"/>
  <c r="BO78" i="2"/>
  <c r="BN78" i="2"/>
  <c r="BM78" i="2"/>
  <c r="BL78" i="2"/>
  <c r="BK78" i="2"/>
  <c r="BJ78" i="2"/>
  <c r="BI78" i="2"/>
  <c r="BH78" i="2"/>
  <c r="BG78" i="2"/>
  <c r="BF78" i="2"/>
  <c r="CE77" i="2"/>
  <c r="CD77" i="2"/>
  <c r="CC77" i="2"/>
  <c r="CB77" i="2"/>
  <c r="CA77" i="2"/>
  <c r="BZ77" i="2"/>
  <c r="BY77" i="2"/>
  <c r="BX77" i="2"/>
  <c r="BW77" i="2"/>
  <c r="BV77" i="2"/>
  <c r="BU77" i="2"/>
  <c r="BT77" i="2"/>
  <c r="BS77" i="2"/>
  <c r="BR77" i="2"/>
  <c r="BQ77" i="2"/>
  <c r="BP77" i="2"/>
  <c r="BO77" i="2"/>
  <c r="BN77" i="2"/>
  <c r="BM77" i="2"/>
  <c r="BL77" i="2"/>
  <c r="BK77" i="2"/>
  <c r="BJ77" i="2"/>
  <c r="BI77" i="2"/>
  <c r="BH77" i="2"/>
  <c r="BG77" i="2"/>
  <c r="BF77" i="2"/>
  <c r="CE76" i="2"/>
  <c r="CD76" i="2"/>
  <c r="CC76" i="2"/>
  <c r="CB76" i="2"/>
  <c r="CA76" i="2"/>
  <c r="BZ76" i="2"/>
  <c r="BY76" i="2"/>
  <c r="BX76" i="2"/>
  <c r="BW76" i="2"/>
  <c r="BV76" i="2"/>
  <c r="BU76" i="2"/>
  <c r="BT76" i="2"/>
  <c r="BS76" i="2"/>
  <c r="BR76" i="2"/>
  <c r="BQ76" i="2"/>
  <c r="BP76" i="2"/>
  <c r="BO76" i="2"/>
  <c r="BN76" i="2"/>
  <c r="BM76" i="2"/>
  <c r="BL76" i="2"/>
  <c r="BK76" i="2"/>
  <c r="BJ76" i="2"/>
  <c r="BI76" i="2"/>
  <c r="BH76" i="2"/>
  <c r="BG76" i="2"/>
  <c r="BF76" i="2"/>
  <c r="CE75" i="2"/>
  <c r="CD75" i="2"/>
  <c r="CC75" i="2"/>
  <c r="CB75" i="2"/>
  <c r="CA75" i="2"/>
  <c r="BZ75" i="2"/>
  <c r="BY75" i="2"/>
  <c r="BX75" i="2"/>
  <c r="BW75" i="2"/>
  <c r="BV75" i="2"/>
  <c r="BU75" i="2"/>
  <c r="BT75" i="2"/>
  <c r="BS75" i="2"/>
  <c r="BR75" i="2"/>
  <c r="BQ75" i="2"/>
  <c r="BP75" i="2"/>
  <c r="BO75" i="2"/>
  <c r="BN75" i="2"/>
  <c r="BM75" i="2"/>
  <c r="BL75" i="2"/>
  <c r="BK75" i="2"/>
  <c r="BJ75" i="2"/>
  <c r="BI75" i="2"/>
  <c r="BH75" i="2"/>
  <c r="BG75" i="2"/>
  <c r="BF75" i="2"/>
  <c r="CE74" i="2"/>
  <c r="CD74" i="2"/>
  <c r="CC74" i="2"/>
  <c r="CB74" i="2"/>
  <c r="CA74" i="2"/>
  <c r="BZ74" i="2"/>
  <c r="BY74" i="2"/>
  <c r="BX74" i="2"/>
  <c r="BW74" i="2"/>
  <c r="BV74" i="2"/>
  <c r="BU74" i="2"/>
  <c r="BT74" i="2"/>
  <c r="BS74" i="2"/>
  <c r="BR74" i="2"/>
  <c r="BQ74" i="2"/>
  <c r="BP74" i="2"/>
  <c r="BO74" i="2"/>
  <c r="BN74" i="2"/>
  <c r="BM74" i="2"/>
  <c r="BL74" i="2"/>
  <c r="BK74" i="2"/>
  <c r="BJ74" i="2"/>
  <c r="BI74" i="2"/>
  <c r="BH74" i="2"/>
  <c r="BG74" i="2"/>
  <c r="BF74" i="2"/>
  <c r="CE73" i="2"/>
  <c r="CD73" i="2"/>
  <c r="CC73" i="2"/>
  <c r="CB73" i="2"/>
  <c r="CA73" i="2"/>
  <c r="BZ73" i="2"/>
  <c r="BY73" i="2"/>
  <c r="BX73" i="2"/>
  <c r="BW73" i="2"/>
  <c r="BV73" i="2"/>
  <c r="BU73" i="2"/>
  <c r="BT73" i="2"/>
  <c r="BS73" i="2"/>
  <c r="BR73" i="2"/>
  <c r="BQ73" i="2"/>
  <c r="BP73" i="2"/>
  <c r="BO73" i="2"/>
  <c r="BN73" i="2"/>
  <c r="BM73" i="2"/>
  <c r="BL73" i="2"/>
  <c r="BK73" i="2"/>
  <c r="BJ73" i="2"/>
  <c r="BI73" i="2"/>
  <c r="BH73" i="2"/>
  <c r="BG73" i="2"/>
  <c r="BF73" i="2"/>
  <c r="CE72" i="2"/>
  <c r="CD72" i="2"/>
  <c r="CC72" i="2"/>
  <c r="CB72" i="2"/>
  <c r="CA72" i="2"/>
  <c r="BZ72" i="2"/>
  <c r="BY72" i="2"/>
  <c r="BX72" i="2"/>
  <c r="BW72" i="2"/>
  <c r="BV72" i="2"/>
  <c r="BU72" i="2"/>
  <c r="BT72" i="2"/>
  <c r="BS72" i="2"/>
  <c r="BR72" i="2"/>
  <c r="BQ72" i="2"/>
  <c r="BP72" i="2"/>
  <c r="BO72" i="2"/>
  <c r="BN72" i="2"/>
  <c r="BM72" i="2"/>
  <c r="BL72" i="2"/>
  <c r="BK72" i="2"/>
  <c r="BJ72" i="2"/>
  <c r="BI72" i="2"/>
  <c r="BH72" i="2"/>
  <c r="BG72" i="2"/>
  <c r="BF72" i="2"/>
  <c r="CE71" i="2"/>
  <c r="CD71" i="2"/>
  <c r="CC71" i="2"/>
  <c r="CB71" i="2"/>
  <c r="CA71" i="2"/>
  <c r="BZ71" i="2"/>
  <c r="BY71" i="2"/>
  <c r="BX71" i="2"/>
  <c r="BW71" i="2"/>
  <c r="BV71" i="2"/>
  <c r="BU71" i="2"/>
  <c r="BT71" i="2"/>
  <c r="BS71" i="2"/>
  <c r="BR71" i="2"/>
  <c r="BQ71" i="2"/>
  <c r="BP71" i="2"/>
  <c r="BO71" i="2"/>
  <c r="BN71" i="2"/>
  <c r="BM71" i="2"/>
  <c r="BL71" i="2"/>
  <c r="BK71" i="2"/>
  <c r="BJ71" i="2"/>
  <c r="BI71" i="2"/>
  <c r="BH71" i="2"/>
  <c r="BG71" i="2"/>
  <c r="BF71" i="2"/>
  <c r="CE70" i="2"/>
  <c r="CD70" i="2"/>
  <c r="CC70" i="2"/>
  <c r="CB70" i="2"/>
  <c r="CA70" i="2"/>
  <c r="BZ70" i="2"/>
  <c r="BY70" i="2"/>
  <c r="BX70" i="2"/>
  <c r="BW70" i="2"/>
  <c r="BV70" i="2"/>
  <c r="BU70" i="2"/>
  <c r="BT70" i="2"/>
  <c r="BS70" i="2"/>
  <c r="BR70" i="2"/>
  <c r="BQ70" i="2"/>
  <c r="BP70" i="2"/>
  <c r="BO70" i="2"/>
  <c r="BN70" i="2"/>
  <c r="BM70" i="2"/>
  <c r="BL70" i="2"/>
  <c r="BK70" i="2"/>
  <c r="BJ70" i="2"/>
  <c r="BI70" i="2"/>
  <c r="BH70" i="2"/>
  <c r="BG70" i="2"/>
  <c r="BF70" i="2"/>
  <c r="CE69" i="2"/>
  <c r="CD69" i="2"/>
  <c r="CC69" i="2"/>
  <c r="CB69" i="2"/>
  <c r="CA69" i="2"/>
  <c r="BZ69" i="2"/>
  <c r="BY69" i="2"/>
  <c r="BX69" i="2"/>
  <c r="BW69" i="2"/>
  <c r="BV69" i="2"/>
  <c r="BU69" i="2"/>
  <c r="BT69" i="2"/>
  <c r="BS69" i="2"/>
  <c r="BR69" i="2"/>
  <c r="BQ69" i="2"/>
  <c r="BP69" i="2"/>
  <c r="BO69" i="2"/>
  <c r="BN69" i="2"/>
  <c r="BM69" i="2"/>
  <c r="BL69" i="2"/>
  <c r="BK69" i="2"/>
  <c r="BJ69" i="2"/>
  <c r="BI69" i="2"/>
  <c r="BH69" i="2"/>
  <c r="BG69" i="2"/>
  <c r="BF69" i="2"/>
  <c r="CE68" i="2"/>
  <c r="CD68" i="2"/>
  <c r="CC68" i="2"/>
  <c r="CB68" i="2"/>
  <c r="CA68" i="2"/>
  <c r="BZ68" i="2"/>
  <c r="BY68" i="2"/>
  <c r="BX68" i="2"/>
  <c r="BW68" i="2"/>
  <c r="BV68" i="2"/>
  <c r="BU68" i="2"/>
  <c r="BT68" i="2"/>
  <c r="BS68" i="2"/>
  <c r="BR68" i="2"/>
  <c r="BQ68" i="2"/>
  <c r="BP68" i="2"/>
  <c r="BO68" i="2"/>
  <c r="BN68" i="2"/>
  <c r="BM68" i="2"/>
  <c r="BL68" i="2"/>
  <c r="BK68" i="2"/>
  <c r="BJ68" i="2"/>
  <c r="BI68" i="2"/>
  <c r="BH68" i="2"/>
  <c r="BG68" i="2"/>
  <c r="BF68" i="2"/>
  <c r="CE67" i="2"/>
  <c r="CD67" i="2"/>
  <c r="CC67" i="2"/>
  <c r="CB67" i="2"/>
  <c r="CA67" i="2"/>
  <c r="BZ67" i="2"/>
  <c r="BY67" i="2"/>
  <c r="BX67" i="2"/>
  <c r="BW67" i="2"/>
  <c r="BV67" i="2"/>
  <c r="BU67" i="2"/>
  <c r="BT67" i="2"/>
  <c r="BS67" i="2"/>
  <c r="BR67" i="2"/>
  <c r="BQ67" i="2"/>
  <c r="BP67" i="2"/>
  <c r="BO67" i="2"/>
  <c r="BN67" i="2"/>
  <c r="BM67" i="2"/>
  <c r="BL67" i="2"/>
  <c r="BK67" i="2"/>
  <c r="BJ67" i="2"/>
  <c r="BI67" i="2"/>
  <c r="BH67" i="2"/>
  <c r="BG67" i="2"/>
  <c r="BF67" i="2"/>
  <c r="CE66" i="2"/>
  <c r="CD66" i="2"/>
  <c r="CC66" i="2"/>
  <c r="CB66" i="2"/>
  <c r="CA66" i="2"/>
  <c r="BZ66" i="2"/>
  <c r="BY66" i="2"/>
  <c r="BX66" i="2"/>
  <c r="BW66" i="2"/>
  <c r="BV66" i="2"/>
  <c r="BU66" i="2"/>
  <c r="BT66" i="2"/>
  <c r="BS66" i="2"/>
  <c r="BR66" i="2"/>
  <c r="BQ66" i="2"/>
  <c r="BP66" i="2"/>
  <c r="BO66" i="2"/>
  <c r="BN66" i="2"/>
  <c r="BM66" i="2"/>
  <c r="BL66" i="2"/>
  <c r="BK66" i="2"/>
  <c r="BJ66" i="2"/>
  <c r="BI66" i="2"/>
  <c r="BH66" i="2"/>
  <c r="BG66" i="2"/>
  <c r="BF66" i="2"/>
  <c r="CE65" i="2"/>
  <c r="CD65" i="2"/>
  <c r="CC65" i="2"/>
  <c r="CB65" i="2"/>
  <c r="CA65" i="2"/>
  <c r="BZ65" i="2"/>
  <c r="BY65" i="2"/>
  <c r="BX65" i="2"/>
  <c r="BW65" i="2"/>
  <c r="BV65" i="2"/>
  <c r="BU65" i="2"/>
  <c r="BT65" i="2"/>
  <c r="BS65" i="2"/>
  <c r="BR65" i="2"/>
  <c r="BQ65" i="2"/>
  <c r="BP65" i="2"/>
  <c r="BO65" i="2"/>
  <c r="BN65" i="2"/>
  <c r="BM65" i="2"/>
  <c r="BL65" i="2"/>
  <c r="BK65" i="2"/>
  <c r="BJ65" i="2"/>
  <c r="BI65" i="2"/>
  <c r="BH65" i="2"/>
  <c r="BG65" i="2"/>
  <c r="BF65" i="2"/>
  <c r="CE64" i="2"/>
  <c r="CD64" i="2"/>
  <c r="CC64" i="2"/>
  <c r="CB64" i="2"/>
  <c r="CA64" i="2"/>
  <c r="BZ64" i="2"/>
  <c r="BY64" i="2"/>
  <c r="BX64" i="2"/>
  <c r="BW64" i="2"/>
  <c r="BV64" i="2"/>
  <c r="BU64" i="2"/>
  <c r="BT64" i="2"/>
  <c r="BS64" i="2"/>
  <c r="BR64" i="2"/>
  <c r="BQ64" i="2"/>
  <c r="BP64" i="2"/>
  <c r="BO64" i="2"/>
  <c r="BN64" i="2"/>
  <c r="BM64" i="2"/>
  <c r="BL64" i="2"/>
  <c r="BK64" i="2"/>
  <c r="BJ64" i="2"/>
  <c r="BI64" i="2"/>
  <c r="BH64" i="2"/>
  <c r="BG64" i="2"/>
  <c r="BF64" i="2"/>
  <c r="CE63" i="2"/>
  <c r="CD63" i="2"/>
  <c r="CC63" i="2"/>
  <c r="CB63" i="2"/>
  <c r="CA63" i="2"/>
  <c r="BZ63" i="2"/>
  <c r="BY63" i="2"/>
  <c r="BX63" i="2"/>
  <c r="BW63" i="2"/>
  <c r="BV63" i="2"/>
  <c r="BU63" i="2"/>
  <c r="BT63" i="2"/>
  <c r="BS63" i="2"/>
  <c r="BR63" i="2"/>
  <c r="BQ63" i="2"/>
  <c r="BP63" i="2"/>
  <c r="BO63" i="2"/>
  <c r="BN63" i="2"/>
  <c r="BM63" i="2"/>
  <c r="BL63" i="2"/>
  <c r="BK63" i="2"/>
  <c r="BJ63" i="2"/>
  <c r="BI63" i="2"/>
  <c r="BH63" i="2"/>
  <c r="BG63" i="2"/>
  <c r="BF63" i="2"/>
  <c r="CE62" i="2"/>
  <c r="CD62" i="2"/>
  <c r="CC62" i="2"/>
  <c r="CB62" i="2"/>
  <c r="CA62" i="2"/>
  <c r="BZ62" i="2"/>
  <c r="BY62" i="2"/>
  <c r="BX62" i="2"/>
  <c r="BW62" i="2"/>
  <c r="BV62" i="2"/>
  <c r="BU62" i="2"/>
  <c r="BT62" i="2"/>
  <c r="BS62" i="2"/>
  <c r="BR62" i="2"/>
  <c r="BQ62" i="2"/>
  <c r="BP62" i="2"/>
  <c r="BO62" i="2"/>
  <c r="BN62" i="2"/>
  <c r="BM62" i="2"/>
  <c r="BL62" i="2"/>
  <c r="BK62" i="2"/>
  <c r="BJ62" i="2"/>
  <c r="BI62" i="2"/>
  <c r="BH62" i="2"/>
  <c r="BG62" i="2"/>
  <c r="BF62" i="2"/>
  <c r="CE61" i="2"/>
  <c r="CD61" i="2"/>
  <c r="CC61" i="2"/>
  <c r="CB61" i="2"/>
  <c r="CA61" i="2"/>
  <c r="BZ61" i="2"/>
  <c r="BY61" i="2"/>
  <c r="BX61" i="2"/>
  <c r="BW61" i="2"/>
  <c r="BV61" i="2"/>
  <c r="BU61" i="2"/>
  <c r="BT61" i="2"/>
  <c r="BS61" i="2"/>
  <c r="BR61" i="2"/>
  <c r="BQ61" i="2"/>
  <c r="BP61" i="2"/>
  <c r="BO61" i="2"/>
  <c r="BN61" i="2"/>
  <c r="BM61" i="2"/>
  <c r="BL61" i="2"/>
  <c r="BK61" i="2"/>
  <c r="BJ61" i="2"/>
  <c r="BI61" i="2"/>
  <c r="BH61" i="2"/>
  <c r="BG61" i="2"/>
  <c r="BF61" i="2"/>
  <c r="CE60" i="2"/>
  <c r="CD60" i="2"/>
  <c r="CC60" i="2"/>
  <c r="CB60" i="2"/>
  <c r="CA60" i="2"/>
  <c r="BZ60" i="2"/>
  <c r="BY60" i="2"/>
  <c r="BX60" i="2"/>
  <c r="BW60" i="2"/>
  <c r="BV60" i="2"/>
  <c r="BU60" i="2"/>
  <c r="BT60" i="2"/>
  <c r="BS60" i="2"/>
  <c r="BR60" i="2"/>
  <c r="BQ60" i="2"/>
  <c r="BP60" i="2"/>
  <c r="BO60" i="2"/>
  <c r="BN60" i="2"/>
  <c r="BM60" i="2"/>
  <c r="BL60" i="2"/>
  <c r="BK60" i="2"/>
  <c r="BJ60" i="2"/>
  <c r="BI60" i="2"/>
  <c r="BH60" i="2"/>
  <c r="BG60" i="2"/>
  <c r="BF60" i="2"/>
  <c r="CE59" i="2"/>
  <c r="CD59" i="2"/>
  <c r="CC59" i="2"/>
  <c r="CB59" i="2"/>
  <c r="CA59" i="2"/>
  <c r="BZ59" i="2"/>
  <c r="BY59" i="2"/>
  <c r="BX59" i="2"/>
  <c r="BW59" i="2"/>
  <c r="BV59" i="2"/>
  <c r="BU59" i="2"/>
  <c r="BT59" i="2"/>
  <c r="BS59" i="2"/>
  <c r="BR59" i="2"/>
  <c r="BQ59" i="2"/>
  <c r="BP59" i="2"/>
  <c r="BO59" i="2"/>
  <c r="BN59" i="2"/>
  <c r="BM59" i="2"/>
  <c r="BL59" i="2"/>
  <c r="BK59" i="2"/>
  <c r="BJ59" i="2"/>
  <c r="BI59" i="2"/>
  <c r="BH59" i="2"/>
  <c r="BG59" i="2"/>
  <c r="BF59" i="2"/>
  <c r="CE58" i="2"/>
  <c r="CD58" i="2"/>
  <c r="CC58" i="2"/>
  <c r="CB58" i="2"/>
  <c r="CA58" i="2"/>
  <c r="BZ58" i="2"/>
  <c r="BY58" i="2"/>
  <c r="BX58" i="2"/>
  <c r="BW58" i="2"/>
  <c r="BV58" i="2"/>
  <c r="BU58" i="2"/>
  <c r="BT58" i="2"/>
  <c r="BS58" i="2"/>
  <c r="BR58" i="2"/>
  <c r="BQ58" i="2"/>
  <c r="BP58" i="2"/>
  <c r="BO58" i="2"/>
  <c r="BN58" i="2"/>
  <c r="BM58" i="2"/>
  <c r="BL58" i="2"/>
  <c r="BK58" i="2"/>
  <c r="BJ58" i="2"/>
  <c r="BI58" i="2"/>
  <c r="BH58" i="2"/>
  <c r="BG58" i="2"/>
  <c r="BF58" i="2"/>
  <c r="CE57" i="2"/>
  <c r="CD57" i="2"/>
  <c r="CC57" i="2"/>
  <c r="CB57" i="2"/>
  <c r="CA57" i="2"/>
  <c r="BZ57" i="2"/>
  <c r="BY57" i="2"/>
  <c r="BX57" i="2"/>
  <c r="BW57" i="2"/>
  <c r="BV57" i="2"/>
  <c r="BU57" i="2"/>
  <c r="BT57" i="2"/>
  <c r="BS57" i="2"/>
  <c r="BR57" i="2"/>
  <c r="BQ57" i="2"/>
  <c r="BP57" i="2"/>
  <c r="BO57" i="2"/>
  <c r="BN57" i="2"/>
  <c r="BM57" i="2"/>
  <c r="BL57" i="2"/>
  <c r="BK57" i="2"/>
  <c r="BJ57" i="2"/>
  <c r="BI57" i="2"/>
  <c r="BH57" i="2"/>
  <c r="BG57" i="2"/>
  <c r="BF57" i="2"/>
  <c r="CE56" i="2"/>
  <c r="CD56" i="2"/>
  <c r="CC56" i="2"/>
  <c r="CB56" i="2"/>
  <c r="CA56" i="2"/>
  <c r="BZ56" i="2"/>
  <c r="BY56" i="2"/>
  <c r="BX56" i="2"/>
  <c r="BW56" i="2"/>
  <c r="BV56" i="2"/>
  <c r="BU56" i="2"/>
  <c r="BT56" i="2"/>
  <c r="BS56" i="2"/>
  <c r="BR56" i="2"/>
  <c r="BQ56" i="2"/>
  <c r="BP56" i="2"/>
  <c r="BO56" i="2"/>
  <c r="BN56" i="2"/>
  <c r="BM56" i="2"/>
  <c r="BL56" i="2"/>
  <c r="BK56" i="2"/>
  <c r="BJ56" i="2"/>
  <c r="BI56" i="2"/>
  <c r="BH56" i="2"/>
  <c r="BG56" i="2"/>
  <c r="BF56" i="2"/>
  <c r="CE55" i="2"/>
  <c r="CD55" i="2"/>
  <c r="CC55" i="2"/>
  <c r="CB55" i="2"/>
  <c r="CA55" i="2"/>
  <c r="BZ55" i="2"/>
  <c r="BY55" i="2"/>
  <c r="BX55" i="2"/>
  <c r="BW55" i="2"/>
  <c r="BV55" i="2"/>
  <c r="BU55" i="2"/>
  <c r="BT55" i="2"/>
  <c r="BS55" i="2"/>
  <c r="BR55" i="2"/>
  <c r="BQ55" i="2"/>
  <c r="BP55" i="2"/>
  <c r="BO55" i="2"/>
  <c r="BN55" i="2"/>
  <c r="BM55" i="2"/>
  <c r="BL55" i="2"/>
  <c r="BK55" i="2"/>
  <c r="BJ55" i="2"/>
  <c r="BI55" i="2"/>
  <c r="BH55" i="2"/>
  <c r="BG55" i="2"/>
  <c r="BF55" i="2"/>
  <c r="CE54" i="2"/>
  <c r="CD54" i="2"/>
  <c r="CC54" i="2"/>
  <c r="CB54" i="2"/>
  <c r="CA54" i="2"/>
  <c r="BZ54" i="2"/>
  <c r="BY54" i="2"/>
  <c r="BX54" i="2"/>
  <c r="BW54" i="2"/>
  <c r="BV54" i="2"/>
  <c r="BU54" i="2"/>
  <c r="BT54" i="2"/>
  <c r="BS54" i="2"/>
  <c r="BR54" i="2"/>
  <c r="BQ54" i="2"/>
  <c r="BP54" i="2"/>
  <c r="BO54" i="2"/>
  <c r="BN54" i="2"/>
  <c r="BM54" i="2"/>
  <c r="BL54" i="2"/>
  <c r="BK54" i="2"/>
  <c r="BJ54" i="2"/>
  <c r="BI54" i="2"/>
  <c r="BH54" i="2"/>
  <c r="BG54" i="2"/>
  <c r="BF54" i="2"/>
  <c r="CE53" i="2"/>
  <c r="CD53" i="2"/>
  <c r="CC53" i="2"/>
  <c r="CB53" i="2"/>
  <c r="CA53" i="2"/>
  <c r="BZ53" i="2"/>
  <c r="BY53" i="2"/>
  <c r="BX53" i="2"/>
  <c r="BW53" i="2"/>
  <c r="BV53" i="2"/>
  <c r="BU53" i="2"/>
  <c r="BT53" i="2"/>
  <c r="BS53" i="2"/>
  <c r="BR53" i="2"/>
  <c r="BQ53" i="2"/>
  <c r="BP53" i="2"/>
  <c r="BO53" i="2"/>
  <c r="BN53" i="2"/>
  <c r="BM53" i="2"/>
  <c r="BL53" i="2"/>
  <c r="BK53" i="2"/>
  <c r="BJ53" i="2"/>
  <c r="BI53" i="2"/>
  <c r="BH53" i="2"/>
  <c r="BG53" i="2"/>
  <c r="BF53" i="2"/>
  <c r="CE52" i="2"/>
  <c r="CD52" i="2"/>
  <c r="CC52" i="2"/>
  <c r="CB52" i="2"/>
  <c r="CA52" i="2"/>
  <c r="BZ52" i="2"/>
  <c r="BY52" i="2"/>
  <c r="BX52" i="2"/>
  <c r="BW52" i="2"/>
  <c r="BV52" i="2"/>
  <c r="BU52" i="2"/>
  <c r="BT52" i="2"/>
  <c r="BS52" i="2"/>
  <c r="BR52" i="2"/>
  <c r="BQ52" i="2"/>
  <c r="BP52" i="2"/>
  <c r="BO52" i="2"/>
  <c r="BN52" i="2"/>
  <c r="BM52" i="2"/>
  <c r="BL52" i="2"/>
  <c r="BK52" i="2"/>
  <c r="BJ52" i="2"/>
  <c r="BI52" i="2"/>
  <c r="BH52" i="2"/>
  <c r="BG52" i="2"/>
  <c r="BF52" i="2"/>
  <c r="CE51" i="2"/>
  <c r="CD51" i="2"/>
  <c r="CC51" i="2"/>
  <c r="CB51" i="2"/>
  <c r="CA51" i="2"/>
  <c r="BZ51" i="2"/>
  <c r="BY51" i="2"/>
  <c r="BX51" i="2"/>
  <c r="BW51" i="2"/>
  <c r="BV51" i="2"/>
  <c r="BU51" i="2"/>
  <c r="BT51" i="2"/>
  <c r="BS51" i="2"/>
  <c r="BR51" i="2"/>
  <c r="BQ51" i="2"/>
  <c r="BP51" i="2"/>
  <c r="BO51" i="2"/>
  <c r="BN51" i="2"/>
  <c r="BM51" i="2"/>
  <c r="BL51" i="2"/>
  <c r="BK51" i="2"/>
  <c r="BJ51" i="2"/>
  <c r="BI51" i="2"/>
  <c r="BH51" i="2"/>
  <c r="BG51" i="2"/>
  <c r="BF51" i="2"/>
  <c r="CE50" i="2"/>
  <c r="CD50" i="2"/>
  <c r="CC50" i="2"/>
  <c r="CB50" i="2"/>
  <c r="CA50" i="2"/>
  <c r="BZ50" i="2"/>
  <c r="BY50" i="2"/>
  <c r="BX50" i="2"/>
  <c r="BW50" i="2"/>
  <c r="BV50" i="2"/>
  <c r="BU50" i="2"/>
  <c r="BT50" i="2"/>
  <c r="BS50" i="2"/>
  <c r="BR50" i="2"/>
  <c r="BQ50" i="2"/>
  <c r="BP50" i="2"/>
  <c r="BO50" i="2"/>
  <c r="BN50" i="2"/>
  <c r="BM50" i="2"/>
  <c r="BL50" i="2"/>
  <c r="BK50" i="2"/>
  <c r="BJ50" i="2"/>
  <c r="BI50" i="2"/>
  <c r="BH50" i="2"/>
  <c r="BG50" i="2"/>
  <c r="BF50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S49" i="2"/>
  <c r="BR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CE47" i="2"/>
  <c r="CD47" i="2"/>
  <c r="CC47" i="2"/>
  <c r="CB47" i="2"/>
  <c r="CA47" i="2"/>
  <c r="BZ47" i="2"/>
  <c r="BY47" i="2"/>
  <c r="BX47" i="2"/>
  <c r="BW47" i="2"/>
  <c r="BV47" i="2"/>
  <c r="BU47" i="2"/>
  <c r="BT47" i="2"/>
  <c r="BS47" i="2"/>
  <c r="BR47" i="2"/>
  <c r="BQ47" i="2"/>
  <c r="BP47" i="2"/>
  <c r="BO47" i="2"/>
  <c r="BN47" i="2"/>
  <c r="BM47" i="2"/>
  <c r="BL47" i="2"/>
  <c r="BK47" i="2"/>
  <c r="BJ47" i="2"/>
  <c r="BI47" i="2"/>
  <c r="BH47" i="2"/>
  <c r="BG47" i="2"/>
  <c r="BF47" i="2"/>
  <c r="CE46" i="2"/>
  <c r="CD46" i="2"/>
  <c r="CC46" i="2"/>
  <c r="CB46" i="2"/>
  <c r="CA46" i="2"/>
  <c r="BZ46" i="2"/>
  <c r="BY46" i="2"/>
  <c r="BX46" i="2"/>
  <c r="BW46" i="2"/>
  <c r="BV46" i="2"/>
  <c r="BU46" i="2"/>
  <c r="BT46" i="2"/>
  <c r="BS46" i="2"/>
  <c r="BR46" i="2"/>
  <c r="BQ46" i="2"/>
  <c r="BP46" i="2"/>
  <c r="BO46" i="2"/>
  <c r="BN46" i="2"/>
  <c r="BM46" i="2"/>
  <c r="BL46" i="2"/>
  <c r="BK46" i="2"/>
  <c r="BJ46" i="2"/>
  <c r="BI46" i="2"/>
  <c r="BH46" i="2"/>
  <c r="BG46" i="2"/>
  <c r="BF46" i="2"/>
  <c r="CE45" i="2"/>
  <c r="CD45" i="2"/>
  <c r="CC45" i="2"/>
  <c r="CB45" i="2"/>
  <c r="CA45" i="2"/>
  <c r="BZ45" i="2"/>
  <c r="BY45" i="2"/>
  <c r="BX45" i="2"/>
  <c r="BW45" i="2"/>
  <c r="BV45" i="2"/>
  <c r="BU45" i="2"/>
  <c r="BT45" i="2"/>
  <c r="BS45" i="2"/>
  <c r="BR45" i="2"/>
  <c r="BQ45" i="2"/>
  <c r="BP45" i="2"/>
  <c r="BO45" i="2"/>
  <c r="BN45" i="2"/>
  <c r="BM45" i="2"/>
  <c r="BL45" i="2"/>
  <c r="BK45" i="2"/>
  <c r="BJ45" i="2"/>
  <c r="BI45" i="2"/>
  <c r="BH45" i="2"/>
  <c r="BG45" i="2"/>
  <c r="BF45" i="2"/>
  <c r="CE44" i="2"/>
  <c r="CD44" i="2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CE43" i="2"/>
  <c r="CD43" i="2"/>
  <c r="CC43" i="2"/>
  <c r="CB43" i="2"/>
  <c r="CA43" i="2"/>
  <c r="BZ43" i="2"/>
  <c r="BY43" i="2"/>
  <c r="BX43" i="2"/>
  <c r="BW43" i="2"/>
  <c r="BV43" i="2"/>
  <c r="BU43" i="2"/>
  <c r="BT43" i="2"/>
  <c r="BS43" i="2"/>
  <c r="BR43" i="2"/>
  <c r="BQ43" i="2"/>
  <c r="BP43" i="2"/>
  <c r="BO43" i="2"/>
  <c r="BN43" i="2"/>
  <c r="BM43" i="2"/>
  <c r="BL43" i="2"/>
  <c r="BK43" i="2"/>
  <c r="BJ43" i="2"/>
  <c r="BI43" i="2"/>
  <c r="BH43" i="2"/>
  <c r="BG43" i="2"/>
  <c r="BF43" i="2"/>
  <c r="CE42" i="2"/>
  <c r="CD42" i="2"/>
  <c r="CC42" i="2"/>
  <c r="CB42" i="2"/>
  <c r="CA42" i="2"/>
  <c r="BZ42" i="2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CE36" i="2"/>
  <c r="CD36" i="2"/>
  <c r="CC36" i="2"/>
  <c r="CB36" i="2"/>
  <c r="CA36" i="2"/>
  <c r="BZ36" i="2"/>
  <c r="BY36" i="2"/>
  <c r="BX36" i="2"/>
  <c r="BW36" i="2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CE33" i="2"/>
  <c r="CD33" i="2"/>
  <c r="CC33" i="2"/>
  <c r="CB33" i="2"/>
  <c r="CA33" i="2"/>
  <c r="BZ33" i="2"/>
  <c r="BY33" i="2"/>
  <c r="BX33" i="2"/>
  <c r="BW33" i="2"/>
  <c r="BV33" i="2"/>
  <c r="BU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CE32" i="2"/>
  <c r="CD32" i="2"/>
  <c r="CC32" i="2"/>
  <c r="CB32" i="2"/>
  <c r="CA32" i="2"/>
  <c r="BZ32" i="2"/>
  <c r="BY32" i="2"/>
  <c r="BX32" i="2"/>
  <c r="BW32" i="2"/>
  <c r="BV32" i="2"/>
  <c r="BU32" i="2"/>
  <c r="BT32" i="2"/>
  <c r="BS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CI35" i="2" s="1"/>
  <c r="BF32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CE30" i="2"/>
  <c r="CD30" i="2"/>
  <c r="CC30" i="2"/>
  <c r="CB30" i="2"/>
  <c r="CA30" i="2"/>
  <c r="BZ30" i="2"/>
  <c r="BY30" i="2"/>
  <c r="BX30" i="2"/>
  <c r="BW30" i="2"/>
  <c r="BV30" i="2"/>
  <c r="BU30" i="2"/>
  <c r="BT30" i="2"/>
  <c r="BS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CE29" i="2"/>
  <c r="CD29" i="2"/>
  <c r="CC29" i="2"/>
  <c r="CB29" i="2"/>
  <c r="CA29" i="2"/>
  <c r="BZ29" i="2"/>
  <c r="BY2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CE28" i="2"/>
  <c r="CD28" i="2"/>
  <c r="CC28" i="2"/>
  <c r="CB28" i="2"/>
  <c r="CA28" i="2"/>
  <c r="BZ28" i="2"/>
  <c r="BY28" i="2"/>
  <c r="BX28" i="2"/>
  <c r="BW28" i="2"/>
  <c r="BV28" i="2"/>
  <c r="BU28" i="2"/>
  <c r="BT28" i="2"/>
  <c r="BS28" i="2"/>
  <c r="BR28" i="2"/>
  <c r="BQ28" i="2"/>
  <c r="BP28" i="2"/>
  <c r="BO28" i="2"/>
  <c r="BN28" i="2"/>
  <c r="BM28" i="2"/>
  <c r="BL28" i="2"/>
  <c r="BK28" i="2"/>
  <c r="BJ28" i="2"/>
  <c r="BI28" i="2"/>
  <c r="BH28" i="2"/>
  <c r="BG28" i="2"/>
  <c r="BF28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BQ27" i="2"/>
  <c r="BP27" i="2"/>
  <c r="BO27" i="2"/>
  <c r="BN27" i="2"/>
  <c r="BM27" i="2"/>
  <c r="BL27" i="2"/>
  <c r="BK27" i="2"/>
  <c r="BJ27" i="2"/>
  <c r="BI27" i="2"/>
  <c r="BH27" i="2"/>
  <c r="BG27" i="2"/>
  <c r="BF27" i="2"/>
  <c r="CE26" i="2"/>
  <c r="CD26" i="2"/>
  <c r="CC26" i="2"/>
  <c r="CB26" i="2"/>
  <c r="CA26" i="2"/>
  <c r="BZ26" i="2"/>
  <c r="BY26" i="2"/>
  <c r="BX26" i="2"/>
  <c r="BW26" i="2"/>
  <c r="BV26" i="2"/>
  <c r="BU26" i="2"/>
  <c r="BT26" i="2"/>
  <c r="BS26" i="2"/>
  <c r="BR26" i="2"/>
  <c r="BQ26" i="2"/>
  <c r="BP26" i="2"/>
  <c r="BO26" i="2"/>
  <c r="BN26" i="2"/>
  <c r="BM26" i="2"/>
  <c r="BL26" i="2"/>
  <c r="BK26" i="2"/>
  <c r="BJ26" i="2"/>
  <c r="BI26" i="2"/>
  <c r="BH26" i="2"/>
  <c r="BG26" i="2"/>
  <c r="BF26" i="2"/>
  <c r="CE25" i="2"/>
  <c r="CD25" i="2"/>
  <c r="CC25" i="2"/>
  <c r="CB25" i="2"/>
  <c r="CA25" i="2"/>
  <c r="BZ25" i="2"/>
  <c r="BY25" i="2"/>
  <c r="BX25" i="2"/>
  <c r="BW25" i="2"/>
  <c r="BV25" i="2"/>
  <c r="BU25" i="2"/>
  <c r="BT25" i="2"/>
  <c r="BS25" i="2"/>
  <c r="BR25" i="2"/>
  <c r="BQ25" i="2"/>
  <c r="BP25" i="2"/>
  <c r="BO25" i="2"/>
  <c r="BN25" i="2"/>
  <c r="BM25" i="2"/>
  <c r="BL25" i="2"/>
  <c r="BK25" i="2"/>
  <c r="BJ25" i="2"/>
  <c r="BI25" i="2"/>
  <c r="BH25" i="2"/>
  <c r="BG25" i="2"/>
  <c r="BF25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/>
  <c r="BR24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S20" i="2"/>
  <c r="BR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CE13" i="2"/>
  <c r="CD13" i="2"/>
  <c r="CC13" i="2"/>
  <c r="CB13" i="2"/>
  <c r="CA13" i="2"/>
  <c r="BZ13" i="2"/>
  <c r="BY13" i="2"/>
  <c r="BX13" i="2"/>
  <c r="BW13" i="2"/>
  <c r="BV13" i="2"/>
  <c r="BU13" i="2"/>
  <c r="BT13" i="2"/>
  <c r="BS13" i="2"/>
  <c r="BR13" i="2"/>
  <c r="BQ13" i="2"/>
  <c r="BP13" i="2"/>
  <c r="BO13" i="2"/>
  <c r="BN13" i="2"/>
  <c r="BM13" i="2"/>
  <c r="BL13" i="2"/>
  <c r="BK13" i="2"/>
  <c r="BJ13" i="2"/>
  <c r="BI13" i="2"/>
  <c r="BH13" i="2"/>
  <c r="BG13" i="2"/>
  <c r="BF13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CE11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CE10" i="2"/>
  <c r="CD10" i="2"/>
  <c r="CC10" i="2"/>
  <c r="CB10" i="2"/>
  <c r="CA10" i="2"/>
  <c r="BZ10" i="2"/>
  <c r="BY10" i="2"/>
  <c r="BX10" i="2"/>
  <c r="BW10" i="2"/>
  <c r="BV10" i="2"/>
  <c r="BU10" i="2"/>
  <c r="BT10" i="2"/>
  <c r="BS10" i="2"/>
  <c r="BR10" i="2"/>
  <c r="BQ10" i="2"/>
  <c r="BP10" i="2"/>
  <c r="BO10" i="2"/>
  <c r="BN10" i="2"/>
  <c r="BM10" i="2"/>
  <c r="BL10" i="2"/>
  <c r="BK10" i="2"/>
  <c r="BJ10" i="2"/>
  <c r="BI10" i="2"/>
  <c r="BH10" i="2"/>
  <c r="BG10" i="2"/>
  <c r="BF10" i="2"/>
  <c r="CE9" i="2"/>
  <c r="CD9" i="2"/>
  <c r="CC9" i="2"/>
  <c r="CB9" i="2"/>
  <c r="CA9" i="2"/>
  <c r="BZ9" i="2"/>
  <c r="BY9" i="2"/>
  <c r="BX9" i="2"/>
  <c r="BW9" i="2"/>
  <c r="BV9" i="2"/>
  <c r="BU9" i="2"/>
  <c r="BT9" i="2"/>
  <c r="BS9" i="2"/>
  <c r="BR9" i="2"/>
  <c r="BQ9" i="2"/>
  <c r="BP9" i="2"/>
  <c r="BO9" i="2"/>
  <c r="BN9" i="2"/>
  <c r="BM9" i="2"/>
  <c r="BL9" i="2"/>
  <c r="BK9" i="2"/>
  <c r="BJ9" i="2"/>
  <c r="BI9" i="2"/>
  <c r="BH9" i="2"/>
  <c r="BG9" i="2"/>
  <c r="BF9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CE7" i="2"/>
  <c r="CD7" i="2"/>
  <c r="CC7" i="2"/>
  <c r="CB7" i="2"/>
  <c r="CA7" i="2"/>
  <c r="BZ7" i="2"/>
  <c r="BY7" i="2"/>
  <c r="BX7" i="2"/>
  <c r="BW7" i="2"/>
  <c r="BV7" i="2"/>
  <c r="BU7" i="2"/>
  <c r="BT7" i="2"/>
  <c r="BS7" i="2"/>
  <c r="BR7" i="2"/>
  <c r="BQ7" i="2"/>
  <c r="BP7" i="2"/>
  <c r="BO7" i="2"/>
  <c r="BN7" i="2"/>
  <c r="BM7" i="2"/>
  <c r="BL7" i="2"/>
  <c r="BK7" i="2"/>
  <c r="BJ7" i="2"/>
  <c r="BI7" i="2"/>
  <c r="BH7" i="2"/>
  <c r="BG7" i="2"/>
  <c r="BF7" i="2"/>
  <c r="CE6" i="2"/>
  <c r="CD6" i="2"/>
  <c r="CC6" i="2"/>
  <c r="CB6" i="2"/>
  <c r="CA6" i="2"/>
  <c r="BZ6" i="2"/>
  <c r="BY6" i="2"/>
  <c r="BX6" i="2"/>
  <c r="BW6" i="2"/>
  <c r="BV6" i="2"/>
  <c r="BU6" i="2"/>
  <c r="BT6" i="2"/>
  <c r="BS6" i="2"/>
  <c r="BR6" i="2"/>
  <c r="BQ6" i="2"/>
  <c r="BP6" i="2"/>
  <c r="BO6" i="2"/>
  <c r="BN6" i="2"/>
  <c r="BM6" i="2"/>
  <c r="BL6" i="2"/>
  <c r="BK6" i="2"/>
  <c r="BJ6" i="2"/>
  <c r="BI6" i="2"/>
  <c r="BH6" i="2"/>
  <c r="BG6" i="2"/>
  <c r="BF6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AD2" i="2"/>
  <c r="B2" i="2"/>
  <c r="CH2" i="2"/>
  <c r="CD3" i="2"/>
  <c r="CC3" i="2"/>
  <c r="CB3" i="2"/>
  <c r="CA3" i="2"/>
  <c r="BZ3" i="2"/>
  <c r="BY3" i="2"/>
  <c r="BX3" i="2"/>
  <c r="CE3" i="2"/>
  <c r="BW3" i="2"/>
  <c r="BV3" i="2"/>
  <c r="BU3" i="2"/>
  <c r="BF3" i="2"/>
  <c r="BS206" i="1"/>
  <c r="BS205" i="1"/>
  <c r="BS204" i="1"/>
  <c r="BS203" i="1"/>
  <c r="BS202" i="1"/>
  <c r="BS201" i="1"/>
  <c r="BS200" i="1"/>
  <c r="BS199" i="1"/>
  <c r="BS198" i="1"/>
  <c r="BS197" i="1"/>
  <c r="BS196" i="1"/>
  <c r="BS195" i="1"/>
  <c r="BS194" i="1"/>
  <c r="BS193" i="1"/>
  <c r="BS192" i="1"/>
  <c r="BS191" i="1"/>
  <c r="BS190" i="1"/>
  <c r="BS189" i="1"/>
  <c r="BS188" i="1"/>
  <c r="BS187" i="1"/>
  <c r="BS186" i="1"/>
  <c r="BS185" i="1"/>
  <c r="BS184" i="1"/>
  <c r="BS183" i="1"/>
  <c r="BS182" i="1"/>
  <c r="BS181" i="1"/>
  <c r="BS180" i="1"/>
  <c r="BS179" i="1"/>
  <c r="BS178" i="1"/>
  <c r="BS177" i="1"/>
  <c r="BS176" i="1"/>
  <c r="BS175" i="1"/>
  <c r="BS174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BS161" i="1"/>
  <c r="BS160" i="1"/>
  <c r="BS159" i="1"/>
  <c r="BS158" i="1"/>
  <c r="BS157" i="1"/>
  <c r="BS156" i="1"/>
  <c r="BS155" i="1"/>
  <c r="BS154" i="1"/>
  <c r="BS153" i="1"/>
  <c r="BS152" i="1"/>
  <c r="BS151" i="1"/>
  <c r="BS150" i="1"/>
  <c r="BS149" i="1"/>
  <c r="BS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S135" i="1"/>
  <c r="BS134" i="1"/>
  <c r="BS133" i="1"/>
  <c r="BS132" i="1"/>
  <c r="BS131" i="1"/>
  <c r="BS130" i="1"/>
  <c r="BS129" i="1"/>
  <c r="BS128" i="1"/>
  <c r="BS127" i="1"/>
  <c r="BS126" i="1"/>
  <c r="BS125" i="1"/>
  <c r="BS124" i="1"/>
  <c r="BS123" i="1"/>
  <c r="BS122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S109" i="1"/>
  <c r="BS108" i="1"/>
  <c r="BS107" i="1"/>
  <c r="BS106" i="1"/>
  <c r="BS105" i="1"/>
  <c r="BS104" i="1"/>
  <c r="BS103" i="1"/>
  <c r="BS102" i="1"/>
  <c r="BS101" i="1"/>
  <c r="BS100" i="1"/>
  <c r="BS99" i="1"/>
  <c r="BS98" i="1"/>
  <c r="BS97" i="1"/>
  <c r="BS96" i="1"/>
  <c r="BS95" i="1"/>
  <c r="BS94" i="1"/>
  <c r="BS93" i="1"/>
  <c r="BS92" i="1"/>
  <c r="BS91" i="1"/>
  <c r="BS90" i="1"/>
  <c r="BS89" i="1"/>
  <c r="BS88" i="1"/>
  <c r="BS87" i="1"/>
  <c r="BS86" i="1"/>
  <c r="BS85" i="1"/>
  <c r="BS84" i="1"/>
  <c r="BS83" i="1"/>
  <c r="BS82" i="1"/>
  <c r="BS81" i="1"/>
  <c r="BS80" i="1"/>
  <c r="BS79" i="1"/>
  <c r="BS78" i="1"/>
  <c r="BS77" i="1"/>
  <c r="BS76" i="1"/>
  <c r="BS75" i="1"/>
  <c r="BS74" i="1"/>
  <c r="BS73" i="1"/>
  <c r="BS72" i="1"/>
  <c r="BS71" i="1"/>
  <c r="BS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S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S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S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S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S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M3" i="38"/>
  <c r="AL3" i="38"/>
  <c r="AK3" i="38"/>
  <c r="AJ3" i="38"/>
  <c r="AI3" i="38"/>
  <c r="AH3" i="38"/>
  <c r="AG3" i="38"/>
  <c r="AM2" i="38"/>
  <c r="AL2" i="38"/>
  <c r="AK2" i="38"/>
  <c r="AJ2" i="38"/>
  <c r="AI2" i="38"/>
  <c r="AH2" i="38"/>
  <c r="AG2" i="38"/>
  <c r="AC3" i="38"/>
  <c r="AB3" i="38"/>
  <c r="AA3" i="38"/>
  <c r="Z3" i="38"/>
  <c r="Y3" i="38"/>
  <c r="X3" i="38"/>
  <c r="W3" i="38"/>
  <c r="AC2" i="38"/>
  <c r="AB2" i="38"/>
  <c r="AA2" i="38"/>
  <c r="Z2" i="38"/>
  <c r="Y2" i="38"/>
  <c r="X2" i="38"/>
  <c r="W2" i="38"/>
  <c r="S3" i="38"/>
  <c r="R3" i="38"/>
  <c r="Q3" i="38"/>
  <c r="P3" i="38"/>
  <c r="O3" i="38"/>
  <c r="N3" i="38"/>
  <c r="M3" i="38"/>
  <c r="S2" i="38"/>
  <c r="R2" i="38"/>
  <c r="Q2" i="38"/>
  <c r="P2" i="38"/>
  <c r="O2" i="38"/>
  <c r="N2" i="38"/>
  <c r="M2" i="38"/>
  <c r="L2" i="38"/>
  <c r="CM81" i="2" l="1"/>
  <c r="CU85" i="2"/>
  <c r="DC85" i="2"/>
  <c r="CK86" i="2"/>
  <c r="E23" i="2" s="1"/>
  <c r="CS86" i="2"/>
  <c r="M23" i="2" s="1"/>
  <c r="DA86" i="2"/>
  <c r="U23" i="2" s="1"/>
  <c r="CI87" i="2"/>
  <c r="CQ87" i="2"/>
  <c r="CY87" i="2"/>
  <c r="CO88" i="2"/>
  <c r="CW88" i="2"/>
  <c r="DE88" i="2"/>
  <c r="CM89" i="2"/>
  <c r="CU89" i="2"/>
  <c r="DC89" i="2"/>
  <c r="CK90" i="2"/>
  <c r="E24" i="2" s="1"/>
  <c r="CS90" i="2"/>
  <c r="M24" i="2" s="1"/>
  <c r="DA90" i="2"/>
  <c r="U24" i="2" s="1"/>
  <c r="CI91" i="2"/>
  <c r="CQ91" i="2"/>
  <c r="CY91" i="2"/>
  <c r="DG91" i="2"/>
  <c r="CO92" i="2"/>
  <c r="CW92" i="2"/>
  <c r="DE92" i="2"/>
  <c r="CM93" i="2"/>
  <c r="CU93" i="2"/>
  <c r="DC93" i="2"/>
  <c r="CK94" i="2"/>
  <c r="E25" i="2" s="1"/>
  <c r="CS94" i="2"/>
  <c r="M25" i="2" s="1"/>
  <c r="DA94" i="2"/>
  <c r="U25" i="2" s="1"/>
  <c r="CI95" i="2"/>
  <c r="CQ95" i="2"/>
  <c r="CY95" i="2"/>
  <c r="DG95" i="2"/>
  <c r="CO96" i="2"/>
  <c r="CW96" i="2"/>
  <c r="DE96" i="2"/>
  <c r="CM97" i="2"/>
  <c r="CU97" i="2"/>
  <c r="DC97" i="2"/>
  <c r="CK98" i="2"/>
  <c r="E26" i="2" s="1"/>
  <c r="CS98" i="2"/>
  <c r="M26" i="2" s="1"/>
  <c r="DA98" i="2"/>
  <c r="U26" i="2" s="1"/>
  <c r="CI99" i="2"/>
  <c r="CQ99" i="2"/>
  <c r="CY99" i="2"/>
  <c r="DG99" i="2"/>
  <c r="CO100" i="2"/>
  <c r="CW100" i="2"/>
  <c r="DE100" i="2"/>
  <c r="CM101" i="2"/>
  <c r="CU101" i="2"/>
  <c r="DC101" i="2"/>
  <c r="CK102" i="2"/>
  <c r="E27" i="2" s="1"/>
  <c r="CS102" i="2"/>
  <c r="M27" i="2" s="1"/>
  <c r="DA102" i="2"/>
  <c r="U27" i="2" s="1"/>
  <c r="CI103" i="2"/>
  <c r="CQ103" i="2"/>
  <c r="CY103" i="2"/>
  <c r="DG103" i="2"/>
  <c r="CO104" i="2"/>
  <c r="CW104" i="2"/>
  <c r="DE104" i="2"/>
  <c r="CM105" i="2"/>
  <c r="CU105" i="2"/>
  <c r="DC105" i="2"/>
  <c r="CK106" i="2"/>
  <c r="E28" i="2" s="1"/>
  <c r="CS106" i="2"/>
  <c r="M28" i="2" s="1"/>
  <c r="DA106" i="2"/>
  <c r="U28" i="2" s="1"/>
  <c r="CI107" i="2"/>
  <c r="CQ107" i="2"/>
  <c r="CY107" i="2"/>
  <c r="DG107" i="2"/>
  <c r="CO108" i="2"/>
  <c r="CW108" i="2"/>
  <c r="DE108" i="2"/>
  <c r="CM109" i="2"/>
  <c r="CU109" i="2"/>
  <c r="DC109" i="2"/>
  <c r="CK110" i="2"/>
  <c r="E29" i="2" s="1"/>
  <c r="CS110" i="2"/>
  <c r="M29" i="2" s="1"/>
  <c r="DA110" i="2"/>
  <c r="U29" i="2" s="1"/>
  <c r="CI111" i="2"/>
  <c r="CQ111" i="2"/>
  <c r="CY111" i="2"/>
  <c r="DG111" i="2"/>
  <c r="CO112" i="2"/>
  <c r="CW112" i="2"/>
  <c r="DE112" i="2"/>
  <c r="CM113" i="2"/>
  <c r="CU113" i="2"/>
  <c r="DC113" i="2"/>
  <c r="CK114" i="2"/>
  <c r="E30" i="2" s="1"/>
  <c r="CS114" i="2"/>
  <c r="M30" i="2" s="1"/>
  <c r="DA114" i="2"/>
  <c r="U30" i="2" s="1"/>
  <c r="CI115" i="2"/>
  <c r="CQ115" i="2"/>
  <c r="CY115" i="2"/>
  <c r="DG115" i="2"/>
  <c r="CO116" i="2"/>
  <c r="DE116" i="2"/>
  <c r="CM117" i="2"/>
  <c r="CU117" i="2"/>
  <c r="DC117" i="2"/>
  <c r="CK118" i="2"/>
  <c r="E31" i="2" s="1"/>
  <c r="CS118" i="2"/>
  <c r="M31" i="2" s="1"/>
  <c r="DA118" i="2"/>
  <c r="U31" i="2" s="1"/>
  <c r="CI119" i="2"/>
  <c r="CQ119" i="2"/>
  <c r="CY119" i="2"/>
  <c r="DG119" i="2"/>
  <c r="CO120" i="2"/>
  <c r="CW120" i="2"/>
  <c r="DE120" i="2"/>
  <c r="CM121" i="2"/>
  <c r="CU121" i="2"/>
  <c r="DC121" i="2"/>
  <c r="CK122" i="2"/>
  <c r="E32" i="2" s="1"/>
  <c r="CS122" i="2"/>
  <c r="M32" i="2" s="1"/>
  <c r="DA122" i="2"/>
  <c r="U32" i="2" s="1"/>
  <c r="CI123" i="2"/>
  <c r="CQ123" i="2"/>
  <c r="CY123" i="2"/>
  <c r="DG123" i="2"/>
  <c r="CO124" i="2"/>
  <c r="CW124" i="2"/>
  <c r="DE124" i="2"/>
  <c r="CM125" i="2"/>
  <c r="CU125" i="2"/>
  <c r="DC125" i="2"/>
  <c r="CK126" i="2"/>
  <c r="E33" i="2" s="1"/>
  <c r="CS126" i="2"/>
  <c r="M33" i="2" s="1"/>
  <c r="DA126" i="2"/>
  <c r="U33" i="2" s="1"/>
  <c r="CI127" i="2"/>
  <c r="CQ127" i="2"/>
  <c r="CY127" i="2"/>
  <c r="DG127" i="2"/>
  <c r="CO128" i="2"/>
  <c r="CW128" i="2"/>
  <c r="DE128" i="2"/>
  <c r="CM129" i="2"/>
  <c r="CU129" i="2"/>
  <c r="DC129" i="2"/>
  <c r="CK130" i="2"/>
  <c r="E34" i="2" s="1"/>
  <c r="CS130" i="2"/>
  <c r="M34" i="2" s="1"/>
  <c r="DA130" i="2"/>
  <c r="U34" i="2" s="1"/>
  <c r="CI131" i="2"/>
  <c r="CY131" i="2"/>
  <c r="DG131" i="2"/>
  <c r="CO132" i="2"/>
  <c r="CW132" i="2"/>
  <c r="DE132" i="2"/>
  <c r="CM133" i="2"/>
  <c r="CU133" i="2"/>
  <c r="DC133" i="2"/>
  <c r="CK134" i="2"/>
  <c r="E35" i="2" s="1"/>
  <c r="CS134" i="2"/>
  <c r="M35" i="2" s="1"/>
  <c r="DA134" i="2"/>
  <c r="U35" i="2" s="1"/>
  <c r="CI135" i="2"/>
  <c r="CQ135" i="2"/>
  <c r="CY135" i="2"/>
  <c r="DG135" i="2"/>
  <c r="CO136" i="2"/>
  <c r="CW136" i="2"/>
  <c r="DE136" i="2"/>
  <c r="CM137" i="2"/>
  <c r="CU137" i="2"/>
  <c r="DC137" i="2"/>
  <c r="CK138" i="2"/>
  <c r="E36" i="2" s="1"/>
  <c r="CS138" i="2"/>
  <c r="M36" i="2" s="1"/>
  <c r="DA138" i="2"/>
  <c r="U36" i="2" s="1"/>
  <c r="CI139" i="2"/>
  <c r="CQ139" i="2"/>
  <c r="CY139" i="2"/>
  <c r="DG139" i="2"/>
  <c r="CO140" i="2"/>
  <c r="CW140" i="2"/>
  <c r="DE140" i="2"/>
  <c r="CM141" i="2"/>
  <c r="CU141" i="2"/>
  <c r="DC141" i="2"/>
  <c r="CK142" i="2"/>
  <c r="E37" i="2" s="1"/>
  <c r="CS142" i="2"/>
  <c r="M37" i="2" s="1"/>
  <c r="DA142" i="2"/>
  <c r="U37" i="2" s="1"/>
  <c r="CI143" i="2"/>
  <c r="CQ143" i="2"/>
  <c r="CY143" i="2"/>
  <c r="DG143" i="2"/>
  <c r="CO144" i="2"/>
  <c r="CW144" i="2"/>
  <c r="DE144" i="2"/>
  <c r="CM145" i="2"/>
  <c r="CU145" i="2"/>
  <c r="DC145" i="2"/>
  <c r="CK146" i="2"/>
  <c r="E38" i="2" s="1"/>
  <c r="CS146" i="2"/>
  <c r="M38" i="2" s="1"/>
  <c r="DA146" i="2"/>
  <c r="U38" i="2" s="1"/>
  <c r="CI147" i="2"/>
  <c r="CQ147" i="2"/>
  <c r="CY147" i="2"/>
  <c r="DG147" i="2"/>
  <c r="CO148" i="2"/>
  <c r="CW148" i="2"/>
  <c r="DE148" i="2"/>
  <c r="CM149" i="2"/>
  <c r="CU149" i="2"/>
  <c r="DC149" i="2"/>
  <c r="CK150" i="2"/>
  <c r="E39" i="2" s="1"/>
  <c r="CS150" i="2"/>
  <c r="M39" i="2" s="1"/>
  <c r="DA150" i="2"/>
  <c r="U39" i="2" s="1"/>
  <c r="CI151" i="2"/>
  <c r="CQ151" i="2"/>
  <c r="CY151" i="2"/>
  <c r="DG151" i="2"/>
  <c r="CO152" i="2"/>
  <c r="CW152" i="2"/>
  <c r="DE152" i="2"/>
  <c r="CM153" i="2"/>
  <c r="CU153" i="2"/>
  <c r="DC153" i="2"/>
  <c r="CK154" i="2"/>
  <c r="E40" i="2" s="1"/>
  <c r="CS154" i="2"/>
  <c r="M40" i="2" s="1"/>
  <c r="DA154" i="2"/>
  <c r="U40" i="2" s="1"/>
  <c r="CI155" i="2"/>
  <c r="CQ155" i="2"/>
  <c r="CY155" i="2"/>
  <c r="DG155" i="2"/>
  <c r="CO156" i="2"/>
  <c r="CW156" i="2"/>
  <c r="DE156" i="2"/>
  <c r="CM157" i="2"/>
  <c r="CU157" i="2"/>
  <c r="DC157" i="2"/>
  <c r="CK158" i="2"/>
  <c r="E41" i="2" s="1"/>
  <c r="CS158" i="2"/>
  <c r="M41" i="2" s="1"/>
  <c r="DA158" i="2"/>
  <c r="U41" i="2" s="1"/>
  <c r="CI159" i="2"/>
  <c r="CQ159" i="2"/>
  <c r="CY159" i="2"/>
  <c r="DG159" i="2"/>
  <c r="CO160" i="2"/>
  <c r="CW160" i="2"/>
  <c r="DE160" i="2"/>
  <c r="CM161" i="2"/>
  <c r="CU161" i="2"/>
  <c r="DC161" i="2"/>
  <c r="CK162" i="2"/>
  <c r="E42" i="2" s="1"/>
  <c r="CS162" i="2"/>
  <c r="M42" i="2" s="1"/>
  <c r="DA162" i="2"/>
  <c r="U42" i="2" s="1"/>
  <c r="CI163" i="2"/>
  <c r="CQ163" i="2"/>
  <c r="CY163" i="2"/>
  <c r="DG163" i="2"/>
  <c r="CO164" i="2"/>
  <c r="CW164" i="2"/>
  <c r="DE164" i="2"/>
  <c r="CM165" i="2"/>
  <c r="CU165" i="2"/>
  <c r="DC165" i="2"/>
  <c r="CK166" i="2"/>
  <c r="E43" i="2" s="1"/>
  <c r="CS166" i="2"/>
  <c r="M43" i="2" s="1"/>
  <c r="DA166" i="2"/>
  <c r="U43" i="2" s="1"/>
  <c r="CI167" i="2"/>
  <c r="CQ167" i="2"/>
  <c r="CY167" i="2"/>
  <c r="DG167" i="2"/>
  <c r="CO168" i="2"/>
  <c r="CW168" i="2"/>
  <c r="DE168" i="2"/>
  <c r="CM169" i="2"/>
  <c r="CU169" i="2"/>
  <c r="DC169" i="2"/>
  <c r="CK170" i="2"/>
  <c r="E44" i="2" s="1"/>
  <c r="CS170" i="2"/>
  <c r="M44" i="2" s="1"/>
  <c r="DA170" i="2"/>
  <c r="U44" i="2" s="1"/>
  <c r="CI171" i="2"/>
  <c r="CQ171" i="2"/>
  <c r="CY171" i="2"/>
  <c r="DG171" i="2"/>
  <c r="CO172" i="2"/>
  <c r="CW172" i="2"/>
  <c r="DE172" i="2"/>
  <c r="CM173" i="2"/>
  <c r="CU173" i="2"/>
  <c r="DC173" i="2"/>
  <c r="CK174" i="2"/>
  <c r="E45" i="2" s="1"/>
  <c r="CS174" i="2"/>
  <c r="M45" i="2" s="1"/>
  <c r="DA174" i="2"/>
  <c r="U45" i="2" s="1"/>
  <c r="CI175" i="2"/>
  <c r="CQ175" i="2"/>
  <c r="CY175" i="2"/>
  <c r="DG175" i="2"/>
  <c r="CO176" i="2"/>
  <c r="CW176" i="2"/>
  <c r="DE176" i="2"/>
  <c r="CM177" i="2"/>
  <c r="CU177" i="2"/>
  <c r="DC177" i="2"/>
  <c r="CK178" i="2"/>
  <c r="E46" i="2" s="1"/>
  <c r="CS178" i="2"/>
  <c r="M46" i="2" s="1"/>
  <c r="DA178" i="2"/>
  <c r="U46" i="2" s="1"/>
  <c r="CI179" i="2"/>
  <c r="CQ179" i="2"/>
  <c r="CY179" i="2"/>
  <c r="DG179" i="2"/>
  <c r="CO180" i="2"/>
  <c r="CW180" i="2"/>
  <c r="DE180" i="2"/>
  <c r="CM181" i="2"/>
  <c r="CU181" i="2"/>
  <c r="DC181" i="2"/>
  <c r="CK182" i="2"/>
  <c r="E47" i="2" s="1"/>
  <c r="CS182" i="2"/>
  <c r="M47" i="2" s="1"/>
  <c r="DA182" i="2"/>
  <c r="U47" i="2" s="1"/>
  <c r="CI183" i="2"/>
  <c r="CQ183" i="2"/>
  <c r="CY183" i="2"/>
  <c r="DG183" i="2"/>
  <c r="CO184" i="2"/>
  <c r="CW184" i="2"/>
  <c r="DE184" i="2"/>
  <c r="CM185" i="2"/>
  <c r="CU185" i="2"/>
  <c r="DC185" i="2"/>
  <c r="CK186" i="2"/>
  <c r="E48" i="2" s="1"/>
  <c r="CS186" i="2"/>
  <c r="M48" i="2" s="1"/>
  <c r="DA186" i="2"/>
  <c r="U48" i="2" s="1"/>
  <c r="CI187" i="2"/>
  <c r="CQ187" i="2"/>
  <c r="CY187" i="2"/>
  <c r="DG187" i="2"/>
  <c r="CO188" i="2"/>
  <c r="CW188" i="2"/>
  <c r="DE188" i="2"/>
  <c r="CM189" i="2"/>
  <c r="CU189" i="2"/>
  <c r="DC189" i="2"/>
  <c r="CK190" i="2"/>
  <c r="E49" i="2" s="1"/>
  <c r="CS190" i="2"/>
  <c r="M49" i="2" s="1"/>
  <c r="DA190" i="2"/>
  <c r="U49" i="2" s="1"/>
  <c r="CI191" i="2"/>
  <c r="CQ191" i="2"/>
  <c r="CY191" i="2"/>
  <c r="DG191" i="2"/>
  <c r="CO192" i="2"/>
  <c r="CW192" i="2"/>
  <c r="DE192" i="2"/>
  <c r="CM193" i="2"/>
  <c r="CU193" i="2"/>
  <c r="DC193" i="2"/>
  <c r="CK194" i="2"/>
  <c r="E50" i="2" s="1"/>
  <c r="CS194" i="2"/>
  <c r="M50" i="2" s="1"/>
  <c r="DA194" i="2"/>
  <c r="U50" i="2" s="1"/>
  <c r="CI195" i="2"/>
  <c r="CQ195" i="2"/>
  <c r="CY195" i="2"/>
  <c r="DG195" i="2"/>
  <c r="CO196" i="2"/>
  <c r="CW196" i="2"/>
  <c r="DE196" i="2"/>
  <c r="CM197" i="2"/>
  <c r="CU197" i="2"/>
  <c r="DC197" i="2"/>
  <c r="CK198" i="2"/>
  <c r="E51" i="2" s="1"/>
  <c r="CS198" i="2"/>
  <c r="M51" i="2" s="1"/>
  <c r="DA198" i="2"/>
  <c r="U51" i="2" s="1"/>
  <c r="CI199" i="2"/>
  <c r="CQ199" i="2"/>
  <c r="CY199" i="2"/>
  <c r="DG199" i="2"/>
  <c r="CO200" i="2"/>
  <c r="CW200" i="2"/>
  <c r="DE200" i="2"/>
  <c r="CM201" i="2"/>
  <c r="CU201" i="2"/>
  <c r="DC201" i="2"/>
  <c r="CK202" i="2"/>
  <c r="E52" i="2" s="1"/>
  <c r="CS202" i="2"/>
  <c r="M52" i="2" s="1"/>
  <c r="DA202" i="2"/>
  <c r="U52" i="2" s="1"/>
  <c r="CI203" i="2"/>
  <c r="CQ203" i="2"/>
  <c r="CY203" i="2"/>
  <c r="DG203" i="2"/>
  <c r="CO204" i="2"/>
  <c r="CW204" i="2"/>
  <c r="DE204" i="2"/>
  <c r="CM205" i="2"/>
  <c r="CU205" i="2"/>
  <c r="DC205" i="2"/>
  <c r="CK206" i="2"/>
  <c r="E53" i="2" s="1"/>
  <c r="CS206" i="2"/>
  <c r="M53" i="2" s="1"/>
  <c r="DA206" i="2"/>
  <c r="U53" i="2" s="1"/>
  <c r="CY6" i="2"/>
  <c r="S3" i="2" s="1"/>
  <c r="CR65" i="2"/>
  <c r="CQ7" i="2"/>
  <c r="CO8" i="2"/>
  <c r="CM9" i="2"/>
  <c r="CK10" i="2"/>
  <c r="E4" i="2" s="1"/>
  <c r="CI11" i="2"/>
  <c r="CO12" i="2"/>
  <c r="CM13" i="2"/>
  <c r="CK14" i="2"/>
  <c r="E5" i="2" s="1"/>
  <c r="CI15" i="2"/>
  <c r="DG15" i="2"/>
  <c r="DE16" i="2"/>
  <c r="DC17" i="2"/>
  <c r="DA18" i="2"/>
  <c r="U6" i="2" s="1"/>
  <c r="CY19" i="2"/>
  <c r="CW20" i="2"/>
  <c r="CU21" i="2"/>
  <c r="CS22" i="2"/>
  <c r="M7" i="2" s="1"/>
  <c r="CQ23" i="2"/>
  <c r="CO24" i="2"/>
  <c r="DE24" i="2"/>
  <c r="CU25" i="2"/>
  <c r="CK26" i="2"/>
  <c r="E8" i="2" s="1"/>
  <c r="DA26" i="2"/>
  <c r="U8" i="2" s="1"/>
  <c r="CO28" i="2"/>
  <c r="CI7" i="2"/>
  <c r="DG7" i="2"/>
  <c r="DE8" i="2"/>
  <c r="DC9" i="2"/>
  <c r="DA10" i="2"/>
  <c r="U4" i="2" s="1"/>
  <c r="CY11" i="2"/>
  <c r="CW12" i="2"/>
  <c r="CU13" i="2"/>
  <c r="CS14" i="2"/>
  <c r="M5" i="2" s="1"/>
  <c r="CQ15" i="2"/>
  <c r="CO16" i="2"/>
  <c r="CM17" i="2"/>
  <c r="CK18" i="2"/>
  <c r="E6" i="2" s="1"/>
  <c r="CI19" i="2"/>
  <c r="DG19" i="2"/>
  <c r="DE20" i="2"/>
  <c r="DC21" i="2"/>
  <c r="CI23" i="2"/>
  <c r="DG23" i="2"/>
  <c r="DG27" i="2"/>
  <c r="CY7" i="2"/>
  <c r="CW8" i="2"/>
  <c r="CU9" i="2"/>
  <c r="CS10" i="2"/>
  <c r="M4" i="2" s="1"/>
  <c r="CQ11" i="2"/>
  <c r="DG11" i="2"/>
  <c r="DE12" i="2"/>
  <c r="DC13" i="2"/>
  <c r="DA14" i="2"/>
  <c r="U5" i="2" s="1"/>
  <c r="CY15" i="2"/>
  <c r="CW16" i="2"/>
  <c r="CU17" i="2"/>
  <c r="CS18" i="2"/>
  <c r="M6" i="2" s="1"/>
  <c r="CQ19" i="2"/>
  <c r="CO20" i="2"/>
  <c r="CM21" i="2"/>
  <c r="CK22" i="2"/>
  <c r="E7" i="2" s="1"/>
  <c r="DA22" i="2"/>
  <c r="U7" i="2" s="1"/>
  <c r="CY23" i="2"/>
  <c r="CW24" i="2"/>
  <c r="CM25" i="2"/>
  <c r="DC25" i="2"/>
  <c r="CS26" i="2"/>
  <c r="M8" i="2" s="1"/>
  <c r="CI27" i="2"/>
  <c r="CQ27" i="2"/>
  <c r="CY27" i="2"/>
  <c r="CO6" i="2"/>
  <c r="I3" i="2" s="1"/>
  <c r="CH7" i="2"/>
  <c r="CP7" i="2"/>
  <c r="CX7" i="2"/>
  <c r="DF7" i="2"/>
  <c r="CN8" i="2"/>
  <c r="CV8" i="2"/>
  <c r="DD8" i="2"/>
  <c r="CL9" i="2"/>
  <c r="CT9" i="2"/>
  <c r="DB9" i="2"/>
  <c r="CJ10" i="2"/>
  <c r="D4" i="2" s="1"/>
  <c r="CR10" i="2"/>
  <c r="L4" i="2" s="1"/>
  <c r="CZ10" i="2"/>
  <c r="T4" i="2" s="1"/>
  <c r="CH11" i="2"/>
  <c r="CP11" i="2"/>
  <c r="CX11" i="2"/>
  <c r="DF11" i="2"/>
  <c r="CN12" i="2"/>
  <c r="CV12" i="2"/>
  <c r="DD12" i="2"/>
  <c r="CL13" i="2"/>
  <c r="CT13" i="2"/>
  <c r="DB13" i="2"/>
  <c r="CJ14" i="2"/>
  <c r="D5" i="2" s="1"/>
  <c r="CR14" i="2"/>
  <c r="L5" i="2" s="1"/>
  <c r="CZ14" i="2"/>
  <c r="T5" i="2" s="1"/>
  <c r="CH15" i="2"/>
  <c r="CP15" i="2"/>
  <c r="CX15" i="2"/>
  <c r="DF15" i="2"/>
  <c r="CN16" i="2"/>
  <c r="CV16" i="2"/>
  <c r="DD16" i="2"/>
  <c r="CL17" i="2"/>
  <c r="CT17" i="2"/>
  <c r="DB17" i="2"/>
  <c r="CJ18" i="2"/>
  <c r="D6" i="2" s="1"/>
  <c r="CR18" i="2"/>
  <c r="L6" i="2" s="1"/>
  <c r="CZ18" i="2"/>
  <c r="T6" i="2" s="1"/>
  <c r="CH19" i="2"/>
  <c r="CP19" i="2"/>
  <c r="CX19" i="2"/>
  <c r="DF19" i="2"/>
  <c r="CN20" i="2"/>
  <c r="CV20" i="2"/>
  <c r="DD20" i="2"/>
  <c r="CL21" i="2"/>
  <c r="CT21" i="2"/>
  <c r="DB21" i="2"/>
  <c r="CM29" i="2"/>
  <c r="DC29" i="2"/>
  <c r="CS30" i="2"/>
  <c r="M9" i="2" s="1"/>
  <c r="CI31" i="2"/>
  <c r="CY31" i="2"/>
  <c r="CO32" i="2"/>
  <c r="DE32" i="2"/>
  <c r="DC33" i="2"/>
  <c r="CS34" i="2"/>
  <c r="M10" i="2" s="1"/>
  <c r="CQ35" i="2"/>
  <c r="CO36" i="2"/>
  <c r="DE36" i="2"/>
  <c r="CU37" i="2"/>
  <c r="CS38" i="2"/>
  <c r="M11" i="2" s="1"/>
  <c r="CI39" i="2"/>
  <c r="CY39" i="2"/>
  <c r="CO40" i="2"/>
  <c r="CM41" i="2"/>
  <c r="DC41" i="2"/>
  <c r="CS42" i="2"/>
  <c r="M12" i="2" s="1"/>
  <c r="CQ43" i="2"/>
  <c r="DG43" i="2"/>
  <c r="CO44" i="2"/>
  <c r="DE44" i="2"/>
  <c r="CU45" i="2"/>
  <c r="CK46" i="2"/>
  <c r="E13" i="2" s="1"/>
  <c r="DA46" i="2"/>
  <c r="U13" i="2" s="1"/>
  <c r="CQ47" i="2"/>
  <c r="DG47" i="2"/>
  <c r="CW48" i="2"/>
  <c r="CM49" i="2"/>
  <c r="DC49" i="2"/>
  <c r="CS50" i="2"/>
  <c r="M14" i="2" s="1"/>
  <c r="CI51" i="2"/>
  <c r="CY51" i="2"/>
  <c r="CO52" i="2"/>
  <c r="DE52" i="2"/>
  <c r="CU53" i="2"/>
  <c r="CK54" i="2"/>
  <c r="E15" i="2" s="1"/>
  <c r="DA54" i="2"/>
  <c r="U15" i="2" s="1"/>
  <c r="CY55" i="2"/>
  <c r="CO56" i="2"/>
  <c r="DE56" i="2"/>
  <c r="DC57" i="2"/>
  <c r="CS58" i="2"/>
  <c r="M16" i="2" s="1"/>
  <c r="CI59" i="2"/>
  <c r="CY59" i="2"/>
  <c r="CO60" i="2"/>
  <c r="DE60" i="2"/>
  <c r="CU61" i="2"/>
  <c r="CK62" i="2"/>
  <c r="E17" i="2" s="1"/>
  <c r="DA62" i="2"/>
  <c r="U17" i="2" s="1"/>
  <c r="CQ63" i="2"/>
  <c r="CO64" i="2"/>
  <c r="CM65" i="2"/>
  <c r="CK66" i="2"/>
  <c r="E18" i="2" s="1"/>
  <c r="DA66" i="2"/>
  <c r="U18" i="2" s="1"/>
  <c r="CY67" i="2"/>
  <c r="CW68" i="2"/>
  <c r="CU69" i="2"/>
  <c r="CS70" i="2"/>
  <c r="M19" i="2" s="1"/>
  <c r="CQ71" i="2"/>
  <c r="CO72" i="2"/>
  <c r="CM73" i="2"/>
  <c r="CK74" i="2"/>
  <c r="E20" i="2" s="1"/>
  <c r="CI75" i="2"/>
  <c r="DG75" i="2"/>
  <c r="DE76" i="2"/>
  <c r="DC77" i="2"/>
  <c r="DA78" i="2"/>
  <c r="U21" i="2" s="1"/>
  <c r="CY79" i="2"/>
  <c r="CO80" i="2"/>
  <c r="CW80" i="2"/>
  <c r="DC81" i="2"/>
  <c r="DA82" i="2"/>
  <c r="U22" i="2" s="1"/>
  <c r="CY83" i="2"/>
  <c r="CW84" i="2"/>
  <c r="CW28" i="2"/>
  <c r="DE28" i="2"/>
  <c r="CU29" i="2"/>
  <c r="CK30" i="2"/>
  <c r="E9" i="2" s="1"/>
  <c r="DA30" i="2"/>
  <c r="U9" i="2" s="1"/>
  <c r="CQ31" i="2"/>
  <c r="DG31" i="2"/>
  <c r="CW32" i="2"/>
  <c r="CM33" i="2"/>
  <c r="CU33" i="2"/>
  <c r="CK34" i="2"/>
  <c r="E10" i="2" s="1"/>
  <c r="DA34" i="2"/>
  <c r="U10" i="2" s="1"/>
  <c r="DG35" i="2"/>
  <c r="CW36" i="2"/>
  <c r="CM37" i="2"/>
  <c r="DC37" i="2"/>
  <c r="DA38" i="2"/>
  <c r="U11" i="2" s="1"/>
  <c r="CQ39" i="2"/>
  <c r="DG39" i="2"/>
  <c r="CW40" i="2"/>
  <c r="DE40" i="2"/>
  <c r="CU41" i="2"/>
  <c r="CK42" i="2"/>
  <c r="E12" i="2" s="1"/>
  <c r="DA42" i="2"/>
  <c r="U12" i="2" s="1"/>
  <c r="CI43" i="2"/>
  <c r="CY43" i="2"/>
  <c r="CW44" i="2"/>
  <c r="CM45" i="2"/>
  <c r="DC45" i="2"/>
  <c r="CS46" i="2"/>
  <c r="M13" i="2" s="1"/>
  <c r="CI47" i="2"/>
  <c r="CY47" i="2"/>
  <c r="CO48" i="2"/>
  <c r="DE48" i="2"/>
  <c r="CU49" i="2"/>
  <c r="CK50" i="2"/>
  <c r="E14" i="2" s="1"/>
  <c r="DA50" i="2"/>
  <c r="U14" i="2" s="1"/>
  <c r="CQ51" i="2"/>
  <c r="DG51" i="2"/>
  <c r="CW52" i="2"/>
  <c r="CM53" i="2"/>
  <c r="DC53" i="2"/>
  <c r="CS54" i="2"/>
  <c r="M15" i="2" s="1"/>
  <c r="CI55" i="2"/>
  <c r="CQ55" i="2"/>
  <c r="DG55" i="2"/>
  <c r="CW56" i="2"/>
  <c r="CM57" i="2"/>
  <c r="CU57" i="2"/>
  <c r="CK58" i="2"/>
  <c r="E16" i="2" s="1"/>
  <c r="DA58" i="2"/>
  <c r="U16" i="2" s="1"/>
  <c r="CQ59" i="2"/>
  <c r="DG59" i="2"/>
  <c r="CW60" i="2"/>
  <c r="CM61" i="2"/>
  <c r="DC61" i="2"/>
  <c r="CS62" i="2"/>
  <c r="M17" i="2" s="1"/>
  <c r="CI63" i="2"/>
  <c r="CY63" i="2"/>
  <c r="DG63" i="2"/>
  <c r="CW64" i="2"/>
  <c r="CU65" i="2"/>
  <c r="CS66" i="2"/>
  <c r="M18" i="2" s="1"/>
  <c r="CQ67" i="2"/>
  <c r="CO68" i="2"/>
  <c r="CM69" i="2"/>
  <c r="CK70" i="2"/>
  <c r="E19" i="2" s="1"/>
  <c r="DA70" i="2"/>
  <c r="U19" i="2" s="1"/>
  <c r="CY71" i="2"/>
  <c r="CW72" i="2"/>
  <c r="CU73" i="2"/>
  <c r="CS74" i="2"/>
  <c r="M20" i="2" s="1"/>
  <c r="CQ75" i="2"/>
  <c r="CO76" i="2"/>
  <c r="CM77" i="2"/>
  <c r="CK78" i="2"/>
  <c r="E21" i="2" s="1"/>
  <c r="CI79" i="2"/>
  <c r="CQ79" i="2"/>
  <c r="DG79" i="2"/>
  <c r="DE80" i="2"/>
  <c r="CU81" i="2"/>
  <c r="CS82" i="2"/>
  <c r="M22" i="2" s="1"/>
  <c r="CQ83" i="2"/>
  <c r="CO84" i="2"/>
  <c r="DE84" i="2"/>
  <c r="CY35" i="2"/>
  <c r="CK38" i="2"/>
  <c r="E11" i="2" s="1"/>
  <c r="DE64" i="2"/>
  <c r="DC65" i="2"/>
  <c r="CI67" i="2"/>
  <c r="DG67" i="2"/>
  <c r="DE68" i="2"/>
  <c r="DC69" i="2"/>
  <c r="CI71" i="2"/>
  <c r="DG71" i="2"/>
  <c r="DE72" i="2"/>
  <c r="DC73" i="2"/>
  <c r="DA74" i="2"/>
  <c r="U20" i="2" s="1"/>
  <c r="CY75" i="2"/>
  <c r="CW76" i="2"/>
  <c r="CU77" i="2"/>
  <c r="CS78" i="2"/>
  <c r="M21" i="2" s="1"/>
  <c r="CK82" i="2"/>
  <c r="E22" i="2" s="1"/>
  <c r="CI83" i="2"/>
  <c r="DG83" i="2"/>
  <c r="CM85" i="2"/>
  <c r="CX6" i="2"/>
  <c r="R3" i="2" s="1"/>
  <c r="DE6" i="2"/>
  <c r="Y3" i="2" s="1"/>
  <c r="CJ22" i="2"/>
  <c r="D7" i="2" s="1"/>
  <c r="CR22" i="2"/>
  <c r="L7" i="2" s="1"/>
  <c r="CZ22" i="2"/>
  <c r="T7" i="2" s="1"/>
  <c r="CH23" i="2"/>
  <c r="CP23" i="2"/>
  <c r="CX23" i="2"/>
  <c r="DF23" i="2"/>
  <c r="CN24" i="2"/>
  <c r="CV24" i="2"/>
  <c r="DD24" i="2"/>
  <c r="CL25" i="2"/>
  <c r="CT25" i="2"/>
  <c r="DB25" i="2"/>
  <c r="CJ26" i="2"/>
  <c r="D8" i="2" s="1"/>
  <c r="CR26" i="2"/>
  <c r="L8" i="2" s="1"/>
  <c r="CZ26" i="2"/>
  <c r="T8" i="2" s="1"/>
  <c r="CH27" i="2"/>
  <c r="CP27" i="2"/>
  <c r="CX27" i="2"/>
  <c r="DF27" i="2"/>
  <c r="CN28" i="2"/>
  <c r="CV28" i="2"/>
  <c r="DD28" i="2"/>
  <c r="CL29" i="2"/>
  <c r="CT29" i="2"/>
  <c r="DB29" i="2"/>
  <c r="CJ30" i="2"/>
  <c r="D9" i="2" s="1"/>
  <c r="CR30" i="2"/>
  <c r="L9" i="2" s="1"/>
  <c r="CZ30" i="2"/>
  <c r="T9" i="2" s="1"/>
  <c r="CH31" i="2"/>
  <c r="CP31" i="2"/>
  <c r="CX31" i="2"/>
  <c r="DF31" i="2"/>
  <c r="CN32" i="2"/>
  <c r="CV32" i="2"/>
  <c r="DD32" i="2"/>
  <c r="CL33" i="2"/>
  <c r="CT33" i="2"/>
  <c r="DB33" i="2"/>
  <c r="CJ34" i="2"/>
  <c r="D10" i="2" s="1"/>
  <c r="CR34" i="2"/>
  <c r="L10" i="2" s="1"/>
  <c r="CZ34" i="2"/>
  <c r="T10" i="2" s="1"/>
  <c r="CH35" i="2"/>
  <c r="CP35" i="2"/>
  <c r="CX35" i="2"/>
  <c r="DF35" i="2"/>
  <c r="CN36" i="2"/>
  <c r="CV36" i="2"/>
  <c r="DD36" i="2"/>
  <c r="CL37" i="2"/>
  <c r="CT37" i="2"/>
  <c r="DB37" i="2"/>
  <c r="CJ38" i="2"/>
  <c r="D11" i="2" s="1"/>
  <c r="CR38" i="2"/>
  <c r="L11" i="2" s="1"/>
  <c r="CZ38" i="2"/>
  <c r="T11" i="2" s="1"/>
  <c r="CH39" i="2"/>
  <c r="CP39" i="2"/>
  <c r="CX39" i="2"/>
  <c r="DF39" i="2"/>
  <c r="CN40" i="2"/>
  <c r="CV40" i="2"/>
  <c r="DD40" i="2"/>
  <c r="CL41" i="2"/>
  <c r="CT41" i="2"/>
  <c r="DB41" i="2"/>
  <c r="CJ42" i="2"/>
  <c r="D12" i="2" s="1"/>
  <c r="CR42" i="2"/>
  <c r="L12" i="2" s="1"/>
  <c r="CZ42" i="2"/>
  <c r="T12" i="2" s="1"/>
  <c r="CH43" i="2"/>
  <c r="CP43" i="2"/>
  <c r="CX43" i="2"/>
  <c r="DF43" i="2"/>
  <c r="CN44" i="2"/>
  <c r="CV44" i="2"/>
  <c r="DD44" i="2"/>
  <c r="CL45" i="2"/>
  <c r="CT45" i="2"/>
  <c r="DB45" i="2"/>
  <c r="CJ46" i="2"/>
  <c r="D13" i="2" s="1"/>
  <c r="CR46" i="2"/>
  <c r="L13" i="2" s="1"/>
  <c r="CZ46" i="2"/>
  <c r="T13" i="2" s="1"/>
  <c r="CH47" i="2"/>
  <c r="CP47" i="2"/>
  <c r="CX47" i="2"/>
  <c r="DF47" i="2"/>
  <c r="CN48" i="2"/>
  <c r="CV48" i="2"/>
  <c r="DD48" i="2"/>
  <c r="CL49" i="2"/>
  <c r="CT49" i="2"/>
  <c r="DB49" i="2"/>
  <c r="CJ50" i="2"/>
  <c r="D14" i="2" s="1"/>
  <c r="CR50" i="2"/>
  <c r="L14" i="2" s="1"/>
  <c r="CZ50" i="2"/>
  <c r="T14" i="2" s="1"/>
  <c r="CH51" i="2"/>
  <c r="CP51" i="2"/>
  <c r="CX51" i="2"/>
  <c r="DF51" i="2"/>
  <c r="CN52" i="2"/>
  <c r="CV52" i="2"/>
  <c r="DD52" i="2"/>
  <c r="CL53" i="2"/>
  <c r="CT53" i="2"/>
  <c r="DB53" i="2"/>
  <c r="CJ54" i="2"/>
  <c r="D15" i="2" s="1"/>
  <c r="CR54" i="2"/>
  <c r="L15" i="2" s="1"/>
  <c r="CZ54" i="2"/>
  <c r="T15" i="2" s="1"/>
  <c r="CH55" i="2"/>
  <c r="CP55" i="2"/>
  <c r="CX55" i="2"/>
  <c r="DF55" i="2"/>
  <c r="CN56" i="2"/>
  <c r="CV56" i="2"/>
  <c r="DD56" i="2"/>
  <c r="CL57" i="2"/>
  <c r="CT57" i="2"/>
  <c r="DB57" i="2"/>
  <c r="CJ58" i="2"/>
  <c r="D16" i="2" s="1"/>
  <c r="CR58" i="2"/>
  <c r="L16" i="2" s="1"/>
  <c r="CZ58" i="2"/>
  <c r="T16" i="2" s="1"/>
  <c r="CH59" i="2"/>
  <c r="CP59" i="2"/>
  <c r="CX59" i="2"/>
  <c r="DF59" i="2"/>
  <c r="CN60" i="2"/>
  <c r="CV60" i="2"/>
  <c r="DD60" i="2"/>
  <c r="CL61" i="2"/>
  <c r="CT61" i="2"/>
  <c r="DB61" i="2"/>
  <c r="CJ62" i="2"/>
  <c r="D17" i="2" s="1"/>
  <c r="CR62" i="2"/>
  <c r="L17" i="2" s="1"/>
  <c r="CZ62" i="2"/>
  <c r="T17" i="2" s="1"/>
  <c r="CH63" i="2"/>
  <c r="CP63" i="2"/>
  <c r="CX63" i="2"/>
  <c r="DF63" i="2"/>
  <c r="CN64" i="2"/>
  <c r="CV64" i="2"/>
  <c r="DD64" i="2"/>
  <c r="CL65" i="2"/>
  <c r="CT65" i="2"/>
  <c r="DB65" i="2"/>
  <c r="CJ66" i="2"/>
  <c r="D18" i="2" s="1"/>
  <c r="CR66" i="2"/>
  <c r="L18" i="2" s="1"/>
  <c r="CZ66" i="2"/>
  <c r="T18" i="2" s="1"/>
  <c r="CH67" i="2"/>
  <c r="CP67" i="2"/>
  <c r="CX67" i="2"/>
  <c r="DF67" i="2"/>
  <c r="CN68" i="2"/>
  <c r="CV68" i="2"/>
  <c r="DD68" i="2"/>
  <c r="CL69" i="2"/>
  <c r="CT69" i="2"/>
  <c r="DB69" i="2"/>
  <c r="CJ70" i="2"/>
  <c r="D19" i="2" s="1"/>
  <c r="CR70" i="2"/>
  <c r="L19" i="2" s="1"/>
  <c r="CZ70" i="2"/>
  <c r="T19" i="2" s="1"/>
  <c r="CH71" i="2"/>
  <c r="CP71" i="2"/>
  <c r="CX71" i="2"/>
  <c r="DF71" i="2"/>
  <c r="CN72" i="2"/>
  <c r="CV72" i="2"/>
  <c r="DD72" i="2"/>
  <c r="CL73" i="2"/>
  <c r="CT73" i="2"/>
  <c r="DB73" i="2"/>
  <c r="CJ74" i="2"/>
  <c r="D20" i="2" s="1"/>
  <c r="CR74" i="2"/>
  <c r="L20" i="2" s="1"/>
  <c r="CZ74" i="2"/>
  <c r="T20" i="2" s="1"/>
  <c r="CH75" i="2"/>
  <c r="CP75" i="2"/>
  <c r="CX75" i="2"/>
  <c r="DF75" i="2"/>
  <c r="CN76" i="2"/>
  <c r="CV76" i="2"/>
  <c r="DD76" i="2"/>
  <c r="CL77" i="2"/>
  <c r="CT77" i="2"/>
  <c r="DB77" i="2"/>
  <c r="CJ78" i="2"/>
  <c r="D21" i="2" s="1"/>
  <c r="CR78" i="2"/>
  <c r="L21" i="2" s="1"/>
  <c r="CZ78" i="2"/>
  <c r="T21" i="2" s="1"/>
  <c r="CH79" i="2"/>
  <c r="CP79" i="2"/>
  <c r="CX79" i="2"/>
  <c r="DF79" i="2"/>
  <c r="CN80" i="2"/>
  <c r="CV80" i="2"/>
  <c r="DD80" i="2"/>
  <c r="CL81" i="2"/>
  <c r="CT81" i="2"/>
  <c r="CJ82" i="2"/>
  <c r="D22" i="2" s="1"/>
  <c r="CR82" i="2"/>
  <c r="L22" i="2" s="1"/>
  <c r="CZ82" i="2"/>
  <c r="T22" i="2" s="1"/>
  <c r="CH83" i="2"/>
  <c r="CP83" i="2"/>
  <c r="CX83" i="2"/>
  <c r="DF83" i="2"/>
  <c r="CN84" i="2"/>
  <c r="CV84" i="2"/>
  <c r="DD84" i="2"/>
  <c r="CL85" i="2"/>
  <c r="CT85" i="2"/>
  <c r="DB85" i="2"/>
  <c r="CJ86" i="2"/>
  <c r="D23" i="2" s="1"/>
  <c r="CR86" i="2"/>
  <c r="L23" i="2" s="1"/>
  <c r="CZ86" i="2"/>
  <c r="T23" i="2" s="1"/>
  <c r="CP87" i="2"/>
  <c r="CX87" i="2"/>
  <c r="DF87" i="2"/>
  <c r="CN88" i="2"/>
  <c r="CV88" i="2"/>
  <c r="DD88" i="2"/>
  <c r="CL89" i="2"/>
  <c r="CT89" i="2"/>
  <c r="DB89" i="2"/>
  <c r="CJ90" i="2"/>
  <c r="D24" i="2" s="1"/>
  <c r="CR90" i="2"/>
  <c r="L24" i="2" s="1"/>
  <c r="CZ90" i="2"/>
  <c r="T24" i="2" s="1"/>
  <c r="CH91" i="2"/>
  <c r="CP91" i="2"/>
  <c r="CX91" i="2"/>
  <c r="DF91" i="2"/>
  <c r="CN92" i="2"/>
  <c r="CV92" i="2"/>
  <c r="DD92" i="2"/>
  <c r="CT93" i="2"/>
  <c r="DB93" i="2"/>
  <c r="CJ94" i="2"/>
  <c r="D25" i="2" s="1"/>
  <c r="CR94" i="2"/>
  <c r="L25" i="2" s="1"/>
  <c r="CZ94" i="2"/>
  <c r="T25" i="2" s="1"/>
  <c r="CH95" i="2"/>
  <c r="CP95" i="2"/>
  <c r="CX95" i="2"/>
  <c r="DF95" i="2"/>
  <c r="CN96" i="2"/>
  <c r="CV96" i="2"/>
  <c r="DD96" i="2"/>
  <c r="CL97" i="2"/>
  <c r="CT97" i="2"/>
  <c r="DB97" i="2"/>
  <c r="CJ98" i="2"/>
  <c r="D26" i="2" s="1"/>
  <c r="CR98" i="2"/>
  <c r="L26" i="2" s="1"/>
  <c r="CZ98" i="2"/>
  <c r="T26" i="2" s="1"/>
  <c r="CH99" i="2"/>
  <c r="CP99" i="2"/>
  <c r="CX99" i="2"/>
  <c r="DF99" i="2"/>
  <c r="CN100" i="2"/>
  <c r="CV100" i="2"/>
  <c r="DD100" i="2"/>
  <c r="CL101" i="2"/>
  <c r="CT101" i="2"/>
  <c r="DB101" i="2"/>
  <c r="CJ102" i="2"/>
  <c r="D27" i="2" s="1"/>
  <c r="CR102" i="2"/>
  <c r="L27" i="2" s="1"/>
  <c r="CZ102" i="2"/>
  <c r="T27" i="2" s="1"/>
  <c r="CH103" i="2"/>
  <c r="CP103" i="2"/>
  <c r="CX103" i="2"/>
  <c r="DF103" i="2"/>
  <c r="CN104" i="2"/>
  <c r="CV104" i="2"/>
  <c r="DD104" i="2"/>
  <c r="CL105" i="2"/>
  <c r="CT105" i="2"/>
  <c r="DB105" i="2"/>
  <c r="CJ106" i="2"/>
  <c r="D28" i="2" s="1"/>
  <c r="CR106" i="2"/>
  <c r="L28" i="2" s="1"/>
  <c r="CZ106" i="2"/>
  <c r="T28" i="2" s="1"/>
  <c r="CH107" i="2"/>
  <c r="CP107" i="2"/>
  <c r="CX107" i="2"/>
  <c r="DF107" i="2"/>
  <c r="CN108" i="2"/>
  <c r="CV108" i="2"/>
  <c r="DD108" i="2"/>
  <c r="CL109" i="2"/>
  <c r="CT109" i="2"/>
  <c r="DB109" i="2"/>
  <c r="CJ110" i="2"/>
  <c r="D29" i="2" s="1"/>
  <c r="CR110" i="2"/>
  <c r="L29" i="2" s="1"/>
  <c r="CZ110" i="2"/>
  <c r="T29" i="2" s="1"/>
  <c r="CH111" i="2"/>
  <c r="CP111" i="2"/>
  <c r="CX111" i="2"/>
  <c r="DF111" i="2"/>
  <c r="CN112" i="2"/>
  <c r="CV112" i="2"/>
  <c r="DD112" i="2"/>
  <c r="CL113" i="2"/>
  <c r="CT113" i="2"/>
  <c r="DB113" i="2"/>
  <c r="CJ114" i="2"/>
  <c r="D30" i="2" s="1"/>
  <c r="CR114" i="2"/>
  <c r="L30" i="2" s="1"/>
  <c r="CZ114" i="2"/>
  <c r="T30" i="2" s="1"/>
  <c r="CH115" i="2"/>
  <c r="CP115" i="2"/>
  <c r="CX115" i="2"/>
  <c r="DF115" i="2"/>
  <c r="CN116" i="2"/>
  <c r="CV116" i="2"/>
  <c r="CL117" i="2"/>
  <c r="CT117" i="2"/>
  <c r="DB117" i="2"/>
  <c r="CJ118" i="2"/>
  <c r="D31" i="2" s="1"/>
  <c r="CR118" i="2"/>
  <c r="L31" i="2" s="1"/>
  <c r="CZ118" i="2"/>
  <c r="T31" i="2" s="1"/>
  <c r="CH119" i="2"/>
  <c r="CP119" i="2"/>
  <c r="CX119" i="2"/>
  <c r="DF119" i="2"/>
  <c r="CN120" i="2"/>
  <c r="CV120" i="2"/>
  <c r="DD120" i="2"/>
  <c r="CL121" i="2"/>
  <c r="CT121" i="2"/>
  <c r="DB121" i="2"/>
  <c r="CJ122" i="2"/>
  <c r="D32" i="2" s="1"/>
  <c r="CR122" i="2"/>
  <c r="L32" i="2" s="1"/>
  <c r="CZ122" i="2"/>
  <c r="T32" i="2" s="1"/>
  <c r="CH123" i="2"/>
  <c r="CP123" i="2"/>
  <c r="CX123" i="2"/>
  <c r="DF123" i="2"/>
  <c r="CN124" i="2"/>
  <c r="CV124" i="2"/>
  <c r="DD124" i="2"/>
  <c r="CL125" i="2"/>
  <c r="CT125" i="2"/>
  <c r="DB125" i="2"/>
  <c r="CJ126" i="2"/>
  <c r="D33" i="2" s="1"/>
  <c r="CR126" i="2"/>
  <c r="L33" i="2" s="1"/>
  <c r="CZ126" i="2"/>
  <c r="T33" i="2" s="1"/>
  <c r="CH127" i="2"/>
  <c r="CP127" i="2"/>
  <c r="CX127" i="2"/>
  <c r="DF127" i="2"/>
  <c r="CQ6" i="2"/>
  <c r="K3" i="2" s="1"/>
  <c r="CP52" i="2"/>
  <c r="CL62" i="2"/>
  <c r="F17" i="2" s="1"/>
  <c r="CN97" i="2"/>
  <c r="CS75" i="2"/>
  <c r="CN128" i="2"/>
  <c r="CV128" i="2"/>
  <c r="DD128" i="2"/>
  <c r="CL129" i="2"/>
  <c r="CT129" i="2"/>
  <c r="DB129" i="2"/>
  <c r="CJ130" i="2"/>
  <c r="D34" i="2" s="1"/>
  <c r="CR130" i="2"/>
  <c r="L34" i="2" s="1"/>
  <c r="CH131" i="2"/>
  <c r="CP131" i="2"/>
  <c r="CX131" i="2"/>
  <c r="DF131" i="2"/>
  <c r="CN132" i="2"/>
  <c r="CV132" i="2"/>
  <c r="DD132" i="2"/>
  <c r="CL133" i="2"/>
  <c r="CT133" i="2"/>
  <c r="DB133" i="2"/>
  <c r="CJ134" i="2"/>
  <c r="D35" i="2" s="1"/>
  <c r="CR134" i="2"/>
  <c r="L35" i="2" s="1"/>
  <c r="CZ134" i="2"/>
  <c r="T35" i="2" s="1"/>
  <c r="CH135" i="2"/>
  <c r="CP135" i="2"/>
  <c r="CX135" i="2"/>
  <c r="DF135" i="2"/>
  <c r="CN136" i="2"/>
  <c r="CV136" i="2"/>
  <c r="DD136" i="2"/>
  <c r="CL137" i="2"/>
  <c r="CT137" i="2"/>
  <c r="DB137" i="2"/>
  <c r="CJ138" i="2"/>
  <c r="D36" i="2" s="1"/>
  <c r="CR138" i="2"/>
  <c r="L36" i="2" s="1"/>
  <c r="CZ138" i="2"/>
  <c r="T36" i="2" s="1"/>
  <c r="CH139" i="2"/>
  <c r="CP139" i="2"/>
  <c r="CX139" i="2"/>
  <c r="DF139" i="2"/>
  <c r="CN140" i="2"/>
  <c r="CV140" i="2"/>
  <c r="DD140" i="2"/>
  <c r="CL141" i="2"/>
  <c r="CT141" i="2"/>
  <c r="DB141" i="2"/>
  <c r="CJ142" i="2"/>
  <c r="D37" i="2" s="1"/>
  <c r="CR142" i="2"/>
  <c r="L37" i="2" s="1"/>
  <c r="CZ142" i="2"/>
  <c r="T37" i="2" s="1"/>
  <c r="CH143" i="2"/>
  <c r="CP143" i="2"/>
  <c r="CX143" i="2"/>
  <c r="DF143" i="2"/>
  <c r="CN144" i="2"/>
  <c r="CV144" i="2"/>
  <c r="DD144" i="2"/>
  <c r="CL145" i="2"/>
  <c r="CT145" i="2"/>
  <c r="DB145" i="2"/>
  <c r="CJ146" i="2"/>
  <c r="D38" i="2" s="1"/>
  <c r="CR146" i="2"/>
  <c r="L38" i="2" s="1"/>
  <c r="CZ146" i="2"/>
  <c r="T38" i="2" s="1"/>
  <c r="CH147" i="2"/>
  <c r="CP147" i="2"/>
  <c r="CX147" i="2"/>
  <c r="DF147" i="2"/>
  <c r="CN148" i="2"/>
  <c r="CV148" i="2"/>
  <c r="DD148" i="2"/>
  <c r="CL149" i="2"/>
  <c r="CT149" i="2"/>
  <c r="DB149" i="2"/>
  <c r="CJ150" i="2"/>
  <c r="D39" i="2" s="1"/>
  <c r="CR150" i="2"/>
  <c r="L39" i="2" s="1"/>
  <c r="CZ150" i="2"/>
  <c r="T39" i="2" s="1"/>
  <c r="CH151" i="2"/>
  <c r="CP151" i="2"/>
  <c r="CX151" i="2"/>
  <c r="DF151" i="2"/>
  <c r="CN152" i="2"/>
  <c r="CV152" i="2"/>
  <c r="DD152" i="2"/>
  <c r="CL153" i="2"/>
  <c r="CT153" i="2"/>
  <c r="DB153" i="2"/>
  <c r="CJ154" i="2"/>
  <c r="D40" i="2" s="1"/>
  <c r="CR154" i="2"/>
  <c r="L40" i="2" s="1"/>
  <c r="CZ154" i="2"/>
  <c r="T40" i="2" s="1"/>
  <c r="CH155" i="2"/>
  <c r="CP155" i="2"/>
  <c r="CX155" i="2"/>
  <c r="DF155" i="2"/>
  <c r="CN156" i="2"/>
  <c r="CV156" i="2"/>
  <c r="DD156" i="2"/>
  <c r="CL157" i="2"/>
  <c r="CT157" i="2"/>
  <c r="DB157" i="2"/>
  <c r="CJ158" i="2"/>
  <c r="D41" i="2" s="1"/>
  <c r="CR158" i="2"/>
  <c r="L41" i="2" s="1"/>
  <c r="CZ158" i="2"/>
  <c r="T41" i="2" s="1"/>
  <c r="CH159" i="2"/>
  <c r="CP159" i="2"/>
  <c r="CX159" i="2"/>
  <c r="DF159" i="2"/>
  <c r="CN160" i="2"/>
  <c r="CV160" i="2"/>
  <c r="DD160" i="2"/>
  <c r="CL161" i="2"/>
  <c r="CT161" i="2"/>
  <c r="DB161" i="2"/>
  <c r="CJ162" i="2"/>
  <c r="D42" i="2" s="1"/>
  <c r="CR162" i="2"/>
  <c r="L42" i="2" s="1"/>
  <c r="CZ162" i="2"/>
  <c r="T42" i="2" s="1"/>
  <c r="CH163" i="2"/>
  <c r="CP163" i="2"/>
  <c r="CX163" i="2"/>
  <c r="DF163" i="2"/>
  <c r="CN164" i="2"/>
  <c r="CV164" i="2"/>
  <c r="DD164" i="2"/>
  <c r="CL165" i="2"/>
  <c r="CT165" i="2"/>
  <c r="DB165" i="2"/>
  <c r="CJ166" i="2"/>
  <c r="D43" i="2" s="1"/>
  <c r="CR166" i="2"/>
  <c r="L43" i="2" s="1"/>
  <c r="CZ166" i="2"/>
  <c r="T43" i="2" s="1"/>
  <c r="CH167" i="2"/>
  <c r="CP167" i="2"/>
  <c r="CX167" i="2"/>
  <c r="DF167" i="2"/>
  <c r="CN168" i="2"/>
  <c r="CV168" i="2"/>
  <c r="DD168" i="2"/>
  <c r="CL169" i="2"/>
  <c r="CT169" i="2"/>
  <c r="DB169" i="2"/>
  <c r="CJ170" i="2"/>
  <c r="D44" i="2" s="1"/>
  <c r="CR170" i="2"/>
  <c r="L44" i="2" s="1"/>
  <c r="CZ170" i="2"/>
  <c r="T44" i="2" s="1"/>
  <c r="CH171" i="2"/>
  <c r="CP171" i="2"/>
  <c r="CX171" i="2"/>
  <c r="DF171" i="2"/>
  <c r="CN172" i="2"/>
  <c r="CV172" i="2"/>
  <c r="DD172" i="2"/>
  <c r="CL173" i="2"/>
  <c r="CT173" i="2"/>
  <c r="DB173" i="2"/>
  <c r="CJ174" i="2"/>
  <c r="D45" i="2" s="1"/>
  <c r="CR174" i="2"/>
  <c r="L45" i="2" s="1"/>
  <c r="CZ174" i="2"/>
  <c r="T45" i="2" s="1"/>
  <c r="CH175" i="2"/>
  <c r="CP175" i="2"/>
  <c r="CX175" i="2"/>
  <c r="DF175" i="2"/>
  <c r="CN176" i="2"/>
  <c r="CV176" i="2"/>
  <c r="DD176" i="2"/>
  <c r="CL177" i="2"/>
  <c r="CT177" i="2"/>
  <c r="DB177" i="2"/>
  <c r="CJ178" i="2"/>
  <c r="D46" i="2" s="1"/>
  <c r="CR178" i="2"/>
  <c r="L46" i="2" s="1"/>
  <c r="CZ178" i="2"/>
  <c r="T46" i="2" s="1"/>
  <c r="CH179" i="2"/>
  <c r="CP179" i="2"/>
  <c r="CX179" i="2"/>
  <c r="DF179" i="2"/>
  <c r="CN180" i="2"/>
  <c r="CV180" i="2"/>
  <c r="CY80" i="2"/>
  <c r="DE105" i="2"/>
  <c r="DE169" i="2"/>
  <c r="CM170" i="2"/>
  <c r="G44" i="2" s="1"/>
  <c r="CU170" i="2"/>
  <c r="O44" i="2" s="1"/>
  <c r="DD180" i="2"/>
  <c r="CL181" i="2"/>
  <c r="CT181" i="2"/>
  <c r="DB181" i="2"/>
  <c r="CJ182" i="2"/>
  <c r="D47" i="2" s="1"/>
  <c r="CR182" i="2"/>
  <c r="L47" i="2" s="1"/>
  <c r="CZ182" i="2"/>
  <c r="T47" i="2" s="1"/>
  <c r="CH183" i="2"/>
  <c r="CP183" i="2"/>
  <c r="CX183" i="2"/>
  <c r="DF183" i="2"/>
  <c r="CN184" i="2"/>
  <c r="CV184" i="2"/>
  <c r="DD184" i="2"/>
  <c r="CL185" i="2"/>
  <c r="CT185" i="2"/>
  <c r="DB185" i="2"/>
  <c r="CJ186" i="2"/>
  <c r="D48" i="2" s="1"/>
  <c r="CR186" i="2"/>
  <c r="L48" i="2" s="1"/>
  <c r="CZ186" i="2"/>
  <c r="T48" i="2" s="1"/>
  <c r="CH187" i="2"/>
  <c r="CP187" i="2"/>
  <c r="CX187" i="2"/>
  <c r="DF187" i="2"/>
  <c r="CN188" i="2"/>
  <c r="CV188" i="2"/>
  <c r="DD188" i="2"/>
  <c r="CL189" i="2"/>
  <c r="CT189" i="2"/>
  <c r="DB189" i="2"/>
  <c r="CJ190" i="2"/>
  <c r="D49" i="2" s="1"/>
  <c r="CR190" i="2"/>
  <c r="L49" i="2" s="1"/>
  <c r="CZ190" i="2"/>
  <c r="T49" i="2" s="1"/>
  <c r="CH191" i="2"/>
  <c r="CP191" i="2"/>
  <c r="CX191" i="2"/>
  <c r="DF191" i="2"/>
  <c r="CN192" i="2"/>
  <c r="CV192" i="2"/>
  <c r="DD192" i="2"/>
  <c r="CL193" i="2"/>
  <c r="CT193" i="2"/>
  <c r="DB193" i="2"/>
  <c r="CJ194" i="2"/>
  <c r="D50" i="2" s="1"/>
  <c r="CR194" i="2"/>
  <c r="L50" i="2" s="1"/>
  <c r="CZ194" i="2"/>
  <c r="T50" i="2" s="1"/>
  <c r="CH195" i="2"/>
  <c r="CP195" i="2"/>
  <c r="CX195" i="2"/>
  <c r="DF195" i="2"/>
  <c r="CN196" i="2"/>
  <c r="CV196" i="2"/>
  <c r="DD196" i="2"/>
  <c r="CL197" i="2"/>
  <c r="CT197" i="2"/>
  <c r="DB197" i="2"/>
  <c r="CJ198" i="2"/>
  <c r="D51" i="2" s="1"/>
  <c r="CR198" i="2"/>
  <c r="L51" i="2" s="1"/>
  <c r="CZ198" i="2"/>
  <c r="T51" i="2" s="1"/>
  <c r="CH199" i="2"/>
  <c r="CP199" i="2"/>
  <c r="CX199" i="2"/>
  <c r="DF199" i="2"/>
  <c r="CN200" i="2"/>
  <c r="CV200" i="2"/>
  <c r="DD200" i="2"/>
  <c r="CL201" i="2"/>
  <c r="CT201" i="2"/>
  <c r="DB201" i="2"/>
  <c r="CJ202" i="2"/>
  <c r="D52" i="2" s="1"/>
  <c r="CR202" i="2"/>
  <c r="L52" i="2" s="1"/>
  <c r="CZ202" i="2"/>
  <c r="T52" i="2" s="1"/>
  <c r="CH203" i="2"/>
  <c r="CP203" i="2"/>
  <c r="CX203" i="2"/>
  <c r="DF203" i="2"/>
  <c r="CN204" i="2"/>
  <c r="CV204" i="2"/>
  <c r="DD204" i="2"/>
  <c r="CL205" i="2"/>
  <c r="CT205" i="2"/>
  <c r="DB205" i="2"/>
  <c r="CJ206" i="2"/>
  <c r="D53" i="2" s="1"/>
  <c r="CR206" i="2"/>
  <c r="L53" i="2" s="1"/>
  <c r="CZ206" i="2"/>
  <c r="T53" i="2" s="1"/>
  <c r="DF6" i="2"/>
  <c r="Z3" i="2" s="1"/>
  <c r="CW116" i="2"/>
  <c r="CW115" i="2"/>
  <c r="CI6" i="2"/>
  <c r="C3" i="2" s="1"/>
  <c r="CP8" i="2"/>
  <c r="DD9" i="2"/>
  <c r="CR11" i="2"/>
  <c r="DF12" i="2"/>
  <c r="DB14" i="2"/>
  <c r="V5" i="2" s="1"/>
  <c r="CH16" i="2"/>
  <c r="CV17" i="2"/>
  <c r="CJ19" i="2"/>
  <c r="CX20" i="2"/>
  <c r="CL22" i="2"/>
  <c r="F7" i="2" s="1"/>
  <c r="CZ23" i="2"/>
  <c r="CN25" i="2"/>
  <c r="DB26" i="2"/>
  <c r="V8" i="2" s="1"/>
  <c r="CP28" i="2"/>
  <c r="DD29" i="2"/>
  <c r="CH32" i="2"/>
  <c r="CV33" i="2"/>
  <c r="CJ35" i="2"/>
  <c r="CX36" i="2"/>
  <c r="CL38" i="2"/>
  <c r="F11" i="2" s="1"/>
  <c r="CZ39" i="2"/>
  <c r="CX40" i="2"/>
  <c r="CL42" i="2"/>
  <c r="F12" i="2" s="1"/>
  <c r="CZ43" i="2"/>
  <c r="CN45" i="2"/>
  <c r="CT46" i="2"/>
  <c r="N13" i="2" s="1"/>
  <c r="CH48" i="2"/>
  <c r="CV49" i="2"/>
  <c r="CJ51" i="2"/>
  <c r="CX52" i="2"/>
  <c r="CL54" i="2"/>
  <c r="F15" i="2" s="1"/>
  <c r="CZ55" i="2"/>
  <c r="CN57" i="2"/>
  <c r="DB58" i="2"/>
  <c r="V16" i="2" s="1"/>
  <c r="CP60" i="2"/>
  <c r="DD61" i="2"/>
  <c r="CR63" i="2"/>
  <c r="CN65" i="2"/>
  <c r="CJ67" i="2"/>
  <c r="CX68" i="2"/>
  <c r="CL70" i="2"/>
  <c r="F19" i="2" s="1"/>
  <c r="CZ71" i="2"/>
  <c r="CN73" i="2"/>
  <c r="DB74" i="2"/>
  <c r="V20" i="2" s="1"/>
  <c r="CH76" i="2"/>
  <c r="CV77" i="2"/>
  <c r="CR79" i="2"/>
  <c r="CX80" i="2"/>
  <c r="CL82" i="2"/>
  <c r="F22" i="2" s="1"/>
  <c r="CZ83" i="2"/>
  <c r="CN85" i="2"/>
  <c r="DB86" i="2"/>
  <c r="V23" i="2" s="1"/>
  <c r="CP88" i="2"/>
  <c r="CV89" i="2"/>
  <c r="DD89" i="2"/>
  <c r="CL90" i="2"/>
  <c r="F24" i="2" s="1"/>
  <c r="CT90" i="2"/>
  <c r="N24" i="2" s="1"/>
  <c r="DB90" i="2"/>
  <c r="V24" i="2" s="1"/>
  <c r="CJ91" i="2"/>
  <c r="CR91" i="2"/>
  <c r="DF92" i="2"/>
  <c r="CN93" i="2"/>
  <c r="CV93" i="2"/>
  <c r="DD93" i="2"/>
  <c r="CL94" i="2"/>
  <c r="F25" i="2" s="1"/>
  <c r="CT94" i="2"/>
  <c r="N25" i="2" s="1"/>
  <c r="DB94" i="2"/>
  <c r="V25" i="2" s="1"/>
  <c r="CJ95" i="2"/>
  <c r="CR95" i="2"/>
  <c r="CZ95" i="2"/>
  <c r="CH96" i="2"/>
  <c r="CP96" i="2"/>
  <c r="CX96" i="2"/>
  <c r="DF96" i="2"/>
  <c r="CV97" i="2"/>
  <c r="DD97" i="2"/>
  <c r="CL98" i="2"/>
  <c r="F26" i="2" s="1"/>
  <c r="CT98" i="2"/>
  <c r="N26" i="2" s="1"/>
  <c r="DB98" i="2"/>
  <c r="V26" i="2" s="1"/>
  <c r="CJ99" i="2"/>
  <c r="CR99" i="2"/>
  <c r="CZ99" i="2"/>
  <c r="CH100" i="2"/>
  <c r="CP100" i="2"/>
  <c r="CX100" i="2"/>
  <c r="DF100" i="2"/>
  <c r="CN101" i="2"/>
  <c r="CV101" i="2"/>
  <c r="DD101" i="2"/>
  <c r="CL102" i="2"/>
  <c r="F27" i="2" s="1"/>
  <c r="CT102" i="2"/>
  <c r="N27" i="2" s="1"/>
  <c r="DB102" i="2"/>
  <c r="V27" i="2" s="1"/>
  <c r="CJ103" i="2"/>
  <c r="CR103" i="2"/>
  <c r="CZ103" i="2"/>
  <c r="CH104" i="2"/>
  <c r="CP104" i="2"/>
  <c r="CX104" i="2"/>
  <c r="DF104" i="2"/>
  <c r="CN105" i="2"/>
  <c r="CV105" i="2"/>
  <c r="DD105" i="2"/>
  <c r="CL106" i="2"/>
  <c r="F28" i="2" s="1"/>
  <c r="CT106" i="2"/>
  <c r="N28" i="2" s="1"/>
  <c r="DB106" i="2"/>
  <c r="V28" i="2" s="1"/>
  <c r="CJ107" i="2"/>
  <c r="CR107" i="2"/>
  <c r="CZ107" i="2"/>
  <c r="CH108" i="2"/>
  <c r="CP108" i="2"/>
  <c r="CX108" i="2"/>
  <c r="DF108" i="2"/>
  <c r="CN109" i="2"/>
  <c r="CV109" i="2"/>
  <c r="DD109" i="2"/>
  <c r="CL110" i="2"/>
  <c r="F29" i="2" s="1"/>
  <c r="CT110" i="2"/>
  <c r="N29" i="2" s="1"/>
  <c r="DB110" i="2"/>
  <c r="V29" i="2" s="1"/>
  <c r="CJ111" i="2"/>
  <c r="CR111" i="2"/>
  <c r="CZ111" i="2"/>
  <c r="CH112" i="2"/>
  <c r="CP112" i="2"/>
  <c r="CX112" i="2"/>
  <c r="DF112" i="2"/>
  <c r="CN113" i="2"/>
  <c r="CV113" i="2"/>
  <c r="DD113" i="2"/>
  <c r="CL114" i="2"/>
  <c r="F30" i="2" s="1"/>
  <c r="CT114" i="2"/>
  <c r="N30" i="2" s="1"/>
  <c r="DB114" i="2"/>
  <c r="V30" i="2" s="1"/>
  <c r="CJ115" i="2"/>
  <c r="CR115" i="2"/>
  <c r="CZ115" i="2"/>
  <c r="CH116" i="2"/>
  <c r="CP116" i="2"/>
  <c r="CX116" i="2"/>
  <c r="DF116" i="2"/>
  <c r="CN117" i="2"/>
  <c r="CV117" i="2"/>
  <c r="DD117" i="2"/>
  <c r="CL118" i="2"/>
  <c r="F31" i="2" s="1"/>
  <c r="CT118" i="2"/>
  <c r="N31" i="2" s="1"/>
  <c r="DB118" i="2"/>
  <c r="V31" i="2" s="1"/>
  <c r="CJ119" i="2"/>
  <c r="CR119" i="2"/>
  <c r="CZ119" i="2"/>
  <c r="CH120" i="2"/>
  <c r="CP120" i="2"/>
  <c r="CX120" i="2"/>
  <c r="DF120" i="2"/>
  <c r="CN121" i="2"/>
  <c r="CV121" i="2"/>
  <c r="DD121" i="2"/>
  <c r="CL122" i="2"/>
  <c r="F32" i="2" s="1"/>
  <c r="CT122" i="2"/>
  <c r="N32" i="2" s="1"/>
  <c r="DB122" i="2"/>
  <c r="V32" i="2" s="1"/>
  <c r="CJ123" i="2"/>
  <c r="CO11" i="2"/>
  <c r="DG30" i="2"/>
  <c r="AA9" i="2" s="1"/>
  <c r="DA29" i="2"/>
  <c r="CZ7" i="2"/>
  <c r="CN9" i="2"/>
  <c r="CT10" i="2"/>
  <c r="N4" i="2" s="1"/>
  <c r="CH12" i="2"/>
  <c r="CV13" i="2"/>
  <c r="CJ15" i="2"/>
  <c r="CN17" i="2"/>
  <c r="DB18" i="2"/>
  <c r="V6" i="2" s="1"/>
  <c r="CH20" i="2"/>
  <c r="DD21" i="2"/>
  <c r="CJ23" i="2"/>
  <c r="CX24" i="2"/>
  <c r="CL26" i="2"/>
  <c r="F8" i="2" s="1"/>
  <c r="CZ27" i="2"/>
  <c r="CN29" i="2"/>
  <c r="DB30" i="2"/>
  <c r="V9" i="2" s="1"/>
  <c r="CP32" i="2"/>
  <c r="CL34" i="2"/>
  <c r="F10" i="2" s="1"/>
  <c r="CZ35" i="2"/>
  <c r="CN37" i="2"/>
  <c r="CR39" i="2"/>
  <c r="DF40" i="2"/>
  <c r="CT42" i="2"/>
  <c r="N12" i="2" s="1"/>
  <c r="CH44" i="2"/>
  <c r="CV45" i="2"/>
  <c r="CR47" i="2"/>
  <c r="CX48" i="2"/>
  <c r="CL50" i="2"/>
  <c r="F14" i="2" s="1"/>
  <c r="CZ51" i="2"/>
  <c r="CN53" i="2"/>
  <c r="DB54" i="2"/>
  <c r="V15" i="2" s="1"/>
  <c r="CX56" i="2"/>
  <c r="CL58" i="2"/>
  <c r="F16" i="2" s="1"/>
  <c r="CZ59" i="2"/>
  <c r="CN61" i="2"/>
  <c r="DB62" i="2"/>
  <c r="V17" i="2" s="1"/>
  <c r="CP64" i="2"/>
  <c r="DD65" i="2"/>
  <c r="CR67" i="2"/>
  <c r="DF68" i="2"/>
  <c r="CT70" i="2"/>
  <c r="N19" i="2" s="1"/>
  <c r="CP72" i="2"/>
  <c r="CV73" i="2"/>
  <c r="CR75" i="2"/>
  <c r="CX76" i="2"/>
  <c r="CL78" i="2"/>
  <c r="F21" i="2" s="1"/>
  <c r="CZ79" i="2"/>
  <c r="CV81" i="2"/>
  <c r="DB82" i="2"/>
  <c r="V22" i="2" s="1"/>
  <c r="CP84" i="2"/>
  <c r="CL86" i="2"/>
  <c r="F23" i="2" s="1"/>
  <c r="CZ87" i="2"/>
  <c r="CN89" i="2"/>
  <c r="CH92" i="2"/>
  <c r="CJ6" i="2"/>
  <c r="D3" i="2" s="1"/>
  <c r="DA7" i="2"/>
  <c r="DG8" i="2"/>
  <c r="CM10" i="2"/>
  <c r="G4" i="2" s="1"/>
  <c r="CS11" i="2"/>
  <c r="DG12" i="2"/>
  <c r="CM14" i="2"/>
  <c r="G5" i="2" s="1"/>
  <c r="CS15" i="2"/>
  <c r="CY16" i="2"/>
  <c r="CW17" i="2"/>
  <c r="CK19" i="2"/>
  <c r="CI20" i="2"/>
  <c r="CO21" i="2"/>
  <c r="DC22" i="2"/>
  <c r="W7" i="2" s="1"/>
  <c r="CI24" i="2"/>
  <c r="CO25" i="2"/>
  <c r="CU26" i="2"/>
  <c r="O8" i="2" s="1"/>
  <c r="CS27" i="2"/>
  <c r="CY28" i="2"/>
  <c r="DE29" i="2"/>
  <c r="CK31" i="2"/>
  <c r="CQ32" i="2"/>
  <c r="DE33" i="2"/>
  <c r="CK35" i="2"/>
  <c r="CI36" i="2"/>
  <c r="CO37" i="2"/>
  <c r="CU38" i="2"/>
  <c r="O11" i="2" s="1"/>
  <c r="DA39" i="2"/>
  <c r="DG40" i="2"/>
  <c r="CU42" i="2"/>
  <c r="O12" i="2" s="1"/>
  <c r="DA43" i="2"/>
  <c r="DG44" i="2"/>
  <c r="CM46" i="2"/>
  <c r="G13" i="2" s="1"/>
  <c r="CS47" i="2"/>
  <c r="CY48" i="2"/>
  <c r="CW49" i="2"/>
  <c r="DC50" i="2"/>
  <c r="W14" i="2" s="1"/>
  <c r="CQ52" i="2"/>
  <c r="CW53" i="2"/>
  <c r="DC54" i="2"/>
  <c r="W15" i="2" s="1"/>
  <c r="CQ56" i="2"/>
  <c r="CW57" i="2"/>
  <c r="DC58" i="2"/>
  <c r="W16" i="2" s="1"/>
  <c r="CI60" i="2"/>
  <c r="CO61" i="2"/>
  <c r="CU62" i="2"/>
  <c r="O17" i="2" s="1"/>
  <c r="DA63" i="2"/>
  <c r="DG64" i="2"/>
  <c r="DE65" i="2"/>
  <c r="CU66" i="2"/>
  <c r="O18" i="2" s="1"/>
  <c r="CK67" i="2"/>
  <c r="DA67" i="2"/>
  <c r="CQ68" i="2"/>
  <c r="CW69" i="2"/>
  <c r="CM70" i="2"/>
  <c r="G19" i="2" s="1"/>
  <c r="DC70" i="2"/>
  <c r="W19" i="2" s="1"/>
  <c r="CS71" i="2"/>
  <c r="CI72" i="2"/>
  <c r="CY72" i="2"/>
  <c r="CO73" i="2"/>
  <c r="CM74" i="2"/>
  <c r="G20" i="2" s="1"/>
  <c r="DC74" i="2"/>
  <c r="W20" i="2" s="1"/>
  <c r="CI76" i="2"/>
  <c r="CY76" i="2"/>
  <c r="CO77" i="2"/>
  <c r="DE77" i="2"/>
  <c r="CU78" i="2"/>
  <c r="O21" i="2" s="1"/>
  <c r="CK79" i="2"/>
  <c r="DA79" i="2"/>
  <c r="CQ80" i="2"/>
  <c r="CO81" i="2"/>
  <c r="DE81" i="2"/>
  <c r="DC82" i="2"/>
  <c r="W22" i="2" s="1"/>
  <c r="CS83" i="2"/>
  <c r="CI84" i="2"/>
  <c r="CY84" i="2"/>
  <c r="CO85" i="2"/>
  <c r="DE85" i="2"/>
  <c r="CU86" i="2"/>
  <c r="O23" i="2" s="1"/>
  <c r="CK87" i="2"/>
  <c r="DA87" i="2"/>
  <c r="CQ88" i="2"/>
  <c r="DG88" i="2"/>
  <c r="CW89" i="2"/>
  <c r="CM90" i="2"/>
  <c r="G24" i="2" s="1"/>
  <c r="DC90" i="2"/>
  <c r="W24" i="2" s="1"/>
  <c r="CS91" i="2"/>
  <c r="CI92" i="2"/>
  <c r="CY92" i="2"/>
  <c r="CO93" i="2"/>
  <c r="DE93" i="2"/>
  <c r="CU94" i="2"/>
  <c r="O25" i="2" s="1"/>
  <c r="CK95" i="2"/>
  <c r="DA95" i="2"/>
  <c r="CQ96" i="2"/>
  <c r="CO97" i="2"/>
  <c r="DE97" i="2"/>
  <c r="CU98" i="2"/>
  <c r="O26" i="2" s="1"/>
  <c r="CK99" i="2"/>
  <c r="DA99" i="2"/>
  <c r="CQ100" i="2"/>
  <c r="DG100" i="2"/>
  <c r="CW101" i="2"/>
  <c r="CM102" i="2"/>
  <c r="G27" i="2" s="1"/>
  <c r="DC102" i="2"/>
  <c r="W27" i="2" s="1"/>
  <c r="CS103" i="2"/>
  <c r="CI104" i="2"/>
  <c r="CY104" i="2"/>
  <c r="CO105" i="2"/>
  <c r="CM106" i="2"/>
  <c r="G28" i="2" s="1"/>
  <c r="DC106" i="2"/>
  <c r="W28" i="2" s="1"/>
  <c r="CS107" i="2"/>
  <c r="CI108" i="2"/>
  <c r="CY108" i="2"/>
  <c r="DG108" i="2"/>
  <c r="CW109" i="2"/>
  <c r="CM110" i="2"/>
  <c r="G29" i="2" s="1"/>
  <c r="DC110" i="2"/>
  <c r="W29" i="2" s="1"/>
  <c r="CS111" i="2"/>
  <c r="CI112" i="2"/>
  <c r="CY112" i="2"/>
  <c r="CO113" i="2"/>
  <c r="DE113" i="2"/>
  <c r="CU114" i="2"/>
  <c r="O30" i="2" s="1"/>
  <c r="CK115" i="2"/>
  <c r="DA115" i="2"/>
  <c r="CQ116" i="2"/>
  <c r="DG116" i="2"/>
  <c r="CW117" i="2"/>
  <c r="CM118" i="2"/>
  <c r="G31" i="2" s="1"/>
  <c r="DC118" i="2"/>
  <c r="W31" i="2" s="1"/>
  <c r="CS119" i="2"/>
  <c r="CI120" i="2"/>
  <c r="CY120" i="2"/>
  <c r="CO121" i="2"/>
  <c r="CW121" i="2"/>
  <c r="DE121" i="2"/>
  <c r="CM122" i="2"/>
  <c r="G32" i="2" s="1"/>
  <c r="CU122" i="2"/>
  <c r="O32" i="2" s="1"/>
  <c r="DC122" i="2"/>
  <c r="W32" i="2" s="1"/>
  <c r="CK123" i="2"/>
  <c r="CS123" i="2"/>
  <c r="DA123" i="2"/>
  <c r="CI124" i="2"/>
  <c r="CQ124" i="2"/>
  <c r="DG124" i="2"/>
  <c r="CO125" i="2"/>
  <c r="CW125" i="2"/>
  <c r="DG14" i="2"/>
  <c r="AA5" i="2" s="1"/>
  <c r="CY34" i="2"/>
  <c r="S10" i="2" s="1"/>
  <c r="DA6" i="2"/>
  <c r="U3" i="2" s="1"/>
  <c r="CK6" i="2"/>
  <c r="E3" i="2" s="1"/>
  <c r="CS6" i="2"/>
  <c r="M3" i="2" s="1"/>
  <c r="CL7" i="2"/>
  <c r="CM16" i="2"/>
  <c r="DE35" i="2"/>
  <c r="CQ131" i="2"/>
  <c r="CQ130" i="2"/>
  <c r="K34" i="2" s="1"/>
  <c r="DG6" i="2"/>
  <c r="AA3" i="2" s="1"/>
  <c r="CH8" i="2"/>
  <c r="CV9" i="2"/>
  <c r="CJ11" i="2"/>
  <c r="CX12" i="2"/>
  <c r="CL14" i="2"/>
  <c r="F5" i="2" s="1"/>
  <c r="CZ15" i="2"/>
  <c r="CX16" i="2"/>
  <c r="CL18" i="2"/>
  <c r="F6" i="2" s="1"/>
  <c r="CZ19" i="2"/>
  <c r="CN21" i="2"/>
  <c r="DB22" i="2"/>
  <c r="V7" i="2" s="1"/>
  <c r="CP24" i="2"/>
  <c r="DD25" i="2"/>
  <c r="CR27" i="2"/>
  <c r="DF28" i="2"/>
  <c r="CL30" i="2"/>
  <c r="F9" i="2" s="1"/>
  <c r="CR31" i="2"/>
  <c r="CN33" i="2"/>
  <c r="CT34" i="2"/>
  <c r="N10" i="2" s="1"/>
  <c r="CP36" i="2"/>
  <c r="DD37" i="2"/>
  <c r="CT38" i="2"/>
  <c r="N11" i="2" s="1"/>
  <c r="CH40" i="2"/>
  <c r="CV41" i="2"/>
  <c r="CJ43" i="2"/>
  <c r="CX44" i="2"/>
  <c r="CL46" i="2"/>
  <c r="F13" i="2" s="1"/>
  <c r="CZ47" i="2"/>
  <c r="CN49" i="2"/>
  <c r="DB50" i="2"/>
  <c r="V14" i="2" s="1"/>
  <c r="DD53" i="2"/>
  <c r="CJ55" i="2"/>
  <c r="CP56" i="2"/>
  <c r="DD57" i="2"/>
  <c r="CR59" i="2"/>
  <c r="CX60" i="2"/>
  <c r="CZ63" i="2"/>
  <c r="DF64" i="2"/>
  <c r="CT66" i="2"/>
  <c r="N18" i="2" s="1"/>
  <c r="CH68" i="2"/>
  <c r="CV69" i="2"/>
  <c r="CJ71" i="2"/>
  <c r="CX72" i="2"/>
  <c r="CL74" i="2"/>
  <c r="F20" i="2" s="1"/>
  <c r="CZ75" i="2"/>
  <c r="CN77" i="2"/>
  <c r="DB78" i="2"/>
  <c r="V21" i="2" s="1"/>
  <c r="CP80" i="2"/>
  <c r="DD81" i="2"/>
  <c r="CR83" i="2"/>
  <c r="DF84" i="2"/>
  <c r="CT86" i="2"/>
  <c r="N23" i="2" s="1"/>
  <c r="CH88" i="2"/>
  <c r="CZ91" i="2"/>
  <c r="CR6" i="2"/>
  <c r="L3" i="2" s="1"/>
  <c r="CI8" i="2"/>
  <c r="CY8" i="2"/>
  <c r="DE9" i="2"/>
  <c r="CK11" i="2"/>
  <c r="CQ12" i="2"/>
  <c r="DE13" i="2"/>
  <c r="CK15" i="2"/>
  <c r="CI16" i="2"/>
  <c r="CO17" i="2"/>
  <c r="CU18" i="2"/>
  <c r="O6" i="2" s="1"/>
  <c r="CS19" i="2"/>
  <c r="CY20" i="2"/>
  <c r="DE21" i="2"/>
  <c r="CK23" i="2"/>
  <c r="CQ24" i="2"/>
  <c r="DE25" i="2"/>
  <c r="CK27" i="2"/>
  <c r="CQ28" i="2"/>
  <c r="CW29" i="2"/>
  <c r="DC30" i="2"/>
  <c r="W9" i="2" s="1"/>
  <c r="CI32" i="2"/>
  <c r="CO33" i="2"/>
  <c r="CU34" i="2"/>
  <c r="O10" i="2" s="1"/>
  <c r="DA35" i="2"/>
  <c r="DG36" i="2"/>
  <c r="CM38" i="2"/>
  <c r="G11" i="2" s="1"/>
  <c r="CS39" i="2"/>
  <c r="CQ40" i="2"/>
  <c r="CW41" i="2"/>
  <c r="DC42" i="2"/>
  <c r="W12" i="2" s="1"/>
  <c r="CI44" i="2"/>
  <c r="CW45" i="2"/>
  <c r="DC46" i="2"/>
  <c r="W13" i="2" s="1"/>
  <c r="CI48" i="2"/>
  <c r="CO49" i="2"/>
  <c r="CM50" i="2"/>
  <c r="G14" i="2" s="1"/>
  <c r="CS51" i="2"/>
  <c r="CY52" i="2"/>
  <c r="DE53" i="2"/>
  <c r="CK55" i="2"/>
  <c r="CI56" i="2"/>
  <c r="CO57" i="2"/>
  <c r="CM58" i="2"/>
  <c r="G16" i="2" s="1"/>
  <c r="CS59" i="2"/>
  <c r="CY60" i="2"/>
  <c r="DE61" i="2"/>
  <c r="CK63" i="2"/>
  <c r="CQ64" i="2"/>
  <c r="CW65" i="2"/>
  <c r="CM66" i="2"/>
  <c r="G18" i="2" s="1"/>
  <c r="DC66" i="2"/>
  <c r="W18" i="2" s="1"/>
  <c r="CS67" i="2"/>
  <c r="CI68" i="2"/>
  <c r="CY68" i="2"/>
  <c r="DE69" i="2"/>
  <c r="CU70" i="2"/>
  <c r="O19" i="2" s="1"/>
  <c r="CK71" i="2"/>
  <c r="DA71" i="2"/>
  <c r="CQ72" i="2"/>
  <c r="DG72" i="2"/>
  <c r="CW73" i="2"/>
  <c r="DE73" i="2"/>
  <c r="CU74" i="2"/>
  <c r="O20" i="2" s="1"/>
  <c r="CK75" i="2"/>
  <c r="DA75" i="2"/>
  <c r="CQ76" i="2"/>
  <c r="DG76" i="2"/>
  <c r="CW77" i="2"/>
  <c r="CM78" i="2"/>
  <c r="G21" i="2" s="1"/>
  <c r="DC78" i="2"/>
  <c r="W21" i="2" s="1"/>
  <c r="CS79" i="2"/>
  <c r="CI80" i="2"/>
  <c r="DG80" i="2"/>
  <c r="CW81" i="2"/>
  <c r="CM82" i="2"/>
  <c r="G22" i="2" s="1"/>
  <c r="CU82" i="2"/>
  <c r="O22" i="2" s="1"/>
  <c r="CK83" i="2"/>
  <c r="DA83" i="2"/>
  <c r="CQ84" i="2"/>
  <c r="DG84" i="2"/>
  <c r="CW85" i="2"/>
  <c r="CM86" i="2"/>
  <c r="G23" i="2" s="1"/>
  <c r="DC86" i="2"/>
  <c r="W23" i="2" s="1"/>
  <c r="CS87" i="2"/>
  <c r="CI88" i="2"/>
  <c r="CY88" i="2"/>
  <c r="CO89" i="2"/>
  <c r="DE89" i="2"/>
  <c r="CU90" i="2"/>
  <c r="O24" i="2" s="1"/>
  <c r="CK91" i="2"/>
  <c r="DA91" i="2"/>
  <c r="CQ92" i="2"/>
  <c r="DG92" i="2"/>
  <c r="CW93" i="2"/>
  <c r="CM94" i="2"/>
  <c r="G25" i="2" s="1"/>
  <c r="DC94" i="2"/>
  <c r="W25" i="2" s="1"/>
  <c r="CS95" i="2"/>
  <c r="CI96" i="2"/>
  <c r="CY96" i="2"/>
  <c r="DG96" i="2"/>
  <c r="CW97" i="2"/>
  <c r="CM98" i="2"/>
  <c r="G26" i="2" s="1"/>
  <c r="DC98" i="2"/>
  <c r="W26" i="2" s="1"/>
  <c r="CS99" i="2"/>
  <c r="CI100" i="2"/>
  <c r="CY100" i="2"/>
  <c r="CO101" i="2"/>
  <c r="DE101" i="2"/>
  <c r="CU102" i="2"/>
  <c r="O27" i="2" s="1"/>
  <c r="CK103" i="2"/>
  <c r="DA103" i="2"/>
  <c r="CQ104" i="2"/>
  <c r="DG104" i="2"/>
  <c r="CW105" i="2"/>
  <c r="CU106" i="2"/>
  <c r="O28" i="2" s="1"/>
  <c r="CK107" i="2"/>
  <c r="DA107" i="2"/>
  <c r="CQ108" i="2"/>
  <c r="CO109" i="2"/>
  <c r="DE109" i="2"/>
  <c r="CU110" i="2"/>
  <c r="O29" i="2" s="1"/>
  <c r="CK111" i="2"/>
  <c r="DA111" i="2"/>
  <c r="CQ112" i="2"/>
  <c r="DG112" i="2"/>
  <c r="CW113" i="2"/>
  <c r="CM114" i="2"/>
  <c r="G30" i="2" s="1"/>
  <c r="DC114" i="2"/>
  <c r="W30" i="2" s="1"/>
  <c r="CS115" i="2"/>
  <c r="CI116" i="2"/>
  <c r="CY116" i="2"/>
  <c r="CO117" i="2"/>
  <c r="DE117" i="2"/>
  <c r="CU118" i="2"/>
  <c r="O31" i="2" s="1"/>
  <c r="CK119" i="2"/>
  <c r="DA119" i="2"/>
  <c r="CQ120" i="2"/>
  <c r="DG120" i="2"/>
  <c r="CY124" i="2"/>
  <c r="DB6" i="2"/>
  <c r="V3" i="2" s="1"/>
  <c r="CL6" i="2"/>
  <c r="F3" i="2" s="1"/>
  <c r="CT6" i="2"/>
  <c r="N3" i="2" s="1"/>
  <c r="CM7" i="2"/>
  <c r="CU7" i="2"/>
  <c r="DC7" i="2"/>
  <c r="CK8" i="2"/>
  <c r="CS8" i="2"/>
  <c r="DA8" i="2"/>
  <c r="CI9" i="2"/>
  <c r="CQ9" i="2"/>
  <c r="CY9" i="2"/>
  <c r="DG9" i="2"/>
  <c r="CO10" i="2"/>
  <c r="I4" i="2" s="1"/>
  <c r="CW10" i="2"/>
  <c r="Q4" i="2" s="1"/>
  <c r="DE10" i="2"/>
  <c r="Y4" i="2" s="1"/>
  <c r="CM11" i="2"/>
  <c r="CU11" i="2"/>
  <c r="DC11" i="2"/>
  <c r="CK12" i="2"/>
  <c r="CS12" i="2"/>
  <c r="DA12" i="2"/>
  <c r="CI13" i="2"/>
  <c r="CQ13" i="2"/>
  <c r="CY13" i="2"/>
  <c r="DG13" i="2"/>
  <c r="CO14" i="2"/>
  <c r="I5" i="2" s="1"/>
  <c r="CW14" i="2"/>
  <c r="Q5" i="2" s="1"/>
  <c r="DE14" i="2"/>
  <c r="Y5" i="2" s="1"/>
  <c r="CM15" i="2"/>
  <c r="CU15" i="2"/>
  <c r="DC15" i="2"/>
  <c r="CK16" i="2"/>
  <c r="CS16" i="2"/>
  <c r="DA16" i="2"/>
  <c r="CI17" i="2"/>
  <c r="CQ17" i="2"/>
  <c r="CY17" i="2"/>
  <c r="DG17" i="2"/>
  <c r="CO18" i="2"/>
  <c r="I6" i="2" s="1"/>
  <c r="CW18" i="2"/>
  <c r="Q6" i="2" s="1"/>
  <c r="DE18" i="2"/>
  <c r="Y6" i="2" s="1"/>
  <c r="CM19" i="2"/>
  <c r="CU19" i="2"/>
  <c r="DC19" i="2"/>
  <c r="CK20" i="2"/>
  <c r="CS20" i="2"/>
  <c r="DA20" i="2"/>
  <c r="CI21" i="2"/>
  <c r="CQ21" i="2"/>
  <c r="CY21" i="2"/>
  <c r="DG21" i="2"/>
  <c r="DE19" i="2"/>
  <c r="CW39" i="2"/>
  <c r="CR7" i="2"/>
  <c r="DF8" i="2"/>
  <c r="DB10" i="2"/>
  <c r="V4" i="2" s="1"/>
  <c r="CP12" i="2"/>
  <c r="DD13" i="2"/>
  <c r="CR15" i="2"/>
  <c r="DF16" i="2"/>
  <c r="CT18" i="2"/>
  <c r="N6" i="2" s="1"/>
  <c r="CP20" i="2"/>
  <c r="CV21" i="2"/>
  <c r="CR23" i="2"/>
  <c r="DF24" i="2"/>
  <c r="CT26" i="2"/>
  <c r="N8" i="2" s="1"/>
  <c r="CH28" i="2"/>
  <c r="CV29" i="2"/>
  <c r="CJ31" i="2"/>
  <c r="CX32" i="2"/>
  <c r="DD33" i="2"/>
  <c r="CR35" i="2"/>
  <c r="DF36" i="2"/>
  <c r="CJ39" i="2"/>
  <c r="CN41" i="2"/>
  <c r="DB42" i="2"/>
  <c r="V12" i="2" s="1"/>
  <c r="CP44" i="2"/>
  <c r="DD45" i="2"/>
  <c r="CJ47" i="2"/>
  <c r="DF48" i="2"/>
  <c r="CT50" i="2"/>
  <c r="N14" i="2" s="1"/>
  <c r="CH52" i="2"/>
  <c r="CV53" i="2"/>
  <c r="CR55" i="2"/>
  <c r="DF56" i="2"/>
  <c r="CT58" i="2"/>
  <c r="N16" i="2" s="1"/>
  <c r="CH60" i="2"/>
  <c r="CV61" i="2"/>
  <c r="CJ63" i="2"/>
  <c r="CX64" i="2"/>
  <c r="CL66" i="2"/>
  <c r="F18" i="2" s="1"/>
  <c r="CZ67" i="2"/>
  <c r="CN69" i="2"/>
  <c r="DB70" i="2"/>
  <c r="V19" i="2" s="1"/>
  <c r="CH72" i="2"/>
  <c r="DD73" i="2"/>
  <c r="CJ75" i="2"/>
  <c r="DF76" i="2"/>
  <c r="CT78" i="2"/>
  <c r="N21" i="2" s="1"/>
  <c r="CH80" i="2"/>
  <c r="CN81" i="2"/>
  <c r="CJ83" i="2"/>
  <c r="CX84" i="2"/>
  <c r="DD85" i="2"/>
  <c r="CR87" i="2"/>
  <c r="DF88" i="2"/>
  <c r="CP92" i="2"/>
  <c r="CZ6" i="2"/>
  <c r="T3" i="2" s="1"/>
  <c r="CS7" i="2"/>
  <c r="CO9" i="2"/>
  <c r="CU10" i="2"/>
  <c r="O4" i="2" s="1"/>
  <c r="DA11" i="2"/>
  <c r="CY12" i="2"/>
  <c r="CW13" i="2"/>
  <c r="DC14" i="2"/>
  <c r="W5" i="2" s="1"/>
  <c r="CQ16" i="2"/>
  <c r="DE17" i="2"/>
  <c r="DC18" i="2"/>
  <c r="W6" i="2" s="1"/>
  <c r="CQ20" i="2"/>
  <c r="CW21" i="2"/>
  <c r="CU22" i="2"/>
  <c r="O7" i="2" s="1"/>
  <c r="DA23" i="2"/>
  <c r="DG24" i="2"/>
  <c r="CM26" i="2"/>
  <c r="G8" i="2" s="1"/>
  <c r="DA27" i="2"/>
  <c r="DG28" i="2"/>
  <c r="CM30" i="2"/>
  <c r="G9" i="2" s="1"/>
  <c r="CS31" i="2"/>
  <c r="CY32" i="2"/>
  <c r="CW33" i="2"/>
  <c r="DC34" i="2"/>
  <c r="W10" i="2" s="1"/>
  <c r="CQ36" i="2"/>
  <c r="CW37" i="2"/>
  <c r="DC38" i="2"/>
  <c r="W11" i="2" s="1"/>
  <c r="CI40" i="2"/>
  <c r="CO41" i="2"/>
  <c r="CM42" i="2"/>
  <c r="G12" i="2" s="1"/>
  <c r="CS43" i="2"/>
  <c r="CY44" i="2"/>
  <c r="DE45" i="2"/>
  <c r="CK47" i="2"/>
  <c r="CQ48" i="2"/>
  <c r="DE49" i="2"/>
  <c r="CK51" i="2"/>
  <c r="CI52" i="2"/>
  <c r="CO53" i="2"/>
  <c r="CU54" i="2"/>
  <c r="O15" i="2" s="1"/>
  <c r="DA55" i="2"/>
  <c r="DG56" i="2"/>
  <c r="CU58" i="2"/>
  <c r="O16" i="2" s="1"/>
  <c r="DA59" i="2"/>
  <c r="DG60" i="2"/>
  <c r="CM62" i="2"/>
  <c r="G17" i="2" s="1"/>
  <c r="CS63" i="2"/>
  <c r="CY64" i="2"/>
  <c r="DG68" i="2"/>
  <c r="CU6" i="2"/>
  <c r="O3" i="2" s="1"/>
  <c r="CN7" i="2"/>
  <c r="CL8" i="2"/>
  <c r="DB8" i="2"/>
  <c r="CR9" i="2"/>
  <c r="CH10" i="2"/>
  <c r="B4" i="2" s="1"/>
  <c r="CX10" i="2"/>
  <c r="R4" i="2" s="1"/>
  <c r="CN11" i="2"/>
  <c r="DD11" i="2"/>
  <c r="CT12" i="2"/>
  <c r="CJ13" i="2"/>
  <c r="CZ13" i="2"/>
  <c r="CP14" i="2"/>
  <c r="J5" i="2" s="1"/>
  <c r="DF14" i="2"/>
  <c r="Z5" i="2" s="1"/>
  <c r="DD15" i="2"/>
  <c r="CT16" i="2"/>
  <c r="DB16" i="2"/>
  <c r="CR17" i="2"/>
  <c r="CP18" i="2"/>
  <c r="J6" i="2" s="1"/>
  <c r="DF18" i="2"/>
  <c r="Z6" i="2" s="1"/>
  <c r="CV19" i="2"/>
  <c r="CL20" i="2"/>
  <c r="DB20" i="2"/>
  <c r="CR21" i="2"/>
  <c r="CH22" i="2"/>
  <c r="B7" i="2" s="1"/>
  <c r="CX22" i="2"/>
  <c r="R7" i="2" s="1"/>
  <c r="CN23" i="2"/>
  <c r="DD23" i="2"/>
  <c r="CT24" i="2"/>
  <c r="CJ25" i="2"/>
  <c r="CZ25" i="2"/>
  <c r="CP26" i="2"/>
  <c r="J8" i="2" s="1"/>
  <c r="DF26" i="2"/>
  <c r="Z8" i="2" s="1"/>
  <c r="DD27" i="2"/>
  <c r="CT28" i="2"/>
  <c r="CJ29" i="2"/>
  <c r="CZ29" i="2"/>
  <c r="CX30" i="2"/>
  <c r="R9" i="2" s="1"/>
  <c r="CN31" i="2"/>
  <c r="DD31" i="2"/>
  <c r="CT32" i="2"/>
  <c r="CJ33" i="2"/>
  <c r="CZ33" i="2"/>
  <c r="CX34" i="2"/>
  <c r="R10" i="2" s="1"/>
  <c r="CN35" i="2"/>
  <c r="DD35" i="2"/>
  <c r="CT36" i="2"/>
  <c r="CR37" i="2"/>
  <c r="CH38" i="2"/>
  <c r="B11" i="2" s="1"/>
  <c r="CX38" i="2"/>
  <c r="R11" i="2" s="1"/>
  <c r="CN39" i="2"/>
  <c r="DD39" i="2"/>
  <c r="CT40" i="2"/>
  <c r="CR41" i="2"/>
  <c r="CH42" i="2"/>
  <c r="B12" i="2" s="1"/>
  <c r="CX42" i="2"/>
  <c r="R12" i="2" s="1"/>
  <c r="CN43" i="2"/>
  <c r="DD43" i="2"/>
  <c r="CT44" i="2"/>
  <c r="CJ45" i="2"/>
  <c r="CH46" i="2"/>
  <c r="B13" i="2" s="1"/>
  <c r="CX46" i="2"/>
  <c r="R13" i="2" s="1"/>
  <c r="CN47" i="2"/>
  <c r="DD47" i="2"/>
  <c r="CT48" i="2"/>
  <c r="CR49" i="2"/>
  <c r="CH50" i="2"/>
  <c r="B14" i="2" s="1"/>
  <c r="CX50" i="2"/>
  <c r="R14" i="2" s="1"/>
  <c r="CN51" i="2"/>
  <c r="CL52" i="2"/>
  <c r="DB52" i="2"/>
  <c r="CR53" i="2"/>
  <c r="CH54" i="2"/>
  <c r="B15" i="2" s="1"/>
  <c r="DF54" i="2"/>
  <c r="Z15" i="2" s="1"/>
  <c r="CV55" i="2"/>
  <c r="CL56" i="2"/>
  <c r="DB56" i="2"/>
  <c r="CR57" i="2"/>
  <c r="CZ57" i="2"/>
  <c r="CH58" i="2"/>
  <c r="B16" i="2" s="1"/>
  <c r="CP58" i="2"/>
  <c r="J16" i="2" s="1"/>
  <c r="CX58" i="2"/>
  <c r="R16" i="2" s="1"/>
  <c r="DF58" i="2"/>
  <c r="Z16" i="2" s="1"/>
  <c r="CV59" i="2"/>
  <c r="DD59" i="2"/>
  <c r="CL60" i="2"/>
  <c r="CT60" i="2"/>
  <c r="DB60" i="2"/>
  <c r="CJ61" i="2"/>
  <c r="CR61" i="2"/>
  <c r="CZ61" i="2"/>
  <c r="CH62" i="2"/>
  <c r="B17" i="2" s="1"/>
  <c r="CP62" i="2"/>
  <c r="J17" i="2" s="1"/>
  <c r="CX62" i="2"/>
  <c r="R17" i="2" s="1"/>
  <c r="DF62" i="2"/>
  <c r="Z17" i="2" s="1"/>
  <c r="CN63" i="2"/>
  <c r="CV63" i="2"/>
  <c r="DD63" i="2"/>
  <c r="CL64" i="2"/>
  <c r="CT64" i="2"/>
  <c r="DB64" i="2"/>
  <c r="CJ65" i="2"/>
  <c r="CZ65" i="2"/>
  <c r="CH66" i="2"/>
  <c r="B18" i="2" s="1"/>
  <c r="CP66" i="2"/>
  <c r="J18" i="2" s="1"/>
  <c r="CX66" i="2"/>
  <c r="R18" i="2" s="1"/>
  <c r="DF66" i="2"/>
  <c r="Z18" i="2" s="1"/>
  <c r="CN67" i="2"/>
  <c r="CV67" i="2"/>
  <c r="DD67" i="2"/>
  <c r="CL68" i="2"/>
  <c r="CT68" i="2"/>
  <c r="DB68" i="2"/>
  <c r="CJ69" i="2"/>
  <c r="CR69" i="2"/>
  <c r="CZ69" i="2"/>
  <c r="CH70" i="2"/>
  <c r="B19" i="2" s="1"/>
  <c r="CP70" i="2"/>
  <c r="J19" i="2" s="1"/>
  <c r="CX70" i="2"/>
  <c r="R19" i="2" s="1"/>
  <c r="DF70" i="2"/>
  <c r="Z19" i="2" s="1"/>
  <c r="CN71" i="2"/>
  <c r="CV71" i="2"/>
  <c r="DD71" i="2"/>
  <c r="CL72" i="2"/>
  <c r="CT72" i="2"/>
  <c r="DB72" i="2"/>
  <c r="CJ73" i="2"/>
  <c r="CR73" i="2"/>
  <c r="CZ73" i="2"/>
  <c r="CH74" i="2"/>
  <c r="B20" i="2" s="1"/>
  <c r="CP74" i="2"/>
  <c r="J20" i="2" s="1"/>
  <c r="CX74" i="2"/>
  <c r="R20" i="2" s="1"/>
  <c r="DF74" i="2"/>
  <c r="Z20" i="2" s="1"/>
  <c r="CN75" i="2"/>
  <c r="CV75" i="2"/>
  <c r="DD75" i="2"/>
  <c r="CL76" i="2"/>
  <c r="CT76" i="2"/>
  <c r="DB76" i="2"/>
  <c r="CJ77" i="2"/>
  <c r="CR77" i="2"/>
  <c r="CZ77" i="2"/>
  <c r="CH78" i="2"/>
  <c r="B21" i="2" s="1"/>
  <c r="CP78" i="2"/>
  <c r="J21" i="2" s="1"/>
  <c r="CX78" i="2"/>
  <c r="R21" i="2" s="1"/>
  <c r="DF78" i="2"/>
  <c r="Z21" i="2" s="1"/>
  <c r="CN79" i="2"/>
  <c r="CV79" i="2"/>
  <c r="CH82" i="2"/>
  <c r="B22" i="2" s="1"/>
  <c r="CN83" i="2"/>
  <c r="CT88" i="2"/>
  <c r="CH126" i="2"/>
  <c r="B33" i="2" s="1"/>
  <c r="CK21" i="2"/>
  <c r="DC40" i="2"/>
  <c r="CP6" i="2"/>
  <c r="J3" i="2" s="1"/>
  <c r="DG87" i="2"/>
  <c r="DG85" i="2"/>
  <c r="CI10" i="2"/>
  <c r="C4" i="2" s="1"/>
  <c r="CJ7" i="2"/>
  <c r="CX8" i="2"/>
  <c r="CL10" i="2"/>
  <c r="F4" i="2" s="1"/>
  <c r="CZ11" i="2"/>
  <c r="CN13" i="2"/>
  <c r="CT14" i="2"/>
  <c r="N5" i="2" s="1"/>
  <c r="CP16" i="2"/>
  <c r="DD17" i="2"/>
  <c r="CR19" i="2"/>
  <c r="DF20" i="2"/>
  <c r="CT22" i="2"/>
  <c r="N7" i="2" s="1"/>
  <c r="CH24" i="2"/>
  <c r="CV25" i="2"/>
  <c r="CJ27" i="2"/>
  <c r="CX28" i="2"/>
  <c r="CT30" i="2"/>
  <c r="N9" i="2" s="1"/>
  <c r="CZ31" i="2"/>
  <c r="DF32" i="2"/>
  <c r="DB34" i="2"/>
  <c r="V10" i="2" s="1"/>
  <c r="CH36" i="2"/>
  <c r="CV37" i="2"/>
  <c r="DB38" i="2"/>
  <c r="V11" i="2" s="1"/>
  <c r="CP40" i="2"/>
  <c r="DD41" i="2"/>
  <c r="CR43" i="2"/>
  <c r="DF44" i="2"/>
  <c r="DB46" i="2"/>
  <c r="V13" i="2" s="1"/>
  <c r="CP48" i="2"/>
  <c r="DD49" i="2"/>
  <c r="CR51" i="2"/>
  <c r="DF52" i="2"/>
  <c r="CT54" i="2"/>
  <c r="N15" i="2" s="1"/>
  <c r="CH56" i="2"/>
  <c r="CV57" i="2"/>
  <c r="CJ59" i="2"/>
  <c r="DF60" i="2"/>
  <c r="CT62" i="2"/>
  <c r="N17" i="2" s="1"/>
  <c r="CH64" i="2"/>
  <c r="CV65" i="2"/>
  <c r="DB66" i="2"/>
  <c r="V18" i="2" s="1"/>
  <c r="CP68" i="2"/>
  <c r="DD69" i="2"/>
  <c r="CR71" i="2"/>
  <c r="DF72" i="2"/>
  <c r="CT74" i="2"/>
  <c r="N20" i="2" s="1"/>
  <c r="CP76" i="2"/>
  <c r="DD77" i="2"/>
  <c r="CJ79" i="2"/>
  <c r="DF80" i="2"/>
  <c r="CT82" i="2"/>
  <c r="N22" i="2" s="1"/>
  <c r="CH84" i="2"/>
  <c r="CV85" i="2"/>
  <c r="CJ87" i="2"/>
  <c r="CX88" i="2"/>
  <c r="CX92" i="2"/>
  <c r="CK7" i="2"/>
  <c r="CQ8" i="2"/>
  <c r="CW9" i="2"/>
  <c r="DC10" i="2"/>
  <c r="W4" i="2" s="1"/>
  <c r="CI12" i="2"/>
  <c r="CO13" i="2"/>
  <c r="CU14" i="2"/>
  <c r="O5" i="2" s="1"/>
  <c r="DA15" i="2"/>
  <c r="DG16" i="2"/>
  <c r="CM18" i="2"/>
  <c r="G6" i="2" s="1"/>
  <c r="DA19" i="2"/>
  <c r="DG20" i="2"/>
  <c r="CM22" i="2"/>
  <c r="G7" i="2" s="1"/>
  <c r="CS23" i="2"/>
  <c r="CY24" i="2"/>
  <c r="CW25" i="2"/>
  <c r="DC26" i="2"/>
  <c r="W8" i="2" s="1"/>
  <c r="CI28" i="2"/>
  <c r="CO29" i="2"/>
  <c r="CU30" i="2"/>
  <c r="O9" i="2" s="1"/>
  <c r="DA31" i="2"/>
  <c r="DG32" i="2"/>
  <c r="CM34" i="2"/>
  <c r="G10" i="2" s="1"/>
  <c r="CS35" i="2"/>
  <c r="CY36" i="2"/>
  <c r="DE37" i="2"/>
  <c r="CK39" i="2"/>
  <c r="CY40" i="2"/>
  <c r="DE41" i="2"/>
  <c r="CK43" i="2"/>
  <c r="CQ44" i="2"/>
  <c r="CO45" i="2"/>
  <c r="CU46" i="2"/>
  <c r="O13" i="2" s="1"/>
  <c r="DA47" i="2"/>
  <c r="DG48" i="2"/>
  <c r="CU50" i="2"/>
  <c r="O14" i="2" s="1"/>
  <c r="DA51" i="2"/>
  <c r="DG52" i="2"/>
  <c r="CM54" i="2"/>
  <c r="G15" i="2" s="1"/>
  <c r="CS55" i="2"/>
  <c r="CY56" i="2"/>
  <c r="DE57" i="2"/>
  <c r="CK59" i="2"/>
  <c r="CQ60" i="2"/>
  <c r="CW61" i="2"/>
  <c r="DC62" i="2"/>
  <c r="W17" i="2" s="1"/>
  <c r="CI64" i="2"/>
  <c r="CO65" i="2"/>
  <c r="CO69" i="2"/>
  <c r="DC6" i="2"/>
  <c r="W3" i="2" s="1"/>
  <c r="CM6" i="2"/>
  <c r="G3" i="2" s="1"/>
  <c r="CV7" i="2"/>
  <c r="DD7" i="2"/>
  <c r="CT8" i="2"/>
  <c r="CJ9" i="2"/>
  <c r="CZ9" i="2"/>
  <c r="CP10" i="2"/>
  <c r="J4" i="2" s="1"/>
  <c r="DF10" i="2"/>
  <c r="Z4" i="2" s="1"/>
  <c r="CV11" i="2"/>
  <c r="CL12" i="2"/>
  <c r="DB12" i="2"/>
  <c r="CR13" i="2"/>
  <c r="CH14" i="2"/>
  <c r="B5" i="2" s="1"/>
  <c r="CX14" i="2"/>
  <c r="R5" i="2" s="1"/>
  <c r="CN15" i="2"/>
  <c r="CV15" i="2"/>
  <c r="CL16" i="2"/>
  <c r="CJ17" i="2"/>
  <c r="CZ17" i="2"/>
  <c r="CH18" i="2"/>
  <c r="B6" i="2" s="1"/>
  <c r="CX18" i="2"/>
  <c r="R6" i="2" s="1"/>
  <c r="CN19" i="2"/>
  <c r="DD19" i="2"/>
  <c r="CT20" i="2"/>
  <c r="CJ21" i="2"/>
  <c r="CZ21" i="2"/>
  <c r="CP22" i="2"/>
  <c r="J7" i="2" s="1"/>
  <c r="DF22" i="2"/>
  <c r="Z7" i="2" s="1"/>
  <c r="CV23" i="2"/>
  <c r="CL24" i="2"/>
  <c r="DB24" i="2"/>
  <c r="CR25" i="2"/>
  <c r="CH26" i="2"/>
  <c r="B8" i="2" s="1"/>
  <c r="CX26" i="2"/>
  <c r="R8" i="2" s="1"/>
  <c r="CN27" i="2"/>
  <c r="CV27" i="2"/>
  <c r="CL28" i="2"/>
  <c r="DB28" i="2"/>
  <c r="CR29" i="2"/>
  <c r="CH30" i="2"/>
  <c r="B9" i="2" s="1"/>
  <c r="CP30" i="2"/>
  <c r="J9" i="2" s="1"/>
  <c r="DF30" i="2"/>
  <c r="Z9" i="2" s="1"/>
  <c r="CV31" i="2"/>
  <c r="CL32" i="2"/>
  <c r="DB32" i="2"/>
  <c r="CR33" i="2"/>
  <c r="CH34" i="2"/>
  <c r="B10" i="2" s="1"/>
  <c r="CP34" i="2"/>
  <c r="J10" i="2" s="1"/>
  <c r="DF34" i="2"/>
  <c r="Z10" i="2" s="1"/>
  <c r="CV35" i="2"/>
  <c r="CL36" i="2"/>
  <c r="DB36" i="2"/>
  <c r="CJ37" i="2"/>
  <c r="CZ37" i="2"/>
  <c r="CP38" i="2"/>
  <c r="J11" i="2" s="1"/>
  <c r="DF38" i="2"/>
  <c r="Z11" i="2" s="1"/>
  <c r="CV39" i="2"/>
  <c r="CL40" i="2"/>
  <c r="DB40" i="2"/>
  <c r="CJ41" i="2"/>
  <c r="CZ41" i="2"/>
  <c r="CP42" i="2"/>
  <c r="J12" i="2" s="1"/>
  <c r="DF42" i="2"/>
  <c r="Z12" i="2" s="1"/>
  <c r="CV43" i="2"/>
  <c r="CL44" i="2"/>
  <c r="DB44" i="2"/>
  <c r="CR45" i="2"/>
  <c r="CZ45" i="2"/>
  <c r="CP46" i="2"/>
  <c r="J13" i="2" s="1"/>
  <c r="DF46" i="2"/>
  <c r="Z13" i="2" s="1"/>
  <c r="CV47" i="2"/>
  <c r="CL48" i="2"/>
  <c r="DB48" i="2"/>
  <c r="CJ49" i="2"/>
  <c r="CZ49" i="2"/>
  <c r="CP50" i="2"/>
  <c r="J14" i="2" s="1"/>
  <c r="DF50" i="2"/>
  <c r="Z14" i="2" s="1"/>
  <c r="CV51" i="2"/>
  <c r="DD51" i="2"/>
  <c r="CT52" i="2"/>
  <c r="CJ53" i="2"/>
  <c r="CZ53" i="2"/>
  <c r="CP54" i="2"/>
  <c r="J15" i="2" s="1"/>
  <c r="CX54" i="2"/>
  <c r="R15" i="2" s="1"/>
  <c r="CN55" i="2"/>
  <c r="DD55" i="2"/>
  <c r="CT56" i="2"/>
  <c r="CJ57" i="2"/>
  <c r="CN59" i="2"/>
  <c r="CW6" i="2"/>
  <c r="Q3" i="2" s="1"/>
  <c r="DD6" i="2"/>
  <c r="X3" i="2" s="1"/>
  <c r="CN6" i="2"/>
  <c r="H3" i="2" s="1"/>
  <c r="CV6" i="2"/>
  <c r="P3" i="2" s="1"/>
  <c r="CO7" i="2"/>
  <c r="CW7" i="2"/>
  <c r="DE7" i="2"/>
  <c r="CM8" i="2"/>
  <c r="CU8" i="2"/>
  <c r="DC8" i="2"/>
  <c r="CK9" i="2"/>
  <c r="CS9" i="2"/>
  <c r="DA9" i="2"/>
  <c r="CQ10" i="2"/>
  <c r="K4" i="2" s="1"/>
  <c r="CY10" i="2"/>
  <c r="S4" i="2" s="1"/>
  <c r="DG10" i="2"/>
  <c r="AA4" i="2" s="1"/>
  <c r="CW11" i="2"/>
  <c r="DE11" i="2"/>
  <c r="CM12" i="2"/>
  <c r="CU12" i="2"/>
  <c r="DC12" i="2"/>
  <c r="CK13" i="2"/>
  <c r="CS13" i="2"/>
  <c r="DA13" i="2"/>
  <c r="CI14" i="2"/>
  <c r="C5" i="2" s="1"/>
  <c r="CQ14" i="2"/>
  <c r="K5" i="2" s="1"/>
  <c r="CY14" i="2"/>
  <c r="S5" i="2" s="1"/>
  <c r="CO15" i="2"/>
  <c r="CS17" i="2"/>
  <c r="CY18" i="2"/>
  <c r="S6" i="2" s="1"/>
  <c r="CQ22" i="2"/>
  <c r="K7" i="2" s="1"/>
  <c r="CW23" i="2"/>
  <c r="CO27" i="2"/>
  <c r="CU28" i="2"/>
  <c r="CM32" i="2"/>
  <c r="CS33" i="2"/>
  <c r="CK37" i="2"/>
  <c r="CQ38" i="2"/>
  <c r="K11" i="2" s="1"/>
  <c r="CI42" i="2"/>
  <c r="C12" i="2" s="1"/>
  <c r="CO43" i="2"/>
  <c r="DG46" i="2"/>
  <c r="AA13" i="2" s="1"/>
  <c r="CM48" i="2"/>
  <c r="DC24" i="2"/>
  <c r="CU44" i="2"/>
  <c r="DB81" i="2"/>
  <c r="DB80" i="2"/>
  <c r="CH87" i="2"/>
  <c r="CH86" i="2"/>
  <c r="B23" i="2" s="1"/>
  <c r="CL93" i="2"/>
  <c r="CL91" i="2"/>
  <c r="DD116" i="2"/>
  <c r="DD114" i="2"/>
  <c r="X30" i="2" s="1"/>
  <c r="CZ130" i="2"/>
  <c r="T34" i="2" s="1"/>
  <c r="CZ129" i="2"/>
  <c r="CI26" i="2"/>
  <c r="C8" i="2" s="1"/>
  <c r="DA45" i="2"/>
  <c r="CW15" i="2"/>
  <c r="DE15" i="2"/>
  <c r="CU16" i="2"/>
  <c r="DC16" i="2"/>
  <c r="CK17" i="2"/>
  <c r="DA17" i="2"/>
  <c r="CI18" i="2"/>
  <c r="C6" i="2" s="1"/>
  <c r="CQ18" i="2"/>
  <c r="K6" i="2" s="1"/>
  <c r="DG18" i="2"/>
  <c r="AA6" i="2" s="1"/>
  <c r="CO19" i="2"/>
  <c r="CW19" i="2"/>
  <c r="CM20" i="2"/>
  <c r="CU20" i="2"/>
  <c r="DC20" i="2"/>
  <c r="CS21" i="2"/>
  <c r="DA21" i="2"/>
  <c r="CI22" i="2"/>
  <c r="C7" i="2" s="1"/>
  <c r="CY22" i="2"/>
  <c r="S7" i="2" s="1"/>
  <c r="DG22" i="2"/>
  <c r="AA7" i="2" s="1"/>
  <c r="CO23" i="2"/>
  <c r="DE23" i="2"/>
  <c r="CM24" i="2"/>
  <c r="CU24" i="2"/>
  <c r="CK25" i="2"/>
  <c r="CS25" i="2"/>
  <c r="DA25" i="2"/>
  <c r="CQ26" i="2"/>
  <c r="K8" i="2" s="1"/>
  <c r="CY26" i="2"/>
  <c r="S8" i="2" s="1"/>
  <c r="DG26" i="2"/>
  <c r="AA8" i="2" s="1"/>
  <c r="CW27" i="2"/>
  <c r="DE27" i="2"/>
  <c r="CM28" i="2"/>
  <c r="DC28" i="2"/>
  <c r="CK29" i="2"/>
  <c r="CS29" i="2"/>
  <c r="CI30" i="2"/>
  <c r="C9" i="2" s="1"/>
  <c r="CQ30" i="2"/>
  <c r="K9" i="2" s="1"/>
  <c r="CY30" i="2"/>
  <c r="S9" i="2" s="1"/>
  <c r="CO31" i="2"/>
  <c r="CW31" i="2"/>
  <c r="DE31" i="2"/>
  <c r="CU32" i="2"/>
  <c r="DC32" i="2"/>
  <c r="CK33" i="2"/>
  <c r="DA33" i="2"/>
  <c r="CI34" i="2"/>
  <c r="C10" i="2" s="1"/>
  <c r="CQ34" i="2"/>
  <c r="K10" i="2" s="1"/>
  <c r="DG34" i="2"/>
  <c r="AA10" i="2" s="1"/>
  <c r="CO35" i="2"/>
  <c r="CW35" i="2"/>
  <c r="CM36" i="2"/>
  <c r="CU36" i="2"/>
  <c r="DC36" i="2"/>
  <c r="CS37" i="2"/>
  <c r="DA37" i="2"/>
  <c r="CI38" i="2"/>
  <c r="C11" i="2" s="1"/>
  <c r="CY38" i="2"/>
  <c r="S11" i="2" s="1"/>
  <c r="DG38" i="2"/>
  <c r="AA11" i="2" s="1"/>
  <c r="CO39" i="2"/>
  <c r="DE39" i="2"/>
  <c r="CM40" i="2"/>
  <c r="CU40" i="2"/>
  <c r="CK41" i="2"/>
  <c r="CS41" i="2"/>
  <c r="DA41" i="2"/>
  <c r="CQ42" i="2"/>
  <c r="K12" i="2" s="1"/>
  <c r="CY42" i="2"/>
  <c r="S12" i="2" s="1"/>
  <c r="DG42" i="2"/>
  <c r="AA12" i="2" s="1"/>
  <c r="CW43" i="2"/>
  <c r="DE43" i="2"/>
  <c r="CM44" i="2"/>
  <c r="DC44" i="2"/>
  <c r="CK45" i="2"/>
  <c r="CS45" i="2"/>
  <c r="CI46" i="2"/>
  <c r="C13" i="2" s="1"/>
  <c r="CQ46" i="2"/>
  <c r="K13" i="2" s="1"/>
  <c r="CY46" i="2"/>
  <c r="S13" i="2" s="1"/>
  <c r="CO47" i="2"/>
  <c r="CW47" i="2"/>
  <c r="DE47" i="2"/>
  <c r="CU48" i="2"/>
  <c r="DC48" i="2"/>
  <c r="CK49" i="2"/>
  <c r="CS49" i="2"/>
  <c r="DA49" i="2"/>
  <c r="CI50" i="2"/>
  <c r="C14" i="2" s="1"/>
  <c r="CQ50" i="2"/>
  <c r="K14" i="2" s="1"/>
  <c r="CY50" i="2"/>
  <c r="S14" i="2" s="1"/>
  <c r="DG50" i="2"/>
  <c r="AA14" i="2" s="1"/>
  <c r="CO51" i="2"/>
  <c r="CW51" i="2"/>
  <c r="DE51" i="2"/>
  <c r="CM52" i="2"/>
  <c r="CU52" i="2"/>
  <c r="DC52" i="2"/>
  <c r="CK53" i="2"/>
  <c r="CS53" i="2"/>
  <c r="DA53" i="2"/>
  <c r="CI54" i="2"/>
  <c r="C15" i="2" s="1"/>
  <c r="CQ54" i="2"/>
  <c r="K15" i="2" s="1"/>
  <c r="CY54" i="2"/>
  <c r="S15" i="2" s="1"/>
  <c r="DG54" i="2"/>
  <c r="AA15" i="2" s="1"/>
  <c r="CO55" i="2"/>
  <c r="CW55" i="2"/>
  <c r="DE55" i="2"/>
  <c r="CM56" i="2"/>
  <c r="CU56" i="2"/>
  <c r="DC56" i="2"/>
  <c r="CK57" i="2"/>
  <c r="CS57" i="2"/>
  <c r="DA57" i="2"/>
  <c r="CI58" i="2"/>
  <c r="C16" i="2" s="1"/>
  <c r="CQ58" i="2"/>
  <c r="K16" i="2" s="1"/>
  <c r="CY58" i="2"/>
  <c r="S16" i="2" s="1"/>
  <c r="DG58" i="2"/>
  <c r="AA16" i="2" s="1"/>
  <c r="CO59" i="2"/>
  <c r="CW59" i="2"/>
  <c r="DE59" i="2"/>
  <c r="CM60" i="2"/>
  <c r="CU60" i="2"/>
  <c r="DC60" i="2"/>
  <c r="CK61" i="2"/>
  <c r="CS61" i="2"/>
  <c r="DA61" i="2"/>
  <c r="CI62" i="2"/>
  <c r="C17" i="2" s="1"/>
  <c r="CQ62" i="2"/>
  <c r="K17" i="2" s="1"/>
  <c r="CY62" i="2"/>
  <c r="S17" i="2" s="1"/>
  <c r="DG62" i="2"/>
  <c r="AA17" i="2" s="1"/>
  <c r="CO63" i="2"/>
  <c r="CW63" i="2"/>
  <c r="DE63" i="2"/>
  <c r="CM64" i="2"/>
  <c r="CU64" i="2"/>
  <c r="DC64" i="2"/>
  <c r="CK65" i="2"/>
  <c r="CS65" i="2"/>
  <c r="DA65" i="2"/>
  <c r="CI66" i="2"/>
  <c r="C18" i="2" s="1"/>
  <c r="CQ66" i="2"/>
  <c r="K18" i="2" s="1"/>
  <c r="CY66" i="2"/>
  <c r="S18" i="2" s="1"/>
  <c r="DG66" i="2"/>
  <c r="AA18" i="2" s="1"/>
  <c r="CO67" i="2"/>
  <c r="CW67" i="2"/>
  <c r="DE67" i="2"/>
  <c r="CM68" i="2"/>
  <c r="CU68" i="2"/>
  <c r="DC68" i="2"/>
  <c r="CK69" i="2"/>
  <c r="CS69" i="2"/>
  <c r="DA69" i="2"/>
  <c r="CI70" i="2"/>
  <c r="C19" i="2" s="1"/>
  <c r="DE95" i="2"/>
  <c r="CW99" i="2"/>
  <c r="CI118" i="2"/>
  <c r="C31" i="2" s="1"/>
  <c r="DA121" i="2"/>
  <c r="CS125" i="2"/>
  <c r="CW135" i="2"/>
  <c r="CM136" i="2"/>
  <c r="CR123" i="2"/>
  <c r="CZ123" i="2"/>
  <c r="CH124" i="2"/>
  <c r="CP124" i="2"/>
  <c r="CX124" i="2"/>
  <c r="DF124" i="2"/>
  <c r="CN125" i="2"/>
  <c r="CV125" i="2"/>
  <c r="DD125" i="2"/>
  <c r="CL126" i="2"/>
  <c r="F33" i="2" s="1"/>
  <c r="CT126" i="2"/>
  <c r="N33" i="2" s="1"/>
  <c r="DB126" i="2"/>
  <c r="V33" i="2" s="1"/>
  <c r="CJ127" i="2"/>
  <c r="CR127" i="2"/>
  <c r="CZ127" i="2"/>
  <c r="CH128" i="2"/>
  <c r="CP128" i="2"/>
  <c r="CX128" i="2"/>
  <c r="DF128" i="2"/>
  <c r="CN129" i="2"/>
  <c r="CV129" i="2"/>
  <c r="DD129" i="2"/>
  <c r="CL130" i="2"/>
  <c r="F34" i="2" s="1"/>
  <c r="CT130" i="2"/>
  <c r="N34" i="2" s="1"/>
  <c r="DB130" i="2"/>
  <c r="V34" i="2" s="1"/>
  <c r="CJ131" i="2"/>
  <c r="CR131" i="2"/>
  <c r="CZ131" i="2"/>
  <c r="CH132" i="2"/>
  <c r="CP132" i="2"/>
  <c r="CX132" i="2"/>
  <c r="DF132" i="2"/>
  <c r="CN133" i="2"/>
  <c r="CV133" i="2"/>
  <c r="DD133" i="2"/>
  <c r="CL134" i="2"/>
  <c r="F35" i="2" s="1"/>
  <c r="CT134" i="2"/>
  <c r="N35" i="2" s="1"/>
  <c r="DB134" i="2"/>
  <c r="V35" i="2" s="1"/>
  <c r="CJ135" i="2"/>
  <c r="CR135" i="2"/>
  <c r="CZ135" i="2"/>
  <c r="CH136" i="2"/>
  <c r="CP136" i="2"/>
  <c r="CX136" i="2"/>
  <c r="DF136" i="2"/>
  <c r="CN137" i="2"/>
  <c r="CV137" i="2"/>
  <c r="DD137" i="2"/>
  <c r="CL138" i="2"/>
  <c r="F36" i="2" s="1"/>
  <c r="CT138" i="2"/>
  <c r="N36" i="2" s="1"/>
  <c r="DB138" i="2"/>
  <c r="V36" i="2" s="1"/>
  <c r="CJ139" i="2"/>
  <c r="CR139" i="2"/>
  <c r="CZ139" i="2"/>
  <c r="CH140" i="2"/>
  <c r="CP140" i="2"/>
  <c r="CX140" i="2"/>
  <c r="DF140" i="2"/>
  <c r="CN141" i="2"/>
  <c r="CV141" i="2"/>
  <c r="DD141" i="2"/>
  <c r="CL142" i="2"/>
  <c r="F37" i="2" s="1"/>
  <c r="CT142" i="2"/>
  <c r="N37" i="2" s="1"/>
  <c r="DB142" i="2"/>
  <c r="V37" i="2" s="1"/>
  <c r="CJ143" i="2"/>
  <c r="CR143" i="2"/>
  <c r="CZ143" i="2"/>
  <c r="CH144" i="2"/>
  <c r="CP144" i="2"/>
  <c r="CX144" i="2"/>
  <c r="DF144" i="2"/>
  <c r="CN145" i="2"/>
  <c r="CV145" i="2"/>
  <c r="DD145" i="2"/>
  <c r="CL146" i="2"/>
  <c r="F38" i="2" s="1"/>
  <c r="CT146" i="2"/>
  <c r="N38" i="2" s="1"/>
  <c r="DB146" i="2"/>
  <c r="V38" i="2" s="1"/>
  <c r="CJ147" i="2"/>
  <c r="CR147" i="2"/>
  <c r="CZ147" i="2"/>
  <c r="CH148" i="2"/>
  <c r="CP148" i="2"/>
  <c r="CX148" i="2"/>
  <c r="DF148" i="2"/>
  <c r="CN149" i="2"/>
  <c r="CV149" i="2"/>
  <c r="DD149" i="2"/>
  <c r="CL150" i="2"/>
  <c r="F39" i="2" s="1"/>
  <c r="CT150" i="2"/>
  <c r="N39" i="2" s="1"/>
  <c r="DB150" i="2"/>
  <c r="V39" i="2" s="1"/>
  <c r="CJ151" i="2"/>
  <c r="CR151" i="2"/>
  <c r="CZ151" i="2"/>
  <c r="CH152" i="2"/>
  <c r="CP152" i="2"/>
  <c r="CX152" i="2"/>
  <c r="DF152" i="2"/>
  <c r="CN153" i="2"/>
  <c r="CV153" i="2"/>
  <c r="DD153" i="2"/>
  <c r="CL154" i="2"/>
  <c r="F40" i="2" s="1"/>
  <c r="CT154" i="2"/>
  <c r="N40" i="2" s="1"/>
  <c r="DB154" i="2"/>
  <c r="V40" i="2" s="1"/>
  <c r="CJ155" i="2"/>
  <c r="CR155" i="2"/>
  <c r="CZ155" i="2"/>
  <c r="CH156" i="2"/>
  <c r="CP156" i="2"/>
  <c r="CX156" i="2"/>
  <c r="DF156" i="2"/>
  <c r="CN157" i="2"/>
  <c r="CV157" i="2"/>
  <c r="DD157" i="2"/>
  <c r="CL158" i="2"/>
  <c r="F41" i="2" s="1"/>
  <c r="CT158" i="2"/>
  <c r="N41" i="2" s="1"/>
  <c r="DB158" i="2"/>
  <c r="V41" i="2" s="1"/>
  <c r="CJ159" i="2"/>
  <c r="CR159" i="2"/>
  <c r="CZ159" i="2"/>
  <c r="CH160" i="2"/>
  <c r="CP160" i="2"/>
  <c r="CX160" i="2"/>
  <c r="DF160" i="2"/>
  <c r="CN161" i="2"/>
  <c r="CV161" i="2"/>
  <c r="DD161" i="2"/>
  <c r="CL162" i="2"/>
  <c r="F42" i="2" s="1"/>
  <c r="CT162" i="2"/>
  <c r="N42" i="2" s="1"/>
  <c r="DB162" i="2"/>
  <c r="V42" i="2" s="1"/>
  <c r="CJ163" i="2"/>
  <c r="CR163" i="2"/>
  <c r="CZ163" i="2"/>
  <c r="CH164" i="2"/>
  <c r="CP164" i="2"/>
  <c r="CX164" i="2"/>
  <c r="DF164" i="2"/>
  <c r="DE125" i="2"/>
  <c r="CM126" i="2"/>
  <c r="G33" i="2" s="1"/>
  <c r="CU126" i="2"/>
  <c r="O33" i="2" s="1"/>
  <c r="DC126" i="2"/>
  <c r="W33" i="2" s="1"/>
  <c r="CK127" i="2"/>
  <c r="CS127" i="2"/>
  <c r="DA127" i="2"/>
  <c r="CI128" i="2"/>
  <c r="CQ128" i="2"/>
  <c r="CY128" i="2"/>
  <c r="DG128" i="2"/>
  <c r="CO129" i="2"/>
  <c r="CW129" i="2"/>
  <c r="DE129" i="2"/>
  <c r="CM130" i="2"/>
  <c r="G34" i="2" s="1"/>
  <c r="CU130" i="2"/>
  <c r="O34" i="2" s="1"/>
  <c r="DC130" i="2"/>
  <c r="W34" i="2" s="1"/>
  <c r="CK131" i="2"/>
  <c r="CS131" i="2"/>
  <c r="DA131" i="2"/>
  <c r="CI132" i="2"/>
  <c r="CQ132" i="2"/>
  <c r="CY132" i="2"/>
  <c r="DG132" i="2"/>
  <c r="CO133" i="2"/>
  <c r="CW133" i="2"/>
  <c r="DE133" i="2"/>
  <c r="CM134" i="2"/>
  <c r="G35" i="2" s="1"/>
  <c r="CU134" i="2"/>
  <c r="O35" i="2" s="1"/>
  <c r="DC134" i="2"/>
  <c r="W35" i="2" s="1"/>
  <c r="CK135" i="2"/>
  <c r="CS135" i="2"/>
  <c r="DA135" i="2"/>
  <c r="CI136" i="2"/>
  <c r="CQ136" i="2"/>
  <c r="CY136" i="2"/>
  <c r="DG136" i="2"/>
  <c r="CO137" i="2"/>
  <c r="CW137" i="2"/>
  <c r="DE137" i="2"/>
  <c r="CM138" i="2"/>
  <c r="G36" i="2" s="1"/>
  <c r="CU138" i="2"/>
  <c r="O36" i="2" s="1"/>
  <c r="DC138" i="2"/>
  <c r="W36" i="2" s="1"/>
  <c r="CK139" i="2"/>
  <c r="CS139" i="2"/>
  <c r="DA139" i="2"/>
  <c r="CI140" i="2"/>
  <c r="CQ140" i="2"/>
  <c r="CY140" i="2"/>
  <c r="DG140" i="2"/>
  <c r="CO141" i="2"/>
  <c r="CW141" i="2"/>
  <c r="DE141" i="2"/>
  <c r="CM142" i="2"/>
  <c r="G37" i="2" s="1"/>
  <c r="CU142" i="2"/>
  <c r="O37" i="2" s="1"/>
  <c r="DC142" i="2"/>
  <c r="W37" i="2" s="1"/>
  <c r="CK143" i="2"/>
  <c r="CS143" i="2"/>
  <c r="DA143" i="2"/>
  <c r="CI144" i="2"/>
  <c r="CQ144" i="2"/>
  <c r="CY144" i="2"/>
  <c r="DG144" i="2"/>
  <c r="CO145" i="2"/>
  <c r="CW145" i="2"/>
  <c r="DE145" i="2"/>
  <c r="CM146" i="2"/>
  <c r="G38" i="2" s="1"/>
  <c r="CU146" i="2"/>
  <c r="O38" i="2" s="1"/>
  <c r="DC146" i="2"/>
  <c r="W38" i="2" s="1"/>
  <c r="CK147" i="2"/>
  <c r="CS147" i="2"/>
  <c r="DA147" i="2"/>
  <c r="CI148" i="2"/>
  <c r="CQ148" i="2"/>
  <c r="CY148" i="2"/>
  <c r="DG148" i="2"/>
  <c r="CO149" i="2"/>
  <c r="CW149" i="2"/>
  <c r="DE149" i="2"/>
  <c r="CM150" i="2"/>
  <c r="G39" i="2" s="1"/>
  <c r="CU150" i="2"/>
  <c r="O39" i="2" s="1"/>
  <c r="DC150" i="2"/>
  <c r="W39" i="2" s="1"/>
  <c r="CK151" i="2"/>
  <c r="CS151" i="2"/>
  <c r="DA151" i="2"/>
  <c r="CI152" i="2"/>
  <c r="CQ152" i="2"/>
  <c r="CY152" i="2"/>
  <c r="DG152" i="2"/>
  <c r="CO153" i="2"/>
  <c r="CW153" i="2"/>
  <c r="DE153" i="2"/>
  <c r="CM154" i="2"/>
  <c r="G40" i="2" s="1"/>
  <c r="CU154" i="2"/>
  <c r="O40" i="2" s="1"/>
  <c r="DC154" i="2"/>
  <c r="W40" i="2" s="1"/>
  <c r="CK155" i="2"/>
  <c r="CS155" i="2"/>
  <c r="DA155" i="2"/>
  <c r="CI156" i="2"/>
  <c r="CQ156" i="2"/>
  <c r="CY156" i="2"/>
  <c r="DG156" i="2"/>
  <c r="CO157" i="2"/>
  <c r="CW157" i="2"/>
  <c r="DE157" i="2"/>
  <c r="CM158" i="2"/>
  <c r="G41" i="2" s="1"/>
  <c r="CU158" i="2"/>
  <c r="O41" i="2" s="1"/>
  <c r="DC158" i="2"/>
  <c r="W41" i="2" s="1"/>
  <c r="CK159" i="2"/>
  <c r="CS159" i="2"/>
  <c r="DA159" i="2"/>
  <c r="CI160" i="2"/>
  <c r="CQ160" i="2"/>
  <c r="CY160" i="2"/>
  <c r="DG160" i="2"/>
  <c r="CO161" i="2"/>
  <c r="CW161" i="2"/>
  <c r="DE161" i="2"/>
  <c r="CM162" i="2"/>
  <c r="G42" i="2" s="1"/>
  <c r="CU162" i="2"/>
  <c r="O42" i="2" s="1"/>
  <c r="DC162" i="2"/>
  <c r="W42" i="2" s="1"/>
  <c r="CK163" i="2"/>
  <c r="CS163" i="2"/>
  <c r="DA163" i="2"/>
  <c r="CI164" i="2"/>
  <c r="CQ164" i="2"/>
  <c r="CY164" i="2"/>
  <c r="DG164" i="2"/>
  <c r="CO165" i="2"/>
  <c r="CW165" i="2"/>
  <c r="DE165" i="2"/>
  <c r="CM166" i="2"/>
  <c r="G43" i="2" s="1"/>
  <c r="CU166" i="2"/>
  <c r="O43" i="2" s="1"/>
  <c r="DC166" i="2"/>
  <c r="W43" i="2" s="1"/>
  <c r="CK167" i="2"/>
  <c r="CS167" i="2"/>
  <c r="DA167" i="2"/>
  <c r="CI168" i="2"/>
  <c r="CQ168" i="2"/>
  <c r="CY168" i="2"/>
  <c r="DG168" i="2"/>
  <c r="CO169" i="2"/>
  <c r="CW169" i="2"/>
  <c r="CT7" i="2"/>
  <c r="DB7" i="2"/>
  <c r="CJ8" i="2"/>
  <c r="CR8" i="2"/>
  <c r="CZ8" i="2"/>
  <c r="CH9" i="2"/>
  <c r="CP9" i="2"/>
  <c r="CX9" i="2"/>
  <c r="DF9" i="2"/>
  <c r="CN10" i="2"/>
  <c r="H4" i="2" s="1"/>
  <c r="CV10" i="2"/>
  <c r="P4" i="2" s="1"/>
  <c r="DD10" i="2"/>
  <c r="X4" i="2" s="1"/>
  <c r="CL11" i="2"/>
  <c r="CT11" i="2"/>
  <c r="DB11" i="2"/>
  <c r="CJ12" i="2"/>
  <c r="CR12" i="2"/>
  <c r="CZ12" i="2"/>
  <c r="CH13" i="2"/>
  <c r="CP13" i="2"/>
  <c r="CX13" i="2"/>
  <c r="DF13" i="2"/>
  <c r="CN14" i="2"/>
  <c r="H5" i="2" s="1"/>
  <c r="CV14" i="2"/>
  <c r="P5" i="2" s="1"/>
  <c r="DD14" i="2"/>
  <c r="X5" i="2" s="1"/>
  <c r="CL15" i="2"/>
  <c r="CT15" i="2"/>
  <c r="DB15" i="2"/>
  <c r="CJ16" i="2"/>
  <c r="CR16" i="2"/>
  <c r="CZ16" i="2"/>
  <c r="CH17" i="2"/>
  <c r="CP17" i="2"/>
  <c r="CX17" i="2"/>
  <c r="DF17" i="2"/>
  <c r="CN18" i="2"/>
  <c r="H6" i="2" s="1"/>
  <c r="CV18" i="2"/>
  <c r="P6" i="2" s="1"/>
  <c r="DD18" i="2"/>
  <c r="X6" i="2" s="1"/>
  <c r="CL19" i="2"/>
  <c r="CT19" i="2"/>
  <c r="DB19" i="2"/>
  <c r="CJ20" i="2"/>
  <c r="CR20" i="2"/>
  <c r="CZ20" i="2"/>
  <c r="CH21" i="2"/>
  <c r="CP21" i="2"/>
  <c r="CX21" i="2"/>
  <c r="DF21" i="2"/>
  <c r="CN22" i="2"/>
  <c r="H7" i="2" s="1"/>
  <c r="CV22" i="2"/>
  <c r="P7" i="2" s="1"/>
  <c r="DD22" i="2"/>
  <c r="X7" i="2" s="1"/>
  <c r="CL23" i="2"/>
  <c r="CT23" i="2"/>
  <c r="DB23" i="2"/>
  <c r="CJ24" i="2"/>
  <c r="CR24" i="2"/>
  <c r="CZ24" i="2"/>
  <c r="CH25" i="2"/>
  <c r="CP25" i="2"/>
  <c r="CX25" i="2"/>
  <c r="DF25" i="2"/>
  <c r="CN26" i="2"/>
  <c r="H8" i="2" s="1"/>
  <c r="CV26" i="2"/>
  <c r="P8" i="2" s="1"/>
  <c r="DD26" i="2"/>
  <c r="X8" i="2" s="1"/>
  <c r="CL27" i="2"/>
  <c r="CT27" i="2"/>
  <c r="DB27" i="2"/>
  <c r="CJ28" i="2"/>
  <c r="CR28" i="2"/>
  <c r="CZ28" i="2"/>
  <c r="CH29" i="2"/>
  <c r="CP29" i="2"/>
  <c r="CX29" i="2"/>
  <c r="DF29" i="2"/>
  <c r="CN30" i="2"/>
  <c r="H9" i="2" s="1"/>
  <c r="CV30" i="2"/>
  <c r="P9" i="2" s="1"/>
  <c r="DD30" i="2"/>
  <c r="X9" i="2" s="1"/>
  <c r="CL31" i="2"/>
  <c r="CT31" i="2"/>
  <c r="DB31" i="2"/>
  <c r="CJ32" i="2"/>
  <c r="CR32" i="2"/>
  <c r="CZ32" i="2"/>
  <c r="CH33" i="2"/>
  <c r="CP33" i="2"/>
  <c r="CX33" i="2"/>
  <c r="DF33" i="2"/>
  <c r="CN34" i="2"/>
  <c r="H10" i="2" s="1"/>
  <c r="CV34" i="2"/>
  <c r="P10" i="2" s="1"/>
  <c r="DD34" i="2"/>
  <c r="X10" i="2" s="1"/>
  <c r="CL35" i="2"/>
  <c r="CT35" i="2"/>
  <c r="DB35" i="2"/>
  <c r="CJ36" i="2"/>
  <c r="CR36" i="2"/>
  <c r="CZ36" i="2"/>
  <c r="CH37" i="2"/>
  <c r="CP37" i="2"/>
  <c r="CX37" i="2"/>
  <c r="DF37" i="2"/>
  <c r="CN38" i="2"/>
  <c r="H11" i="2" s="1"/>
  <c r="CV38" i="2"/>
  <c r="P11" i="2" s="1"/>
  <c r="DD38" i="2"/>
  <c r="X11" i="2" s="1"/>
  <c r="CL39" i="2"/>
  <c r="CT39" i="2"/>
  <c r="DB39" i="2"/>
  <c r="CJ40" i="2"/>
  <c r="CR40" i="2"/>
  <c r="CZ40" i="2"/>
  <c r="CH41" i="2"/>
  <c r="CP41" i="2"/>
  <c r="CX41" i="2"/>
  <c r="DF41" i="2"/>
  <c r="CN42" i="2"/>
  <c r="H12" i="2" s="1"/>
  <c r="CV42" i="2"/>
  <c r="P12" i="2" s="1"/>
  <c r="DD42" i="2"/>
  <c r="X12" i="2" s="1"/>
  <c r="CL43" i="2"/>
  <c r="CT43" i="2"/>
  <c r="DB43" i="2"/>
  <c r="CJ44" i="2"/>
  <c r="CR44" i="2"/>
  <c r="CZ44" i="2"/>
  <c r="CH45" i="2"/>
  <c r="CP45" i="2"/>
  <c r="CX45" i="2"/>
  <c r="DF45" i="2"/>
  <c r="CN46" i="2"/>
  <c r="H13" i="2" s="1"/>
  <c r="CV46" i="2"/>
  <c r="P13" i="2" s="1"/>
  <c r="DD46" i="2"/>
  <c r="X13" i="2" s="1"/>
  <c r="CL47" i="2"/>
  <c r="CT47" i="2"/>
  <c r="DB47" i="2"/>
  <c r="CJ48" i="2"/>
  <c r="CR48" i="2"/>
  <c r="CZ48" i="2"/>
  <c r="CH49" i="2"/>
  <c r="CP49" i="2"/>
  <c r="CX49" i="2"/>
  <c r="DF49" i="2"/>
  <c r="CN50" i="2"/>
  <c r="H14" i="2" s="1"/>
  <c r="CV50" i="2"/>
  <c r="P14" i="2" s="1"/>
  <c r="DD50" i="2"/>
  <c r="X14" i="2" s="1"/>
  <c r="CL51" i="2"/>
  <c r="CT51" i="2"/>
  <c r="DB51" i="2"/>
  <c r="CJ52" i="2"/>
  <c r="CR52" i="2"/>
  <c r="CZ52" i="2"/>
  <c r="CH53" i="2"/>
  <c r="CP53" i="2"/>
  <c r="CX53" i="2"/>
  <c r="DF53" i="2"/>
  <c r="CN54" i="2"/>
  <c r="H15" i="2" s="1"/>
  <c r="CV54" i="2"/>
  <c r="P15" i="2" s="1"/>
  <c r="DD54" i="2"/>
  <c r="X15" i="2" s="1"/>
  <c r="CL55" i="2"/>
  <c r="CT55" i="2"/>
  <c r="DB55" i="2"/>
  <c r="CJ56" i="2"/>
  <c r="CR56" i="2"/>
  <c r="CZ56" i="2"/>
  <c r="CH57" i="2"/>
  <c r="CP57" i="2"/>
  <c r="CX57" i="2"/>
  <c r="DF57" i="2"/>
  <c r="CN58" i="2"/>
  <c r="H16" i="2" s="1"/>
  <c r="CV58" i="2"/>
  <c r="P16" i="2" s="1"/>
  <c r="DD58" i="2"/>
  <c r="X16" i="2" s="1"/>
  <c r="CL59" i="2"/>
  <c r="CT59" i="2"/>
  <c r="DB59" i="2"/>
  <c r="CJ60" i="2"/>
  <c r="CR60" i="2"/>
  <c r="CZ60" i="2"/>
  <c r="CH61" i="2"/>
  <c r="CP61" i="2"/>
  <c r="CX61" i="2"/>
  <c r="DF61" i="2"/>
  <c r="CN62" i="2"/>
  <c r="H17" i="2" s="1"/>
  <c r="CV62" i="2"/>
  <c r="P17" i="2" s="1"/>
  <c r="DD62" i="2"/>
  <c r="X17" i="2" s="1"/>
  <c r="CL63" i="2"/>
  <c r="CT63" i="2"/>
  <c r="DB63" i="2"/>
  <c r="CJ64" i="2"/>
  <c r="CR64" i="2"/>
  <c r="CZ76" i="2"/>
  <c r="CT87" i="2"/>
  <c r="CZ88" i="2"/>
  <c r="DF89" i="2"/>
  <c r="DF93" i="2"/>
  <c r="CN110" i="2"/>
  <c r="H29" i="2" s="1"/>
  <c r="CZ112" i="2"/>
  <c r="CO22" i="2"/>
  <c r="I7" i="2" s="1"/>
  <c r="CW22" i="2"/>
  <c r="Q7" i="2" s="1"/>
  <c r="DE22" i="2"/>
  <c r="Y7" i="2" s="1"/>
  <c r="CM23" i="2"/>
  <c r="CU23" i="2"/>
  <c r="DC23" i="2"/>
  <c r="CK24" i="2"/>
  <c r="CS24" i="2"/>
  <c r="DA24" i="2"/>
  <c r="CI25" i="2"/>
  <c r="CQ25" i="2"/>
  <c r="CY25" i="2"/>
  <c r="DG25" i="2"/>
  <c r="CO26" i="2"/>
  <c r="I8" i="2" s="1"/>
  <c r="CW26" i="2"/>
  <c r="Q8" i="2" s="1"/>
  <c r="DE26" i="2"/>
  <c r="Y8" i="2" s="1"/>
  <c r="CM27" i="2"/>
  <c r="CU27" i="2"/>
  <c r="DC27" i="2"/>
  <c r="CK28" i="2"/>
  <c r="CS28" i="2"/>
  <c r="DA28" i="2"/>
  <c r="CI29" i="2"/>
  <c r="CQ29" i="2"/>
  <c r="CY29" i="2"/>
  <c r="DG29" i="2"/>
  <c r="CO30" i="2"/>
  <c r="I9" i="2" s="1"/>
  <c r="CW30" i="2"/>
  <c r="Q9" i="2" s="1"/>
  <c r="DE30" i="2"/>
  <c r="Y9" i="2" s="1"/>
  <c r="CM31" i="2"/>
  <c r="CU31" i="2"/>
  <c r="DC31" i="2"/>
  <c r="CK32" i="2"/>
  <c r="CS32" i="2"/>
  <c r="DA32" i="2"/>
  <c r="CI33" i="2"/>
  <c r="CQ33" i="2"/>
  <c r="CY33" i="2"/>
  <c r="DG33" i="2"/>
  <c r="CO34" i="2"/>
  <c r="I10" i="2" s="1"/>
  <c r="CW34" i="2"/>
  <c r="Q10" i="2" s="1"/>
  <c r="DE34" i="2"/>
  <c r="Y10" i="2" s="1"/>
  <c r="CM35" i="2"/>
  <c r="CU35" i="2"/>
  <c r="DC35" i="2"/>
  <c r="CK36" i="2"/>
  <c r="CS36" i="2"/>
  <c r="DA36" i="2"/>
  <c r="CI37" i="2"/>
  <c r="CQ37" i="2"/>
  <c r="CY37" i="2"/>
  <c r="DG37" i="2"/>
  <c r="CO38" i="2"/>
  <c r="I11" i="2" s="1"/>
  <c r="CW38" i="2"/>
  <c r="Q11" i="2" s="1"/>
  <c r="DE38" i="2"/>
  <c r="Y11" i="2" s="1"/>
  <c r="CM39" i="2"/>
  <c r="CU39" i="2"/>
  <c r="DC39" i="2"/>
  <c r="CK40" i="2"/>
  <c r="CS40" i="2"/>
  <c r="DA40" i="2"/>
  <c r="CI41" i="2"/>
  <c r="CQ41" i="2"/>
  <c r="CY41" i="2"/>
  <c r="DG41" i="2"/>
  <c r="CO42" i="2"/>
  <c r="I12" i="2" s="1"/>
  <c r="CW42" i="2"/>
  <c r="Q12" i="2" s="1"/>
  <c r="DE42" i="2"/>
  <c r="Y12" i="2" s="1"/>
  <c r="CM43" i="2"/>
  <c r="CU43" i="2"/>
  <c r="DC43" i="2"/>
  <c r="CK44" i="2"/>
  <c r="CS44" i="2"/>
  <c r="DA44" i="2"/>
  <c r="CI45" i="2"/>
  <c r="CQ45" i="2"/>
  <c r="CY45" i="2"/>
  <c r="DG45" i="2"/>
  <c r="CO46" i="2"/>
  <c r="I13" i="2" s="1"/>
  <c r="CW46" i="2"/>
  <c r="Q13" i="2" s="1"/>
  <c r="DE46" i="2"/>
  <c r="Y13" i="2" s="1"/>
  <c r="CM47" i="2"/>
  <c r="CU47" i="2"/>
  <c r="DC47" i="2"/>
  <c r="CK48" i="2"/>
  <c r="CS48" i="2"/>
  <c r="DA48" i="2"/>
  <c r="CI49" i="2"/>
  <c r="CQ49" i="2"/>
  <c r="CY49" i="2"/>
  <c r="DG49" i="2"/>
  <c r="CO50" i="2"/>
  <c r="I14" i="2" s="1"/>
  <c r="CW50" i="2"/>
  <c r="Q14" i="2" s="1"/>
  <c r="DE50" i="2"/>
  <c r="Y14" i="2" s="1"/>
  <c r="CM51" i="2"/>
  <c r="CU51" i="2"/>
  <c r="DC51" i="2"/>
  <c r="CK52" i="2"/>
  <c r="CS52" i="2"/>
  <c r="DA52" i="2"/>
  <c r="CI53" i="2"/>
  <c r="CQ53" i="2"/>
  <c r="CY53" i="2"/>
  <c r="DG53" i="2"/>
  <c r="CO54" i="2"/>
  <c r="I15" i="2" s="1"/>
  <c r="CW54" i="2"/>
  <c r="Q15" i="2" s="1"/>
  <c r="DE54" i="2"/>
  <c r="Y15" i="2" s="1"/>
  <c r="CM55" i="2"/>
  <c r="CU55" i="2"/>
  <c r="DC55" i="2"/>
  <c r="CK56" i="2"/>
  <c r="CS56" i="2"/>
  <c r="DA56" i="2"/>
  <c r="CI57" i="2"/>
  <c r="CQ57" i="2"/>
  <c r="CY57" i="2"/>
  <c r="DG57" i="2"/>
  <c r="CO58" i="2"/>
  <c r="I16" i="2" s="1"/>
  <c r="CW58" i="2"/>
  <c r="Q16" i="2" s="1"/>
  <c r="DE58" i="2"/>
  <c r="Y16" i="2" s="1"/>
  <c r="CM59" i="2"/>
  <c r="CU59" i="2"/>
  <c r="DC59" i="2"/>
  <c r="CK60" i="2"/>
  <c r="CS60" i="2"/>
  <c r="DA60" i="2"/>
  <c r="CI61" i="2"/>
  <c r="CQ61" i="2"/>
  <c r="CY61" i="2"/>
  <c r="DG61" i="2"/>
  <c r="CO62" i="2"/>
  <c r="I17" i="2" s="1"/>
  <c r="CW62" i="2"/>
  <c r="Q17" i="2" s="1"/>
  <c r="DE62" i="2"/>
  <c r="Y17" i="2" s="1"/>
  <c r="CM63" i="2"/>
  <c r="CU63" i="2"/>
  <c r="DC63" i="2"/>
  <c r="CK64" i="2"/>
  <c r="CS64" i="2"/>
  <c r="DA64" i="2"/>
  <c r="CI65" i="2"/>
  <c r="CQ65" i="2"/>
  <c r="CY65" i="2"/>
  <c r="DG65" i="2"/>
  <c r="CO66" i="2"/>
  <c r="I18" i="2" s="1"/>
  <c r="CW66" i="2"/>
  <c r="Q18" i="2" s="1"/>
  <c r="DE66" i="2"/>
  <c r="Y18" i="2" s="1"/>
  <c r="CM67" i="2"/>
  <c r="CU67" i="2"/>
  <c r="DC67" i="2"/>
  <c r="CK68" i="2"/>
  <c r="CS68" i="2"/>
  <c r="DA68" i="2"/>
  <c r="CI69" i="2"/>
  <c r="CQ69" i="2"/>
  <c r="CY69" i="2"/>
  <c r="DG69" i="2"/>
  <c r="CO70" i="2"/>
  <c r="I19" i="2" s="1"/>
  <c r="CW70" i="2"/>
  <c r="Q19" i="2" s="1"/>
  <c r="DE70" i="2"/>
  <c r="Y19" i="2" s="1"/>
  <c r="CM71" i="2"/>
  <c r="CU71" i="2"/>
  <c r="DC71" i="2"/>
  <c r="CK72" i="2"/>
  <c r="CS72" i="2"/>
  <c r="DA72" i="2"/>
  <c r="CI73" i="2"/>
  <c r="CQ73" i="2"/>
  <c r="CY73" i="2"/>
  <c r="DG73" i="2"/>
  <c r="CO74" i="2"/>
  <c r="I20" i="2" s="1"/>
  <c r="CW74" i="2"/>
  <c r="Q20" i="2" s="1"/>
  <c r="DE74" i="2"/>
  <c r="Y20" i="2" s="1"/>
  <c r="CM75" i="2"/>
  <c r="CU75" i="2"/>
  <c r="DC75" i="2"/>
  <c r="CK76" i="2"/>
  <c r="CU83" i="2"/>
  <c r="DA84" i="2"/>
  <c r="CM87" i="2"/>
  <c r="DG89" i="2"/>
  <c r="CS92" i="2"/>
  <c r="CU95" i="2"/>
  <c r="CQ101" i="2"/>
  <c r="DC103" i="2"/>
  <c r="CS112" i="2"/>
  <c r="CZ64" i="2"/>
  <c r="CH65" i="2"/>
  <c r="CP65" i="2"/>
  <c r="CX65" i="2"/>
  <c r="DF65" i="2"/>
  <c r="CN66" i="2"/>
  <c r="H18" i="2" s="1"/>
  <c r="CV66" i="2"/>
  <c r="P18" i="2" s="1"/>
  <c r="DD66" i="2"/>
  <c r="X18" i="2" s="1"/>
  <c r="CL67" i="2"/>
  <c r="CT67" i="2"/>
  <c r="DB67" i="2"/>
  <c r="CJ68" i="2"/>
  <c r="CR68" i="2"/>
  <c r="CZ68" i="2"/>
  <c r="CH69" i="2"/>
  <c r="CP69" i="2"/>
  <c r="CX69" i="2"/>
  <c r="DF69" i="2"/>
  <c r="CN70" i="2"/>
  <c r="H19" i="2" s="1"/>
  <c r="CV70" i="2"/>
  <c r="P19" i="2" s="1"/>
  <c r="DD70" i="2"/>
  <c r="X19" i="2" s="1"/>
  <c r="CL71" i="2"/>
  <c r="CT71" i="2"/>
  <c r="DB71" i="2"/>
  <c r="CJ72" i="2"/>
  <c r="CR72" i="2"/>
  <c r="CZ72" i="2"/>
  <c r="CH73" i="2"/>
  <c r="CP73" i="2"/>
  <c r="CX73" i="2"/>
  <c r="DF73" i="2"/>
  <c r="CN74" i="2"/>
  <c r="H20" i="2" s="1"/>
  <c r="CV74" i="2"/>
  <c r="P20" i="2" s="1"/>
  <c r="DD74" i="2"/>
  <c r="X20" i="2" s="1"/>
  <c r="CL75" i="2"/>
  <c r="CT75" i="2"/>
  <c r="DB75" i="2"/>
  <c r="CJ76" i="2"/>
  <c r="CR76" i="2"/>
  <c r="CH77" i="2"/>
  <c r="CP77" i="2"/>
  <c r="CX77" i="2"/>
  <c r="DF77" i="2"/>
  <c r="CN78" i="2"/>
  <c r="H21" i="2" s="1"/>
  <c r="CV78" i="2"/>
  <c r="P21" i="2" s="1"/>
  <c r="DD78" i="2"/>
  <c r="X21" i="2" s="1"/>
  <c r="CL79" i="2"/>
  <c r="CT79" i="2"/>
  <c r="DB79" i="2"/>
  <c r="CJ80" i="2"/>
  <c r="CR80" i="2"/>
  <c r="CZ80" i="2"/>
  <c r="CH81" i="2"/>
  <c r="CP81" i="2"/>
  <c r="CX81" i="2"/>
  <c r="DF81" i="2"/>
  <c r="CN82" i="2"/>
  <c r="H22" i="2" s="1"/>
  <c r="CV82" i="2"/>
  <c r="P22" i="2" s="1"/>
  <c r="DD82" i="2"/>
  <c r="X22" i="2" s="1"/>
  <c r="CL83" i="2"/>
  <c r="CT83" i="2"/>
  <c r="DB83" i="2"/>
  <c r="CJ84" i="2"/>
  <c r="CR84" i="2"/>
  <c r="CZ84" i="2"/>
  <c r="CH85" i="2"/>
  <c r="CP85" i="2"/>
  <c r="CX85" i="2"/>
  <c r="DF85" i="2"/>
  <c r="CN86" i="2"/>
  <c r="H23" i="2" s="1"/>
  <c r="CV86" i="2"/>
  <c r="P23" i="2" s="1"/>
  <c r="DD86" i="2"/>
  <c r="X23" i="2" s="1"/>
  <c r="CL87" i="2"/>
  <c r="DB87" i="2"/>
  <c r="CJ88" i="2"/>
  <c r="CR88" i="2"/>
  <c r="CH89" i="2"/>
  <c r="CP89" i="2"/>
  <c r="CX89" i="2"/>
  <c r="CN90" i="2"/>
  <c r="H24" i="2" s="1"/>
  <c r="CV90" i="2"/>
  <c r="P24" i="2" s="1"/>
  <c r="DD90" i="2"/>
  <c r="X24" i="2" s="1"/>
  <c r="CT91" i="2"/>
  <c r="DB91" i="2"/>
  <c r="CJ92" i="2"/>
  <c r="CR92" i="2"/>
  <c r="CZ92" i="2"/>
  <c r="CH93" i="2"/>
  <c r="CP93" i="2"/>
  <c r="CX93" i="2"/>
  <c r="CN94" i="2"/>
  <c r="H25" i="2" s="1"/>
  <c r="CV94" i="2"/>
  <c r="P25" i="2" s="1"/>
  <c r="DD94" i="2"/>
  <c r="X25" i="2" s="1"/>
  <c r="CL95" i="2"/>
  <c r="CT95" i="2"/>
  <c r="DB95" i="2"/>
  <c r="CJ96" i="2"/>
  <c r="CR96" i="2"/>
  <c r="CZ96" i="2"/>
  <c r="CH97" i="2"/>
  <c r="CP97" i="2"/>
  <c r="CX97" i="2"/>
  <c r="DF97" i="2"/>
  <c r="CN98" i="2"/>
  <c r="H26" i="2" s="1"/>
  <c r="CV98" i="2"/>
  <c r="P26" i="2" s="1"/>
  <c r="DD98" i="2"/>
  <c r="X26" i="2" s="1"/>
  <c r="CL99" i="2"/>
  <c r="CT99" i="2"/>
  <c r="DB99" i="2"/>
  <c r="CJ100" i="2"/>
  <c r="CR100" i="2"/>
  <c r="CZ100" i="2"/>
  <c r="CH101" i="2"/>
  <c r="CP101" i="2"/>
  <c r="CX101" i="2"/>
  <c r="DF101" i="2"/>
  <c r="CN102" i="2"/>
  <c r="H27" i="2" s="1"/>
  <c r="CV102" i="2"/>
  <c r="P27" i="2" s="1"/>
  <c r="DD102" i="2"/>
  <c r="X27" i="2" s="1"/>
  <c r="CL103" i="2"/>
  <c r="CT103" i="2"/>
  <c r="DB103" i="2"/>
  <c r="CJ104" i="2"/>
  <c r="CR104" i="2"/>
  <c r="CZ104" i="2"/>
  <c r="CH105" i="2"/>
  <c r="CP105" i="2"/>
  <c r="CX105" i="2"/>
  <c r="DF105" i="2"/>
  <c r="CN106" i="2"/>
  <c r="H28" i="2" s="1"/>
  <c r="CV106" i="2"/>
  <c r="P28" i="2" s="1"/>
  <c r="DD106" i="2"/>
  <c r="X28" i="2" s="1"/>
  <c r="CL107" i="2"/>
  <c r="CT107" i="2"/>
  <c r="DB107" i="2"/>
  <c r="CJ108" i="2"/>
  <c r="CR108" i="2"/>
  <c r="CZ108" i="2"/>
  <c r="CH109" i="2"/>
  <c r="CP109" i="2"/>
  <c r="CX109" i="2"/>
  <c r="DF109" i="2"/>
  <c r="CV110" i="2"/>
  <c r="P29" i="2" s="1"/>
  <c r="DD110" i="2"/>
  <c r="X29" i="2" s="1"/>
  <c r="CL111" i="2"/>
  <c r="CT111" i="2"/>
  <c r="DB111" i="2"/>
  <c r="CJ112" i="2"/>
  <c r="CR112" i="2"/>
  <c r="CH113" i="2"/>
  <c r="CP113" i="2"/>
  <c r="CX113" i="2"/>
  <c r="DF113" i="2"/>
  <c r="CN114" i="2"/>
  <c r="H30" i="2" s="1"/>
  <c r="CV114" i="2"/>
  <c r="P30" i="2" s="1"/>
  <c r="CL115" i="2"/>
  <c r="CT115" i="2"/>
  <c r="DB115" i="2"/>
  <c r="CJ116" i="2"/>
  <c r="CR116" i="2"/>
  <c r="CZ116" i="2"/>
  <c r="CH117" i="2"/>
  <c r="CP117" i="2"/>
  <c r="CX117" i="2"/>
  <c r="DF117" i="2"/>
  <c r="CN118" i="2"/>
  <c r="H31" i="2" s="1"/>
  <c r="CV118" i="2"/>
  <c r="P31" i="2" s="1"/>
  <c r="DD118" i="2"/>
  <c r="X31" i="2" s="1"/>
  <c r="CL119" i="2"/>
  <c r="CT119" i="2"/>
  <c r="DB119" i="2"/>
  <c r="CJ120" i="2"/>
  <c r="CR120" i="2"/>
  <c r="CZ120" i="2"/>
  <c r="CH121" i="2"/>
  <c r="CP121" i="2"/>
  <c r="CX121" i="2"/>
  <c r="DF121" i="2"/>
  <c r="CN122" i="2"/>
  <c r="H32" i="2" s="1"/>
  <c r="CV122" i="2"/>
  <c r="P32" i="2" s="1"/>
  <c r="DD122" i="2"/>
  <c r="X32" i="2" s="1"/>
  <c r="CL123" i="2"/>
  <c r="CT123" i="2"/>
  <c r="DB123" i="2"/>
  <c r="CJ124" i="2"/>
  <c r="CR124" i="2"/>
  <c r="CZ124" i="2"/>
  <c r="CH125" i="2"/>
  <c r="CP125" i="2"/>
  <c r="CX125" i="2"/>
  <c r="DF125" i="2"/>
  <c r="CN126" i="2"/>
  <c r="H33" i="2" s="1"/>
  <c r="CV126" i="2"/>
  <c r="P33" i="2" s="1"/>
  <c r="DD126" i="2"/>
  <c r="X33" i="2" s="1"/>
  <c r="CL127" i="2"/>
  <c r="CT127" i="2"/>
  <c r="DB127" i="2"/>
  <c r="CJ128" i="2"/>
  <c r="CR128" i="2"/>
  <c r="CZ128" i="2"/>
  <c r="CH129" i="2"/>
  <c r="CP129" i="2"/>
  <c r="CX129" i="2"/>
  <c r="DF129" i="2"/>
  <c r="CN130" i="2"/>
  <c r="H34" i="2" s="1"/>
  <c r="CV130" i="2"/>
  <c r="P34" i="2" s="1"/>
  <c r="DD130" i="2"/>
  <c r="X34" i="2" s="1"/>
  <c r="CL131" i="2"/>
  <c r="CT131" i="2"/>
  <c r="DB131" i="2"/>
  <c r="CJ132" i="2"/>
  <c r="CR132" i="2"/>
  <c r="CZ132" i="2"/>
  <c r="CH133" i="2"/>
  <c r="CP133" i="2"/>
  <c r="CX133" i="2"/>
  <c r="DF133" i="2"/>
  <c r="CN134" i="2"/>
  <c r="H35" i="2" s="1"/>
  <c r="CV134" i="2"/>
  <c r="P35" i="2" s="1"/>
  <c r="DD134" i="2"/>
  <c r="X35" i="2" s="1"/>
  <c r="CL135" i="2"/>
  <c r="CT135" i="2"/>
  <c r="DB135" i="2"/>
  <c r="CJ136" i="2"/>
  <c r="CR136" i="2"/>
  <c r="CZ136" i="2"/>
  <c r="CH137" i="2"/>
  <c r="CP137" i="2"/>
  <c r="CX137" i="2"/>
  <c r="DF137" i="2"/>
  <c r="CN138" i="2"/>
  <c r="H36" i="2" s="1"/>
  <c r="CV138" i="2"/>
  <c r="P36" i="2" s="1"/>
  <c r="DD138" i="2"/>
  <c r="X36" i="2" s="1"/>
  <c r="CL139" i="2"/>
  <c r="CT139" i="2"/>
  <c r="DB139" i="2"/>
  <c r="CJ140" i="2"/>
  <c r="CR140" i="2"/>
  <c r="CZ140" i="2"/>
  <c r="CH141" i="2"/>
  <c r="CP141" i="2"/>
  <c r="CX141" i="2"/>
  <c r="DF141" i="2"/>
  <c r="CN142" i="2"/>
  <c r="H37" i="2" s="1"/>
  <c r="CV142" i="2"/>
  <c r="P37" i="2" s="1"/>
  <c r="DD142" i="2"/>
  <c r="X37" i="2" s="1"/>
  <c r="CL143" i="2"/>
  <c r="CT143" i="2"/>
  <c r="DB143" i="2"/>
  <c r="CJ144" i="2"/>
  <c r="CR144" i="2"/>
  <c r="CZ144" i="2"/>
  <c r="CH145" i="2"/>
  <c r="CP145" i="2"/>
  <c r="CX145" i="2"/>
  <c r="DF145" i="2"/>
  <c r="CN146" i="2"/>
  <c r="H38" i="2" s="1"/>
  <c r="CV146" i="2"/>
  <c r="P38" i="2" s="1"/>
  <c r="DD146" i="2"/>
  <c r="X38" i="2" s="1"/>
  <c r="CL147" i="2"/>
  <c r="CT147" i="2"/>
  <c r="DB147" i="2"/>
  <c r="CJ148" i="2"/>
  <c r="CR148" i="2"/>
  <c r="CZ148" i="2"/>
  <c r="CH149" i="2"/>
  <c r="CP149" i="2"/>
  <c r="CX149" i="2"/>
  <c r="DF149" i="2"/>
  <c r="CN150" i="2"/>
  <c r="H39" i="2" s="1"/>
  <c r="CV150" i="2"/>
  <c r="P39" i="2" s="1"/>
  <c r="DD150" i="2"/>
  <c r="X39" i="2" s="1"/>
  <c r="CL151" i="2"/>
  <c r="CT151" i="2"/>
  <c r="DB151" i="2"/>
  <c r="CJ152" i="2"/>
  <c r="CR152" i="2"/>
  <c r="CZ152" i="2"/>
  <c r="CH153" i="2"/>
  <c r="CP153" i="2"/>
  <c r="CX153" i="2"/>
  <c r="DF153" i="2"/>
  <c r="CN154" i="2"/>
  <c r="H40" i="2" s="1"/>
  <c r="CV154" i="2"/>
  <c r="P40" i="2" s="1"/>
  <c r="DD154" i="2"/>
  <c r="X40" i="2" s="1"/>
  <c r="CL155" i="2"/>
  <c r="CT155" i="2"/>
  <c r="DB155" i="2"/>
  <c r="CJ156" i="2"/>
  <c r="CR156" i="2"/>
  <c r="CZ156" i="2"/>
  <c r="CH157" i="2"/>
  <c r="CP157" i="2"/>
  <c r="CX157" i="2"/>
  <c r="DF157" i="2"/>
  <c r="CN158" i="2"/>
  <c r="H41" i="2" s="1"/>
  <c r="CV158" i="2"/>
  <c r="P41" i="2" s="1"/>
  <c r="DD158" i="2"/>
  <c r="X41" i="2" s="1"/>
  <c r="CL159" i="2"/>
  <c r="CT159" i="2"/>
  <c r="DB159" i="2"/>
  <c r="CJ160" i="2"/>
  <c r="CR160" i="2"/>
  <c r="CZ160" i="2"/>
  <c r="CH161" i="2"/>
  <c r="CP161" i="2"/>
  <c r="CX161" i="2"/>
  <c r="DF161" i="2"/>
  <c r="CN162" i="2"/>
  <c r="H42" i="2" s="1"/>
  <c r="CV162" i="2"/>
  <c r="P42" i="2" s="1"/>
  <c r="DD162" i="2"/>
  <c r="X42" i="2" s="1"/>
  <c r="CL163" i="2"/>
  <c r="CT163" i="2"/>
  <c r="DB163" i="2"/>
  <c r="CJ164" i="2"/>
  <c r="CR164" i="2"/>
  <c r="CZ164" i="2"/>
  <c r="CH165" i="2"/>
  <c r="CP165" i="2"/>
  <c r="CX165" i="2"/>
  <c r="DF165" i="2"/>
  <c r="CN166" i="2"/>
  <c r="H43" i="2" s="1"/>
  <c r="CV166" i="2"/>
  <c r="P43" i="2" s="1"/>
  <c r="DD166" i="2"/>
  <c r="X43" i="2" s="1"/>
  <c r="CL167" i="2"/>
  <c r="CT167" i="2"/>
  <c r="DB167" i="2"/>
  <c r="CJ168" i="2"/>
  <c r="CR168" i="2"/>
  <c r="CZ168" i="2"/>
  <c r="CH169" i="2"/>
  <c r="CP169" i="2"/>
  <c r="CX169" i="2"/>
  <c r="DF169" i="2"/>
  <c r="CN170" i="2"/>
  <c r="H44" i="2" s="1"/>
  <c r="CS76" i="2"/>
  <c r="DA76" i="2"/>
  <c r="CI77" i="2"/>
  <c r="CQ77" i="2"/>
  <c r="CY77" i="2"/>
  <c r="DG77" i="2"/>
  <c r="CO78" i="2"/>
  <c r="I21" i="2" s="1"/>
  <c r="CW78" i="2"/>
  <c r="Q21" i="2" s="1"/>
  <c r="DE78" i="2"/>
  <c r="Y21" i="2" s="1"/>
  <c r="CM79" i="2"/>
  <c r="CU79" i="2"/>
  <c r="DC79" i="2"/>
  <c r="CK80" i="2"/>
  <c r="CS80" i="2"/>
  <c r="DA80" i="2"/>
  <c r="CI81" i="2"/>
  <c r="CQ81" i="2"/>
  <c r="CY81" i="2"/>
  <c r="DG81" i="2"/>
  <c r="CO82" i="2"/>
  <c r="I22" i="2" s="1"/>
  <c r="CW82" i="2"/>
  <c r="Q22" i="2" s="1"/>
  <c r="DE82" i="2"/>
  <c r="Y22" i="2" s="1"/>
  <c r="CM83" i="2"/>
  <c r="DC83" i="2"/>
  <c r="CK84" i="2"/>
  <c r="CS84" i="2"/>
  <c r="CI85" i="2"/>
  <c r="CQ85" i="2"/>
  <c r="CY85" i="2"/>
  <c r="CO86" i="2"/>
  <c r="I23" i="2" s="1"/>
  <c r="CW86" i="2"/>
  <c r="Q23" i="2" s="1"/>
  <c r="DE86" i="2"/>
  <c r="Y23" i="2" s="1"/>
  <c r="CU87" i="2"/>
  <c r="DC87" i="2"/>
  <c r="CK88" i="2"/>
  <c r="CS88" i="2"/>
  <c r="DA88" i="2"/>
  <c r="CI89" i="2"/>
  <c r="CQ89" i="2"/>
  <c r="CY89" i="2"/>
  <c r="CO90" i="2"/>
  <c r="I24" i="2" s="1"/>
  <c r="CW90" i="2"/>
  <c r="Q24" i="2" s="1"/>
  <c r="DE90" i="2"/>
  <c r="Y24" i="2" s="1"/>
  <c r="CM91" i="2"/>
  <c r="CU91" i="2"/>
  <c r="DC91" i="2"/>
  <c r="CK92" i="2"/>
  <c r="DA92" i="2"/>
  <c r="CI93" i="2"/>
  <c r="CQ93" i="2"/>
  <c r="CY93" i="2"/>
  <c r="DG93" i="2"/>
  <c r="CO94" i="2"/>
  <c r="I25" i="2" s="1"/>
  <c r="CW94" i="2"/>
  <c r="Q25" i="2" s="1"/>
  <c r="DE94" i="2"/>
  <c r="Y25" i="2" s="1"/>
  <c r="CM95" i="2"/>
  <c r="DC95" i="2"/>
  <c r="CK96" i="2"/>
  <c r="CS96" i="2"/>
  <c r="DA96" i="2"/>
  <c r="CI97" i="2"/>
  <c r="CQ97" i="2"/>
  <c r="CY97" i="2"/>
  <c r="DG97" i="2"/>
  <c r="CO98" i="2"/>
  <c r="I26" i="2" s="1"/>
  <c r="CW98" i="2"/>
  <c r="Q26" i="2" s="1"/>
  <c r="DE98" i="2"/>
  <c r="Y26" i="2" s="1"/>
  <c r="CM99" i="2"/>
  <c r="CU99" i="2"/>
  <c r="DC99" i="2"/>
  <c r="CK100" i="2"/>
  <c r="CS100" i="2"/>
  <c r="DA100" i="2"/>
  <c r="CI101" i="2"/>
  <c r="CY101" i="2"/>
  <c r="DG101" i="2"/>
  <c r="CO102" i="2"/>
  <c r="I27" i="2" s="1"/>
  <c r="CW102" i="2"/>
  <c r="Q27" i="2" s="1"/>
  <c r="DE102" i="2"/>
  <c r="Y27" i="2" s="1"/>
  <c r="CM103" i="2"/>
  <c r="CU103" i="2"/>
  <c r="CK104" i="2"/>
  <c r="CS104" i="2"/>
  <c r="DA104" i="2"/>
  <c r="CI105" i="2"/>
  <c r="CQ105" i="2"/>
  <c r="CY105" i="2"/>
  <c r="DG105" i="2"/>
  <c r="CO106" i="2"/>
  <c r="I28" i="2" s="1"/>
  <c r="CW106" i="2"/>
  <c r="Q28" i="2" s="1"/>
  <c r="DE106" i="2"/>
  <c r="Y28" i="2" s="1"/>
  <c r="CM107" i="2"/>
  <c r="CU107" i="2"/>
  <c r="DC107" i="2"/>
  <c r="CK108" i="2"/>
  <c r="CS108" i="2"/>
  <c r="DA108" i="2"/>
  <c r="CI109" i="2"/>
  <c r="CQ109" i="2"/>
  <c r="CY109" i="2"/>
  <c r="DG109" i="2"/>
  <c r="CO110" i="2"/>
  <c r="I29" i="2" s="1"/>
  <c r="CW110" i="2"/>
  <c r="Q29" i="2" s="1"/>
  <c r="DE110" i="2"/>
  <c r="Y29" i="2" s="1"/>
  <c r="CM111" i="2"/>
  <c r="CU111" i="2"/>
  <c r="DC111" i="2"/>
  <c r="CK112" i="2"/>
  <c r="DA112" i="2"/>
  <c r="CI113" i="2"/>
  <c r="CQ113" i="2"/>
  <c r="CY113" i="2"/>
  <c r="DG113" i="2"/>
  <c r="CO114" i="2"/>
  <c r="I30" i="2" s="1"/>
  <c r="CW114" i="2"/>
  <c r="Q30" i="2" s="1"/>
  <c r="DE114" i="2"/>
  <c r="Y30" i="2" s="1"/>
  <c r="CM115" i="2"/>
  <c r="CU115" i="2"/>
  <c r="DC115" i="2"/>
  <c r="CK116" i="2"/>
  <c r="CS116" i="2"/>
  <c r="DA116" i="2"/>
  <c r="CI117" i="2"/>
  <c r="CQ117" i="2"/>
  <c r="CY117" i="2"/>
  <c r="DG117" i="2"/>
  <c r="CO118" i="2"/>
  <c r="I31" i="2" s="1"/>
  <c r="CW118" i="2"/>
  <c r="Q31" i="2" s="1"/>
  <c r="DE118" i="2"/>
  <c r="Y31" i="2" s="1"/>
  <c r="CM119" i="2"/>
  <c r="CU119" i="2"/>
  <c r="DC119" i="2"/>
  <c r="CK120" i="2"/>
  <c r="CS120" i="2"/>
  <c r="DA120" i="2"/>
  <c r="CI121" i="2"/>
  <c r="CQ121" i="2"/>
  <c r="CY121" i="2"/>
  <c r="DG121" i="2"/>
  <c r="CO122" i="2"/>
  <c r="I32" i="2" s="1"/>
  <c r="CW122" i="2"/>
  <c r="Q32" i="2" s="1"/>
  <c r="DE122" i="2"/>
  <c r="Y32" i="2" s="1"/>
  <c r="CM123" i="2"/>
  <c r="CU123" i="2"/>
  <c r="DC123" i="2"/>
  <c r="CK124" i="2"/>
  <c r="CS124" i="2"/>
  <c r="DA124" i="2"/>
  <c r="CI125" i="2"/>
  <c r="CQ125" i="2"/>
  <c r="CY125" i="2"/>
  <c r="DG125" i="2"/>
  <c r="CO126" i="2"/>
  <c r="I33" i="2" s="1"/>
  <c r="CW126" i="2"/>
  <c r="Q33" i="2" s="1"/>
  <c r="DE126" i="2"/>
  <c r="Y33" i="2" s="1"/>
  <c r="CM127" i="2"/>
  <c r="CU127" i="2"/>
  <c r="DC127" i="2"/>
  <c r="CK128" i="2"/>
  <c r="CS128" i="2"/>
  <c r="DA128" i="2"/>
  <c r="CI129" i="2"/>
  <c r="CQ129" i="2"/>
  <c r="CY129" i="2"/>
  <c r="DG129" i="2"/>
  <c r="CO130" i="2"/>
  <c r="I34" i="2" s="1"/>
  <c r="CW130" i="2"/>
  <c r="Q34" i="2" s="1"/>
  <c r="DE130" i="2"/>
  <c r="Y34" i="2" s="1"/>
  <c r="CM131" i="2"/>
  <c r="CU131" i="2"/>
  <c r="DC131" i="2"/>
  <c r="CK132" i="2"/>
  <c r="CS132" i="2"/>
  <c r="DA132" i="2"/>
  <c r="CI133" i="2"/>
  <c r="CQ133" i="2"/>
  <c r="CY133" i="2"/>
  <c r="DG133" i="2"/>
  <c r="CO134" i="2"/>
  <c r="I35" i="2" s="1"/>
  <c r="CW134" i="2"/>
  <c r="Q35" i="2" s="1"/>
  <c r="DE134" i="2"/>
  <c r="Y35" i="2" s="1"/>
  <c r="CM135" i="2"/>
  <c r="CU135" i="2"/>
  <c r="DC135" i="2"/>
  <c r="CK136" i="2"/>
  <c r="CS136" i="2"/>
  <c r="DA136" i="2"/>
  <c r="CI137" i="2"/>
  <c r="CQ137" i="2"/>
  <c r="CY137" i="2"/>
  <c r="DG137" i="2"/>
  <c r="CO138" i="2"/>
  <c r="I36" i="2" s="1"/>
  <c r="CW138" i="2"/>
  <c r="Q36" i="2" s="1"/>
  <c r="DE138" i="2"/>
  <c r="Y36" i="2" s="1"/>
  <c r="CM139" i="2"/>
  <c r="CU139" i="2"/>
  <c r="DC139" i="2"/>
  <c r="CK140" i="2"/>
  <c r="CS140" i="2"/>
  <c r="DA140" i="2"/>
  <c r="CI141" i="2"/>
  <c r="CQ141" i="2"/>
  <c r="CY141" i="2"/>
  <c r="DG141" i="2"/>
  <c r="CO142" i="2"/>
  <c r="I37" i="2" s="1"/>
  <c r="CW142" i="2"/>
  <c r="Q37" i="2" s="1"/>
  <c r="DE142" i="2"/>
  <c r="Y37" i="2" s="1"/>
  <c r="CM143" i="2"/>
  <c r="CU143" i="2"/>
  <c r="DC143" i="2"/>
  <c r="CK144" i="2"/>
  <c r="CS144" i="2"/>
  <c r="DA144" i="2"/>
  <c r="CI145" i="2"/>
  <c r="CQ145" i="2"/>
  <c r="CY145" i="2"/>
  <c r="DG145" i="2"/>
  <c r="CO146" i="2"/>
  <c r="I38" i="2" s="1"/>
  <c r="CW146" i="2"/>
  <c r="Q38" i="2" s="1"/>
  <c r="DE146" i="2"/>
  <c r="Y38" i="2" s="1"/>
  <c r="CM147" i="2"/>
  <c r="CU147" i="2"/>
  <c r="DC147" i="2"/>
  <c r="CK148" i="2"/>
  <c r="CS148" i="2"/>
  <c r="DA148" i="2"/>
  <c r="CI149" i="2"/>
  <c r="CQ149" i="2"/>
  <c r="CY149" i="2"/>
  <c r="DG149" i="2"/>
  <c r="CO150" i="2"/>
  <c r="I39" i="2" s="1"/>
  <c r="CW150" i="2"/>
  <c r="Q39" i="2" s="1"/>
  <c r="DE150" i="2"/>
  <c r="Y39" i="2" s="1"/>
  <c r="CM151" i="2"/>
  <c r="CU151" i="2"/>
  <c r="DC151" i="2"/>
  <c r="CK152" i="2"/>
  <c r="CS152" i="2"/>
  <c r="DA152" i="2"/>
  <c r="CI153" i="2"/>
  <c r="CQ153" i="2"/>
  <c r="CY153" i="2"/>
  <c r="DG153" i="2"/>
  <c r="CO154" i="2"/>
  <c r="I40" i="2" s="1"/>
  <c r="CW154" i="2"/>
  <c r="Q40" i="2" s="1"/>
  <c r="DE154" i="2"/>
  <c r="Y40" i="2" s="1"/>
  <c r="CM155" i="2"/>
  <c r="CU155" i="2"/>
  <c r="DC155" i="2"/>
  <c r="CK156" i="2"/>
  <c r="CS156" i="2"/>
  <c r="DA156" i="2"/>
  <c r="CI157" i="2"/>
  <c r="CQ157" i="2"/>
  <c r="CY157" i="2"/>
  <c r="DG157" i="2"/>
  <c r="CO158" i="2"/>
  <c r="I41" i="2" s="1"/>
  <c r="CW158" i="2"/>
  <c r="Q41" i="2" s="1"/>
  <c r="DE158" i="2"/>
  <c r="Y41" i="2" s="1"/>
  <c r="CM159" i="2"/>
  <c r="CU159" i="2"/>
  <c r="DC159" i="2"/>
  <c r="CK160" i="2"/>
  <c r="CS160" i="2"/>
  <c r="DA160" i="2"/>
  <c r="CI161" i="2"/>
  <c r="CQ161" i="2"/>
  <c r="CY161" i="2"/>
  <c r="DG161" i="2"/>
  <c r="CO162" i="2"/>
  <c r="I42" i="2" s="1"/>
  <c r="CW162" i="2"/>
  <c r="Q42" i="2" s="1"/>
  <c r="DE162" i="2"/>
  <c r="Y42" i="2" s="1"/>
  <c r="CM163" i="2"/>
  <c r="CU163" i="2"/>
  <c r="DC163" i="2"/>
  <c r="CK164" i="2"/>
  <c r="CS164" i="2"/>
  <c r="DA164" i="2"/>
  <c r="CI165" i="2"/>
  <c r="DD79" i="2"/>
  <c r="CL80" i="2"/>
  <c r="CT80" i="2"/>
  <c r="CJ81" i="2"/>
  <c r="CR81" i="2"/>
  <c r="CZ81" i="2"/>
  <c r="CP82" i="2"/>
  <c r="J22" i="2" s="1"/>
  <c r="CX82" i="2"/>
  <c r="R22" i="2" s="1"/>
  <c r="DF82" i="2"/>
  <c r="Z22" i="2" s="1"/>
  <c r="CV83" i="2"/>
  <c r="DD83" i="2"/>
  <c r="CL84" i="2"/>
  <c r="CT84" i="2"/>
  <c r="DB84" i="2"/>
  <c r="CJ85" i="2"/>
  <c r="CR85" i="2"/>
  <c r="CZ85" i="2"/>
  <c r="CP86" i="2"/>
  <c r="J23" i="2" s="1"/>
  <c r="CX86" i="2"/>
  <c r="R23" i="2" s="1"/>
  <c r="DF86" i="2"/>
  <c r="Z23" i="2" s="1"/>
  <c r="CN87" i="2"/>
  <c r="CV87" i="2"/>
  <c r="DD87" i="2"/>
  <c r="CL88" i="2"/>
  <c r="DB88" i="2"/>
  <c r="CJ89" i="2"/>
  <c r="CR89" i="2"/>
  <c r="CZ89" i="2"/>
  <c r="CH90" i="2"/>
  <c r="B24" i="2" s="1"/>
  <c r="CP90" i="2"/>
  <c r="J24" i="2" s="1"/>
  <c r="CX90" i="2"/>
  <c r="R24" i="2" s="1"/>
  <c r="DF90" i="2"/>
  <c r="Z24" i="2" s="1"/>
  <c r="CN91" i="2"/>
  <c r="CV91" i="2"/>
  <c r="DD91" i="2"/>
  <c r="CL92" i="2"/>
  <c r="CT92" i="2"/>
  <c r="DB92" i="2"/>
  <c r="CJ93" i="2"/>
  <c r="CR93" i="2"/>
  <c r="CZ93" i="2"/>
  <c r="CH94" i="2"/>
  <c r="B25" i="2" s="1"/>
  <c r="CP94" i="2"/>
  <c r="J25" i="2" s="1"/>
  <c r="CX94" i="2"/>
  <c r="R25" i="2" s="1"/>
  <c r="DF94" i="2"/>
  <c r="Z25" i="2" s="1"/>
  <c r="CN95" i="2"/>
  <c r="CV95" i="2"/>
  <c r="DD95" i="2"/>
  <c r="CL96" i="2"/>
  <c r="CT96" i="2"/>
  <c r="DB96" i="2"/>
  <c r="CJ97" i="2"/>
  <c r="CR97" i="2"/>
  <c r="CZ97" i="2"/>
  <c r="CH98" i="2"/>
  <c r="B26" i="2" s="1"/>
  <c r="CP98" i="2"/>
  <c r="J26" i="2" s="1"/>
  <c r="CX98" i="2"/>
  <c r="R26" i="2" s="1"/>
  <c r="DF98" i="2"/>
  <c r="Z26" i="2" s="1"/>
  <c r="CN99" i="2"/>
  <c r="CV99" i="2"/>
  <c r="DD99" i="2"/>
  <c r="CL100" i="2"/>
  <c r="CT100" i="2"/>
  <c r="DB100" i="2"/>
  <c r="CJ101" i="2"/>
  <c r="CR101" i="2"/>
  <c r="CZ101" i="2"/>
  <c r="CH102" i="2"/>
  <c r="B27" i="2" s="1"/>
  <c r="CP102" i="2"/>
  <c r="J27" i="2" s="1"/>
  <c r="CX102" i="2"/>
  <c r="R27" i="2" s="1"/>
  <c r="DF102" i="2"/>
  <c r="Z27" i="2" s="1"/>
  <c r="CN103" i="2"/>
  <c r="CV103" i="2"/>
  <c r="DD103" i="2"/>
  <c r="CL104" i="2"/>
  <c r="CT104" i="2"/>
  <c r="DB104" i="2"/>
  <c r="CJ105" i="2"/>
  <c r="CR105" i="2"/>
  <c r="CZ105" i="2"/>
  <c r="CH106" i="2"/>
  <c r="B28" i="2" s="1"/>
  <c r="CP106" i="2"/>
  <c r="J28" i="2" s="1"/>
  <c r="CX106" i="2"/>
  <c r="R28" i="2" s="1"/>
  <c r="DF106" i="2"/>
  <c r="Z28" i="2" s="1"/>
  <c r="CN107" i="2"/>
  <c r="CV107" i="2"/>
  <c r="DD107" i="2"/>
  <c r="CL108" i="2"/>
  <c r="CT108" i="2"/>
  <c r="DB108" i="2"/>
  <c r="CJ109" i="2"/>
  <c r="CR109" i="2"/>
  <c r="CZ109" i="2"/>
  <c r="CH110" i="2"/>
  <c r="B29" i="2" s="1"/>
  <c r="CP110" i="2"/>
  <c r="J29" i="2" s="1"/>
  <c r="CX110" i="2"/>
  <c r="R29" i="2" s="1"/>
  <c r="DF110" i="2"/>
  <c r="Z29" i="2" s="1"/>
  <c r="CN111" i="2"/>
  <c r="CV111" i="2"/>
  <c r="DD111" i="2"/>
  <c r="CL112" i="2"/>
  <c r="CT112" i="2"/>
  <c r="DB112" i="2"/>
  <c r="CJ113" i="2"/>
  <c r="CR113" i="2"/>
  <c r="CZ113" i="2"/>
  <c r="CH114" i="2"/>
  <c r="B30" i="2" s="1"/>
  <c r="CP114" i="2"/>
  <c r="J30" i="2" s="1"/>
  <c r="CX114" i="2"/>
  <c r="R30" i="2" s="1"/>
  <c r="DF114" i="2"/>
  <c r="Z30" i="2" s="1"/>
  <c r="CN115" i="2"/>
  <c r="CV115" i="2"/>
  <c r="DD115" i="2"/>
  <c r="CL116" i="2"/>
  <c r="CT116" i="2"/>
  <c r="DB116" i="2"/>
  <c r="CJ117" i="2"/>
  <c r="CR117" i="2"/>
  <c r="CZ117" i="2"/>
  <c r="CH118" i="2"/>
  <c r="B31" i="2" s="1"/>
  <c r="CP118" i="2"/>
  <c r="J31" i="2" s="1"/>
  <c r="CX118" i="2"/>
  <c r="R31" i="2" s="1"/>
  <c r="DF118" i="2"/>
  <c r="Z31" i="2" s="1"/>
  <c r="CN119" i="2"/>
  <c r="CV119" i="2"/>
  <c r="DD119" i="2"/>
  <c r="CL120" i="2"/>
  <c r="CT120" i="2"/>
  <c r="DB120" i="2"/>
  <c r="CJ121" i="2"/>
  <c r="CR121" i="2"/>
  <c r="CZ121" i="2"/>
  <c r="CH122" i="2"/>
  <c r="B32" i="2" s="1"/>
  <c r="CP122" i="2"/>
  <c r="J32" i="2" s="1"/>
  <c r="CX122" i="2"/>
  <c r="R32" i="2" s="1"/>
  <c r="DF122" i="2"/>
  <c r="Z32" i="2" s="1"/>
  <c r="CN123" i="2"/>
  <c r="CV123" i="2"/>
  <c r="DD123" i="2"/>
  <c r="CL124" i="2"/>
  <c r="CT124" i="2"/>
  <c r="DB124" i="2"/>
  <c r="CJ125" i="2"/>
  <c r="CR125" i="2"/>
  <c r="CZ125" i="2"/>
  <c r="CP126" i="2"/>
  <c r="J33" i="2" s="1"/>
  <c r="CX126" i="2"/>
  <c r="R33" i="2" s="1"/>
  <c r="DF126" i="2"/>
  <c r="Z33" i="2" s="1"/>
  <c r="CN127" i="2"/>
  <c r="CV127" i="2"/>
  <c r="DD127" i="2"/>
  <c r="CL128" i="2"/>
  <c r="CT128" i="2"/>
  <c r="DB128" i="2"/>
  <c r="CJ129" i="2"/>
  <c r="CR129" i="2"/>
  <c r="CH130" i="2"/>
  <c r="B34" i="2" s="1"/>
  <c r="CP130" i="2"/>
  <c r="J34" i="2" s="1"/>
  <c r="CX130" i="2"/>
  <c r="R34" i="2" s="1"/>
  <c r="DF130" i="2"/>
  <c r="Z34" i="2" s="1"/>
  <c r="CN131" i="2"/>
  <c r="CV131" i="2"/>
  <c r="DD131" i="2"/>
  <c r="CL132" i="2"/>
  <c r="CT132" i="2"/>
  <c r="DB132" i="2"/>
  <c r="CJ133" i="2"/>
  <c r="CR133" i="2"/>
  <c r="CZ133" i="2"/>
  <c r="CH134" i="2"/>
  <c r="B35" i="2" s="1"/>
  <c r="CP134" i="2"/>
  <c r="J35" i="2" s="1"/>
  <c r="CX134" i="2"/>
  <c r="R35" i="2" s="1"/>
  <c r="DF134" i="2"/>
  <c r="Z35" i="2" s="1"/>
  <c r="CN135" i="2"/>
  <c r="CV135" i="2"/>
  <c r="DD135" i="2"/>
  <c r="CL136" i="2"/>
  <c r="CT136" i="2"/>
  <c r="DB136" i="2"/>
  <c r="CJ137" i="2"/>
  <c r="CR137" i="2"/>
  <c r="CZ137" i="2"/>
  <c r="CH138" i="2"/>
  <c r="B36" i="2" s="1"/>
  <c r="CP138" i="2"/>
  <c r="J36" i="2" s="1"/>
  <c r="CX138" i="2"/>
  <c r="R36" i="2" s="1"/>
  <c r="DF138" i="2"/>
  <c r="Z36" i="2" s="1"/>
  <c r="CN139" i="2"/>
  <c r="CV139" i="2"/>
  <c r="DD139" i="2"/>
  <c r="CL140" i="2"/>
  <c r="CT140" i="2"/>
  <c r="DB140" i="2"/>
  <c r="CJ141" i="2"/>
  <c r="CR141" i="2"/>
  <c r="CZ141" i="2"/>
  <c r="CH142" i="2"/>
  <c r="B37" i="2" s="1"/>
  <c r="CP142" i="2"/>
  <c r="J37" i="2" s="1"/>
  <c r="CX142" i="2"/>
  <c r="R37" i="2" s="1"/>
  <c r="DF142" i="2"/>
  <c r="Z37" i="2" s="1"/>
  <c r="CN143" i="2"/>
  <c r="CV143" i="2"/>
  <c r="DD143" i="2"/>
  <c r="CL144" i="2"/>
  <c r="CT144" i="2"/>
  <c r="DB144" i="2"/>
  <c r="CJ145" i="2"/>
  <c r="CR145" i="2"/>
  <c r="CZ145" i="2"/>
  <c r="CH146" i="2"/>
  <c r="B38" i="2" s="1"/>
  <c r="CP146" i="2"/>
  <c r="J38" i="2" s="1"/>
  <c r="CX146" i="2"/>
  <c r="R38" i="2" s="1"/>
  <c r="DF146" i="2"/>
  <c r="Z38" i="2" s="1"/>
  <c r="CN147" i="2"/>
  <c r="CV147" i="2"/>
  <c r="DD147" i="2"/>
  <c r="CL148" i="2"/>
  <c r="CT148" i="2"/>
  <c r="DB148" i="2"/>
  <c r="CJ149" i="2"/>
  <c r="CR149" i="2"/>
  <c r="CZ149" i="2"/>
  <c r="CH150" i="2"/>
  <c r="B39" i="2" s="1"/>
  <c r="CP150" i="2"/>
  <c r="J39" i="2" s="1"/>
  <c r="CX150" i="2"/>
  <c r="R39" i="2" s="1"/>
  <c r="DF150" i="2"/>
  <c r="Z39" i="2" s="1"/>
  <c r="CN151" i="2"/>
  <c r="CV151" i="2"/>
  <c r="DD151" i="2"/>
  <c r="CL152" i="2"/>
  <c r="CT152" i="2"/>
  <c r="DB152" i="2"/>
  <c r="CJ153" i="2"/>
  <c r="CR153" i="2"/>
  <c r="CZ153" i="2"/>
  <c r="CH154" i="2"/>
  <c r="B40" i="2" s="1"/>
  <c r="CP154" i="2"/>
  <c r="J40" i="2" s="1"/>
  <c r="CX154" i="2"/>
  <c r="R40" i="2" s="1"/>
  <c r="DF154" i="2"/>
  <c r="Z40" i="2" s="1"/>
  <c r="CN155" i="2"/>
  <c r="CV155" i="2"/>
  <c r="DD155" i="2"/>
  <c r="CL156" i="2"/>
  <c r="CT156" i="2"/>
  <c r="DB156" i="2"/>
  <c r="CJ157" i="2"/>
  <c r="CR157" i="2"/>
  <c r="CZ157" i="2"/>
  <c r="CH158" i="2"/>
  <c r="B41" i="2" s="1"/>
  <c r="CP158" i="2"/>
  <c r="J41" i="2" s="1"/>
  <c r="CX158" i="2"/>
  <c r="R41" i="2" s="1"/>
  <c r="DF158" i="2"/>
  <c r="Z41" i="2" s="1"/>
  <c r="CN159" i="2"/>
  <c r="CV159" i="2"/>
  <c r="DD159" i="2"/>
  <c r="CL160" i="2"/>
  <c r="CT160" i="2"/>
  <c r="DB160" i="2"/>
  <c r="CJ161" i="2"/>
  <c r="CR161" i="2"/>
  <c r="CZ161" i="2"/>
  <c r="CH162" i="2"/>
  <c r="B42" i="2" s="1"/>
  <c r="CP162" i="2"/>
  <c r="J42" i="2" s="1"/>
  <c r="CX162" i="2"/>
  <c r="R42" i="2" s="1"/>
  <c r="DF162" i="2"/>
  <c r="Z42" i="2" s="1"/>
  <c r="CN163" i="2"/>
  <c r="CV163" i="2"/>
  <c r="DD163" i="2"/>
  <c r="CL164" i="2"/>
  <c r="CT164" i="2"/>
  <c r="DB164" i="2"/>
  <c r="CJ165" i="2"/>
  <c r="CR165" i="2"/>
  <c r="CZ165" i="2"/>
  <c r="CH166" i="2"/>
  <c r="B43" i="2" s="1"/>
  <c r="CP166" i="2"/>
  <c r="J43" i="2" s="1"/>
  <c r="CX166" i="2"/>
  <c r="R43" i="2" s="1"/>
  <c r="DF166" i="2"/>
  <c r="Z43" i="2" s="1"/>
  <c r="CN167" i="2"/>
  <c r="CV167" i="2"/>
  <c r="DD167" i="2"/>
  <c r="CL168" i="2"/>
  <c r="CT168" i="2"/>
  <c r="DB168" i="2"/>
  <c r="CJ169" i="2"/>
  <c r="CR169" i="2"/>
  <c r="CZ169" i="2"/>
  <c r="CH170" i="2"/>
  <c r="B44" i="2" s="1"/>
  <c r="CP170" i="2"/>
  <c r="J44" i="2" s="1"/>
  <c r="CX170" i="2"/>
  <c r="R44" i="2" s="1"/>
  <c r="DF170" i="2"/>
  <c r="Z44" i="2" s="1"/>
  <c r="CQ70" i="2"/>
  <c r="K19" i="2" s="1"/>
  <c r="CY70" i="2"/>
  <c r="S19" i="2" s="1"/>
  <c r="DG70" i="2"/>
  <c r="AA19" i="2" s="1"/>
  <c r="CO71" i="2"/>
  <c r="CW71" i="2"/>
  <c r="DE71" i="2"/>
  <c r="CM72" i="2"/>
  <c r="CU72" i="2"/>
  <c r="DC72" i="2"/>
  <c r="CK73" i="2"/>
  <c r="CS73" i="2"/>
  <c r="DA73" i="2"/>
  <c r="CI74" i="2"/>
  <c r="C20" i="2" s="1"/>
  <c r="CQ74" i="2"/>
  <c r="K20" i="2" s="1"/>
  <c r="CY74" i="2"/>
  <c r="S20" i="2" s="1"/>
  <c r="DG74" i="2"/>
  <c r="AA20" i="2" s="1"/>
  <c r="CO75" i="2"/>
  <c r="CW75" i="2"/>
  <c r="DE75" i="2"/>
  <c r="CM76" i="2"/>
  <c r="CU76" i="2"/>
  <c r="DC76" i="2"/>
  <c r="CK77" i="2"/>
  <c r="CS77" i="2"/>
  <c r="DA77" i="2"/>
  <c r="CI78" i="2"/>
  <c r="C21" i="2" s="1"/>
  <c r="CQ78" i="2"/>
  <c r="K21" i="2" s="1"/>
  <c r="CY78" i="2"/>
  <c r="S21" i="2" s="1"/>
  <c r="DG78" i="2"/>
  <c r="AA21" i="2" s="1"/>
  <c r="CO79" i="2"/>
  <c r="CW79" i="2"/>
  <c r="DE79" i="2"/>
  <c r="CM80" i="2"/>
  <c r="CU80" i="2"/>
  <c r="DC80" i="2"/>
  <c r="CK81" i="2"/>
  <c r="CS81" i="2"/>
  <c r="DA81" i="2"/>
  <c r="CI82" i="2"/>
  <c r="C22" i="2" s="1"/>
  <c r="CQ82" i="2"/>
  <c r="K22" i="2" s="1"/>
  <c r="CY82" i="2"/>
  <c r="S22" i="2" s="1"/>
  <c r="DG82" i="2"/>
  <c r="AA22" i="2" s="1"/>
  <c r="CO83" i="2"/>
  <c r="CW83" i="2"/>
  <c r="DE83" i="2"/>
  <c r="CM84" i="2"/>
  <c r="CU84" i="2"/>
  <c r="DC84" i="2"/>
  <c r="CK85" i="2"/>
  <c r="CS85" i="2"/>
  <c r="DA85" i="2"/>
  <c r="CI86" i="2"/>
  <c r="C23" i="2" s="1"/>
  <c r="CQ86" i="2"/>
  <c r="K23" i="2" s="1"/>
  <c r="CY86" i="2"/>
  <c r="S23" i="2" s="1"/>
  <c r="DG86" i="2"/>
  <c r="AA23" i="2" s="1"/>
  <c r="CO87" i="2"/>
  <c r="CW87" i="2"/>
  <c r="DE87" i="2"/>
  <c r="CM88" i="2"/>
  <c r="CU88" i="2"/>
  <c r="DC88" i="2"/>
  <c r="CK89" i="2"/>
  <c r="CS89" i="2"/>
  <c r="DA89" i="2"/>
  <c r="CI90" i="2"/>
  <c r="C24" i="2" s="1"/>
  <c r="CQ90" i="2"/>
  <c r="K24" i="2" s="1"/>
  <c r="CY90" i="2"/>
  <c r="S24" i="2" s="1"/>
  <c r="DG90" i="2"/>
  <c r="AA24" i="2" s="1"/>
  <c r="CO91" i="2"/>
  <c r="CW91" i="2"/>
  <c r="DE91" i="2"/>
  <c r="CM92" i="2"/>
  <c r="CU92" i="2"/>
  <c r="DC92" i="2"/>
  <c r="CK93" i="2"/>
  <c r="CS93" i="2"/>
  <c r="DA93" i="2"/>
  <c r="CI94" i="2"/>
  <c r="C25" i="2" s="1"/>
  <c r="CQ94" i="2"/>
  <c r="K25" i="2" s="1"/>
  <c r="CY94" i="2"/>
  <c r="S25" i="2" s="1"/>
  <c r="DG94" i="2"/>
  <c r="AA25" i="2" s="1"/>
  <c r="CO95" i="2"/>
  <c r="CW95" i="2"/>
  <c r="CM96" i="2"/>
  <c r="CU96" i="2"/>
  <c r="DC96" i="2"/>
  <c r="CK97" i="2"/>
  <c r="CS97" i="2"/>
  <c r="DA97" i="2"/>
  <c r="CI98" i="2"/>
  <c r="C26" i="2" s="1"/>
  <c r="CQ98" i="2"/>
  <c r="K26" i="2" s="1"/>
  <c r="CY98" i="2"/>
  <c r="S26" i="2" s="1"/>
  <c r="DG98" i="2"/>
  <c r="AA26" i="2" s="1"/>
  <c r="CO99" i="2"/>
  <c r="DE99" i="2"/>
  <c r="CM100" i="2"/>
  <c r="CU100" i="2"/>
  <c r="DC100" i="2"/>
  <c r="CK101" i="2"/>
  <c r="CS101" i="2"/>
  <c r="DA101" i="2"/>
  <c r="CI102" i="2"/>
  <c r="C27" i="2" s="1"/>
  <c r="CQ102" i="2"/>
  <c r="K27" i="2" s="1"/>
  <c r="CY102" i="2"/>
  <c r="S27" i="2" s="1"/>
  <c r="DG102" i="2"/>
  <c r="AA27" i="2" s="1"/>
  <c r="CO103" i="2"/>
  <c r="CW103" i="2"/>
  <c r="DE103" i="2"/>
  <c r="CM104" i="2"/>
  <c r="CU104" i="2"/>
  <c r="DC104" i="2"/>
  <c r="CK105" i="2"/>
  <c r="CS105" i="2"/>
  <c r="DA105" i="2"/>
  <c r="CI106" i="2"/>
  <c r="C28" i="2" s="1"/>
  <c r="CQ106" i="2"/>
  <c r="K28" i="2" s="1"/>
  <c r="CY106" i="2"/>
  <c r="S28" i="2" s="1"/>
  <c r="DG106" i="2"/>
  <c r="AA28" i="2" s="1"/>
  <c r="CO107" i="2"/>
  <c r="CW107" i="2"/>
  <c r="DE107" i="2"/>
  <c r="CM108" i="2"/>
  <c r="CU108" i="2"/>
  <c r="DC108" i="2"/>
  <c r="CK109" i="2"/>
  <c r="CS109" i="2"/>
  <c r="DA109" i="2"/>
  <c r="CI110" i="2"/>
  <c r="C29" i="2" s="1"/>
  <c r="CQ110" i="2"/>
  <c r="K29" i="2" s="1"/>
  <c r="CY110" i="2"/>
  <c r="S29" i="2" s="1"/>
  <c r="DG110" i="2"/>
  <c r="AA29" i="2" s="1"/>
  <c r="CO111" i="2"/>
  <c r="CW111" i="2"/>
  <c r="DE111" i="2"/>
  <c r="CM112" i="2"/>
  <c r="CU112" i="2"/>
  <c r="DC112" i="2"/>
  <c r="CK113" i="2"/>
  <c r="CS113" i="2"/>
  <c r="DA113" i="2"/>
  <c r="CI114" i="2"/>
  <c r="C30" i="2" s="1"/>
  <c r="CQ114" i="2"/>
  <c r="K30" i="2" s="1"/>
  <c r="CY114" i="2"/>
  <c r="S30" i="2" s="1"/>
  <c r="DG114" i="2"/>
  <c r="AA30" i="2" s="1"/>
  <c r="CO115" i="2"/>
  <c r="DE115" i="2"/>
  <c r="CM116" i="2"/>
  <c r="CU116" i="2"/>
  <c r="DC116" i="2"/>
  <c r="CK117" i="2"/>
  <c r="CS117" i="2"/>
  <c r="DA117" i="2"/>
  <c r="CQ118" i="2"/>
  <c r="K31" i="2" s="1"/>
  <c r="CY118" i="2"/>
  <c r="S31" i="2" s="1"/>
  <c r="DG118" i="2"/>
  <c r="AA31" i="2" s="1"/>
  <c r="CO119" i="2"/>
  <c r="CW119" i="2"/>
  <c r="DE119" i="2"/>
  <c r="CM120" i="2"/>
  <c r="CU120" i="2"/>
  <c r="DC120" i="2"/>
  <c r="CK121" i="2"/>
  <c r="CS121" i="2"/>
  <c r="CI122" i="2"/>
  <c r="C32" i="2" s="1"/>
  <c r="CQ122" i="2"/>
  <c r="K32" i="2" s="1"/>
  <c r="CY122" i="2"/>
  <c r="S32" i="2" s="1"/>
  <c r="DG122" i="2"/>
  <c r="AA32" i="2" s="1"/>
  <c r="CO123" i="2"/>
  <c r="CW123" i="2"/>
  <c r="DE123" i="2"/>
  <c r="CM124" i="2"/>
  <c r="CU124" i="2"/>
  <c r="DC124" i="2"/>
  <c r="CK125" i="2"/>
  <c r="DA125" i="2"/>
  <c r="CI126" i="2"/>
  <c r="C33" i="2" s="1"/>
  <c r="CQ126" i="2"/>
  <c r="K33" i="2" s="1"/>
  <c r="CY126" i="2"/>
  <c r="S33" i="2" s="1"/>
  <c r="DG126" i="2"/>
  <c r="AA33" i="2" s="1"/>
  <c r="CO127" i="2"/>
  <c r="CW127" i="2"/>
  <c r="DE127" i="2"/>
  <c r="CM128" i="2"/>
  <c r="CU128" i="2"/>
  <c r="DC128" i="2"/>
  <c r="CK129" i="2"/>
  <c r="CS129" i="2"/>
  <c r="DA129" i="2"/>
  <c r="CI130" i="2"/>
  <c r="C34" i="2" s="1"/>
  <c r="CY130" i="2"/>
  <c r="S34" i="2" s="1"/>
  <c r="DG130" i="2"/>
  <c r="AA34" i="2" s="1"/>
  <c r="CO131" i="2"/>
  <c r="CW131" i="2"/>
  <c r="DE131" i="2"/>
  <c r="CM132" i="2"/>
  <c r="CU132" i="2"/>
  <c r="DC132" i="2"/>
  <c r="CK133" i="2"/>
  <c r="CS133" i="2"/>
  <c r="DA133" i="2"/>
  <c r="CI134" i="2"/>
  <c r="C35" i="2" s="1"/>
  <c r="CQ134" i="2"/>
  <c r="K35" i="2" s="1"/>
  <c r="CY134" i="2"/>
  <c r="S35" i="2" s="1"/>
  <c r="DG134" i="2"/>
  <c r="AA35" i="2" s="1"/>
  <c r="CO135" i="2"/>
  <c r="DE135" i="2"/>
  <c r="CU136" i="2"/>
  <c r="DC136" i="2"/>
  <c r="CK137" i="2"/>
  <c r="CS137" i="2"/>
  <c r="DA137" i="2"/>
  <c r="CI138" i="2"/>
  <c r="C36" i="2" s="1"/>
  <c r="CQ138" i="2"/>
  <c r="K36" i="2" s="1"/>
  <c r="CY138" i="2"/>
  <c r="S36" i="2" s="1"/>
  <c r="DG138" i="2"/>
  <c r="AA36" i="2" s="1"/>
  <c r="CO139" i="2"/>
  <c r="CW139" i="2"/>
  <c r="DE139" i="2"/>
  <c r="CM140" i="2"/>
  <c r="CU140" i="2"/>
  <c r="DC140" i="2"/>
  <c r="CK141" i="2"/>
  <c r="CS141" i="2"/>
  <c r="DA141" i="2"/>
  <c r="CI142" i="2"/>
  <c r="C37" i="2" s="1"/>
  <c r="CQ142" i="2"/>
  <c r="K37" i="2" s="1"/>
  <c r="CY142" i="2"/>
  <c r="S37" i="2" s="1"/>
  <c r="DG142" i="2"/>
  <c r="AA37" i="2" s="1"/>
  <c r="CO143" i="2"/>
  <c r="CW143" i="2"/>
  <c r="DE143" i="2"/>
  <c r="CM144" i="2"/>
  <c r="CU144" i="2"/>
  <c r="DC144" i="2"/>
  <c r="CK145" i="2"/>
  <c r="CS145" i="2"/>
  <c r="DA145" i="2"/>
  <c r="CI146" i="2"/>
  <c r="C38" i="2" s="1"/>
  <c r="CQ146" i="2"/>
  <c r="K38" i="2" s="1"/>
  <c r="CY146" i="2"/>
  <c r="S38" i="2" s="1"/>
  <c r="DG146" i="2"/>
  <c r="AA38" i="2" s="1"/>
  <c r="CO147" i="2"/>
  <c r="CW147" i="2"/>
  <c r="DE147" i="2"/>
  <c r="CM148" i="2"/>
  <c r="CU148" i="2"/>
  <c r="DC148" i="2"/>
  <c r="CK149" i="2"/>
  <c r="CS149" i="2"/>
  <c r="DA149" i="2"/>
  <c r="CI150" i="2"/>
  <c r="C39" i="2" s="1"/>
  <c r="CQ150" i="2"/>
  <c r="K39" i="2" s="1"/>
  <c r="CY150" i="2"/>
  <c r="S39" i="2" s="1"/>
  <c r="DG150" i="2"/>
  <c r="AA39" i="2" s="1"/>
  <c r="CO151" i="2"/>
  <c r="CW151" i="2"/>
  <c r="DE151" i="2"/>
  <c r="CM152" i="2"/>
  <c r="CU152" i="2"/>
  <c r="DC152" i="2"/>
  <c r="CK153" i="2"/>
  <c r="CS153" i="2"/>
  <c r="DA153" i="2"/>
  <c r="CI154" i="2"/>
  <c r="C40" i="2" s="1"/>
  <c r="CQ154" i="2"/>
  <c r="K40" i="2" s="1"/>
  <c r="CY154" i="2"/>
  <c r="S40" i="2" s="1"/>
  <c r="DG154" i="2"/>
  <c r="AA40" i="2" s="1"/>
  <c r="CO155" i="2"/>
  <c r="CW155" i="2"/>
  <c r="DE155" i="2"/>
  <c r="CM156" i="2"/>
  <c r="CU156" i="2"/>
  <c r="DC156" i="2"/>
  <c r="CK157" i="2"/>
  <c r="CS157" i="2"/>
  <c r="DA157" i="2"/>
  <c r="CI158" i="2"/>
  <c r="C41" i="2" s="1"/>
  <c r="CQ158" i="2"/>
  <c r="K41" i="2" s="1"/>
  <c r="CY158" i="2"/>
  <c r="S41" i="2" s="1"/>
  <c r="DG158" i="2"/>
  <c r="AA41" i="2" s="1"/>
  <c r="CO159" i="2"/>
  <c r="CW159" i="2"/>
  <c r="DE159" i="2"/>
  <c r="CM160" i="2"/>
  <c r="CU160" i="2"/>
  <c r="DC160" i="2"/>
  <c r="CK161" i="2"/>
  <c r="CS161" i="2"/>
  <c r="DA161" i="2"/>
  <c r="CI162" i="2"/>
  <c r="C42" i="2" s="1"/>
  <c r="CQ162" i="2"/>
  <c r="K42" i="2" s="1"/>
  <c r="CY162" i="2"/>
  <c r="S42" i="2" s="1"/>
  <c r="DG162" i="2"/>
  <c r="AA42" i="2" s="1"/>
  <c r="CO163" i="2"/>
  <c r="CW163" i="2"/>
  <c r="DE163" i="2"/>
  <c r="CM164" i="2"/>
  <c r="CU164" i="2"/>
  <c r="DC164" i="2"/>
  <c r="CK165" i="2"/>
  <c r="CS165" i="2"/>
  <c r="DA165" i="2"/>
  <c r="CI166" i="2"/>
  <c r="C43" i="2" s="1"/>
  <c r="CQ166" i="2"/>
  <c r="K43" i="2" s="1"/>
  <c r="CY166" i="2"/>
  <c r="S43" i="2" s="1"/>
  <c r="DG166" i="2"/>
  <c r="AA43" i="2" s="1"/>
  <c r="CO167" i="2"/>
  <c r="CW167" i="2"/>
  <c r="DE167" i="2"/>
  <c r="CM168" i="2"/>
  <c r="CN165" i="2"/>
  <c r="CV165" i="2"/>
  <c r="DD165" i="2"/>
  <c r="CL166" i="2"/>
  <c r="F43" i="2" s="1"/>
  <c r="CT166" i="2"/>
  <c r="N43" i="2" s="1"/>
  <c r="DB166" i="2"/>
  <c r="V43" i="2" s="1"/>
  <c r="CJ167" i="2"/>
  <c r="CR167" i="2"/>
  <c r="CZ167" i="2"/>
  <c r="CH168" i="2"/>
  <c r="CP168" i="2"/>
  <c r="CX168" i="2"/>
  <c r="DF168" i="2"/>
  <c r="CN169" i="2"/>
  <c r="CV169" i="2"/>
  <c r="DD169" i="2"/>
  <c r="CL170" i="2"/>
  <c r="F44" i="2" s="1"/>
  <c r="CT170" i="2"/>
  <c r="N44" i="2" s="1"/>
  <c r="DB170" i="2"/>
  <c r="V44" i="2" s="1"/>
  <c r="CJ171" i="2"/>
  <c r="CR171" i="2"/>
  <c r="CZ171" i="2"/>
  <c r="CH172" i="2"/>
  <c r="CP172" i="2"/>
  <c r="CX172" i="2"/>
  <c r="DF172" i="2"/>
  <c r="CN173" i="2"/>
  <c r="CV173" i="2"/>
  <c r="DD173" i="2"/>
  <c r="CL174" i="2"/>
  <c r="F45" i="2" s="1"/>
  <c r="CT174" i="2"/>
  <c r="N45" i="2" s="1"/>
  <c r="DB174" i="2"/>
  <c r="V45" i="2" s="1"/>
  <c r="CJ175" i="2"/>
  <c r="CR175" i="2"/>
  <c r="CZ175" i="2"/>
  <c r="CH176" i="2"/>
  <c r="CP176" i="2"/>
  <c r="CX176" i="2"/>
  <c r="DF176" i="2"/>
  <c r="CN177" i="2"/>
  <c r="CV177" i="2"/>
  <c r="DD177" i="2"/>
  <c r="CL178" i="2"/>
  <c r="F46" i="2" s="1"/>
  <c r="CT178" i="2"/>
  <c r="N46" i="2" s="1"/>
  <c r="DB178" i="2"/>
  <c r="V46" i="2" s="1"/>
  <c r="CJ179" i="2"/>
  <c r="CR179" i="2"/>
  <c r="CZ179" i="2"/>
  <c r="CH180" i="2"/>
  <c r="CP180" i="2"/>
  <c r="CX180" i="2"/>
  <c r="DF180" i="2"/>
  <c r="CN181" i="2"/>
  <c r="CV181" i="2"/>
  <c r="DD181" i="2"/>
  <c r="CL182" i="2"/>
  <c r="F47" i="2" s="1"/>
  <c r="CT182" i="2"/>
  <c r="N47" i="2" s="1"/>
  <c r="DB182" i="2"/>
  <c r="V47" i="2" s="1"/>
  <c r="CJ183" i="2"/>
  <c r="CR183" i="2"/>
  <c r="CZ183" i="2"/>
  <c r="CH184" i="2"/>
  <c r="CP184" i="2"/>
  <c r="CX184" i="2"/>
  <c r="DF184" i="2"/>
  <c r="CN185" i="2"/>
  <c r="CV185" i="2"/>
  <c r="DD185" i="2"/>
  <c r="CL186" i="2"/>
  <c r="F48" i="2" s="1"/>
  <c r="CT186" i="2"/>
  <c r="N48" i="2" s="1"/>
  <c r="DB186" i="2"/>
  <c r="V48" i="2" s="1"/>
  <c r="CJ187" i="2"/>
  <c r="CR187" i="2"/>
  <c r="CZ187" i="2"/>
  <c r="CH188" i="2"/>
  <c r="CP188" i="2"/>
  <c r="CX188" i="2"/>
  <c r="DF188" i="2"/>
  <c r="CN189" i="2"/>
  <c r="CV189" i="2"/>
  <c r="DD189" i="2"/>
  <c r="CL190" i="2"/>
  <c r="F49" i="2" s="1"/>
  <c r="CT190" i="2"/>
  <c r="N49" i="2" s="1"/>
  <c r="DB190" i="2"/>
  <c r="V49" i="2" s="1"/>
  <c r="CJ191" i="2"/>
  <c r="CR191" i="2"/>
  <c r="CZ191" i="2"/>
  <c r="CH192" i="2"/>
  <c r="CP192" i="2"/>
  <c r="CX192" i="2"/>
  <c r="DF192" i="2"/>
  <c r="CN193" i="2"/>
  <c r="CV193" i="2"/>
  <c r="DD193" i="2"/>
  <c r="CL194" i="2"/>
  <c r="F50" i="2" s="1"/>
  <c r="CT194" i="2"/>
  <c r="N50" i="2" s="1"/>
  <c r="DB194" i="2"/>
  <c r="V50" i="2" s="1"/>
  <c r="CJ195" i="2"/>
  <c r="CR195" i="2"/>
  <c r="CZ195" i="2"/>
  <c r="CH196" i="2"/>
  <c r="CP196" i="2"/>
  <c r="CX196" i="2"/>
  <c r="DF196" i="2"/>
  <c r="CN197" i="2"/>
  <c r="CV197" i="2"/>
  <c r="DD197" i="2"/>
  <c r="CL198" i="2"/>
  <c r="F51" i="2" s="1"/>
  <c r="CT198" i="2"/>
  <c r="N51" i="2" s="1"/>
  <c r="DB198" i="2"/>
  <c r="V51" i="2" s="1"/>
  <c r="CJ199" i="2"/>
  <c r="CR199" i="2"/>
  <c r="CZ199" i="2"/>
  <c r="CH200" i="2"/>
  <c r="CP200" i="2"/>
  <c r="CX200" i="2"/>
  <c r="DF200" i="2"/>
  <c r="CN201" i="2"/>
  <c r="CV201" i="2"/>
  <c r="DD201" i="2"/>
  <c r="CL202" i="2"/>
  <c r="F52" i="2" s="1"/>
  <c r="CT202" i="2"/>
  <c r="N52" i="2" s="1"/>
  <c r="DB202" i="2"/>
  <c r="V52" i="2" s="1"/>
  <c r="CJ203" i="2"/>
  <c r="CR203" i="2"/>
  <c r="CZ203" i="2"/>
  <c r="CH204" i="2"/>
  <c r="CP204" i="2"/>
  <c r="CX204" i="2"/>
  <c r="DF204" i="2"/>
  <c r="CN205" i="2"/>
  <c r="CV205" i="2"/>
  <c r="DD205" i="2"/>
  <c r="CL206" i="2"/>
  <c r="F53" i="2" s="1"/>
  <c r="CT206" i="2"/>
  <c r="N53" i="2" s="1"/>
  <c r="DB206" i="2"/>
  <c r="V53" i="2" s="1"/>
  <c r="DC170" i="2"/>
  <c r="W44" i="2" s="1"/>
  <c r="CK171" i="2"/>
  <c r="CS171" i="2"/>
  <c r="DA171" i="2"/>
  <c r="CI172" i="2"/>
  <c r="CQ172" i="2"/>
  <c r="CY172" i="2"/>
  <c r="DG172" i="2"/>
  <c r="CO173" i="2"/>
  <c r="CW173" i="2"/>
  <c r="DE173" i="2"/>
  <c r="CM174" i="2"/>
  <c r="G45" i="2" s="1"/>
  <c r="CU174" i="2"/>
  <c r="O45" i="2" s="1"/>
  <c r="DC174" i="2"/>
  <c r="W45" i="2" s="1"/>
  <c r="CK175" i="2"/>
  <c r="CS175" i="2"/>
  <c r="DA175" i="2"/>
  <c r="CI176" i="2"/>
  <c r="CQ176" i="2"/>
  <c r="CY176" i="2"/>
  <c r="DG176" i="2"/>
  <c r="CO177" i="2"/>
  <c r="CW177" i="2"/>
  <c r="DE177" i="2"/>
  <c r="CM178" i="2"/>
  <c r="G46" i="2" s="1"/>
  <c r="CU178" i="2"/>
  <c r="O46" i="2" s="1"/>
  <c r="DC178" i="2"/>
  <c r="W46" i="2" s="1"/>
  <c r="CK179" i="2"/>
  <c r="CS179" i="2"/>
  <c r="DA179" i="2"/>
  <c r="CI180" i="2"/>
  <c r="CQ180" i="2"/>
  <c r="CY180" i="2"/>
  <c r="DG180" i="2"/>
  <c r="CO181" i="2"/>
  <c r="CW181" i="2"/>
  <c r="DE181" i="2"/>
  <c r="CM182" i="2"/>
  <c r="G47" i="2" s="1"/>
  <c r="CU182" i="2"/>
  <c r="O47" i="2" s="1"/>
  <c r="DC182" i="2"/>
  <c r="W47" i="2" s="1"/>
  <c r="CK183" i="2"/>
  <c r="CS183" i="2"/>
  <c r="DA183" i="2"/>
  <c r="CI184" i="2"/>
  <c r="CQ184" i="2"/>
  <c r="CY184" i="2"/>
  <c r="DG184" i="2"/>
  <c r="CO185" i="2"/>
  <c r="CW185" i="2"/>
  <c r="DE185" i="2"/>
  <c r="CM186" i="2"/>
  <c r="G48" i="2" s="1"/>
  <c r="CU186" i="2"/>
  <c r="O48" i="2" s="1"/>
  <c r="DC186" i="2"/>
  <c r="W48" i="2" s="1"/>
  <c r="CK187" i="2"/>
  <c r="CS187" i="2"/>
  <c r="DA187" i="2"/>
  <c r="CI188" i="2"/>
  <c r="CQ188" i="2"/>
  <c r="CY188" i="2"/>
  <c r="DG188" i="2"/>
  <c r="CO189" i="2"/>
  <c r="CW189" i="2"/>
  <c r="DE189" i="2"/>
  <c r="CM190" i="2"/>
  <c r="G49" i="2" s="1"/>
  <c r="CU190" i="2"/>
  <c r="O49" i="2" s="1"/>
  <c r="DC190" i="2"/>
  <c r="W49" i="2" s="1"/>
  <c r="CK191" i="2"/>
  <c r="CS191" i="2"/>
  <c r="DA191" i="2"/>
  <c r="CI192" i="2"/>
  <c r="CQ192" i="2"/>
  <c r="CY192" i="2"/>
  <c r="DG192" i="2"/>
  <c r="CO193" i="2"/>
  <c r="CW193" i="2"/>
  <c r="DE193" i="2"/>
  <c r="CM194" i="2"/>
  <c r="G50" i="2" s="1"/>
  <c r="CU194" i="2"/>
  <c r="O50" i="2" s="1"/>
  <c r="DC194" i="2"/>
  <c r="W50" i="2" s="1"/>
  <c r="CK195" i="2"/>
  <c r="CS195" i="2"/>
  <c r="DA195" i="2"/>
  <c r="CI196" i="2"/>
  <c r="CQ196" i="2"/>
  <c r="CY196" i="2"/>
  <c r="DG196" i="2"/>
  <c r="CO197" i="2"/>
  <c r="CW197" i="2"/>
  <c r="DE197" i="2"/>
  <c r="CM198" i="2"/>
  <c r="G51" i="2" s="1"/>
  <c r="CU198" i="2"/>
  <c r="O51" i="2" s="1"/>
  <c r="DC198" i="2"/>
  <c r="W51" i="2" s="1"/>
  <c r="CK199" i="2"/>
  <c r="CS199" i="2"/>
  <c r="DA199" i="2"/>
  <c r="CI200" i="2"/>
  <c r="CQ200" i="2"/>
  <c r="CY200" i="2"/>
  <c r="DG200" i="2"/>
  <c r="CO201" i="2"/>
  <c r="CW201" i="2"/>
  <c r="DE201" i="2"/>
  <c r="CM202" i="2"/>
  <c r="G52" i="2" s="1"/>
  <c r="CU202" i="2"/>
  <c r="O52" i="2" s="1"/>
  <c r="DC202" i="2"/>
  <c r="W52" i="2" s="1"/>
  <c r="CK203" i="2"/>
  <c r="CS203" i="2"/>
  <c r="DA203" i="2"/>
  <c r="CI204" i="2"/>
  <c r="CQ204" i="2"/>
  <c r="CY204" i="2"/>
  <c r="DG204" i="2"/>
  <c r="CO205" i="2"/>
  <c r="CW205" i="2"/>
  <c r="DE205" i="2"/>
  <c r="CM206" i="2"/>
  <c r="G53" i="2" s="1"/>
  <c r="CU206" i="2"/>
  <c r="O53" i="2" s="1"/>
  <c r="DC206" i="2"/>
  <c r="W53" i="2" s="1"/>
  <c r="CV170" i="2"/>
  <c r="P44" i="2" s="1"/>
  <c r="DD170" i="2"/>
  <c r="X44" i="2" s="1"/>
  <c r="CL171" i="2"/>
  <c r="CT171" i="2"/>
  <c r="DB171" i="2"/>
  <c r="CJ172" i="2"/>
  <c r="CR172" i="2"/>
  <c r="CZ172" i="2"/>
  <c r="CH173" i="2"/>
  <c r="CP173" i="2"/>
  <c r="CX173" i="2"/>
  <c r="DF173" i="2"/>
  <c r="CN174" i="2"/>
  <c r="H45" i="2" s="1"/>
  <c r="CV174" i="2"/>
  <c r="P45" i="2" s="1"/>
  <c r="DD174" i="2"/>
  <c r="X45" i="2" s="1"/>
  <c r="CL175" i="2"/>
  <c r="CT175" i="2"/>
  <c r="DB175" i="2"/>
  <c r="CJ176" i="2"/>
  <c r="CR176" i="2"/>
  <c r="CZ176" i="2"/>
  <c r="CH177" i="2"/>
  <c r="CP177" i="2"/>
  <c r="CX177" i="2"/>
  <c r="DF177" i="2"/>
  <c r="CN178" i="2"/>
  <c r="H46" i="2" s="1"/>
  <c r="CV178" i="2"/>
  <c r="P46" i="2" s="1"/>
  <c r="DD178" i="2"/>
  <c r="X46" i="2" s="1"/>
  <c r="CL179" i="2"/>
  <c r="CT179" i="2"/>
  <c r="DB179" i="2"/>
  <c r="CJ180" i="2"/>
  <c r="CR180" i="2"/>
  <c r="CZ180" i="2"/>
  <c r="CH181" i="2"/>
  <c r="CP181" i="2"/>
  <c r="CX181" i="2"/>
  <c r="DF181" i="2"/>
  <c r="CN182" i="2"/>
  <c r="H47" i="2" s="1"/>
  <c r="CV182" i="2"/>
  <c r="P47" i="2" s="1"/>
  <c r="DD182" i="2"/>
  <c r="X47" i="2" s="1"/>
  <c r="CL183" i="2"/>
  <c r="CT183" i="2"/>
  <c r="DB183" i="2"/>
  <c r="CJ184" i="2"/>
  <c r="CR184" i="2"/>
  <c r="CZ184" i="2"/>
  <c r="CH185" i="2"/>
  <c r="CP185" i="2"/>
  <c r="CX185" i="2"/>
  <c r="DF185" i="2"/>
  <c r="CN186" i="2"/>
  <c r="H48" i="2" s="1"/>
  <c r="CV186" i="2"/>
  <c r="P48" i="2" s="1"/>
  <c r="DD186" i="2"/>
  <c r="X48" i="2" s="1"/>
  <c r="CL187" i="2"/>
  <c r="CT187" i="2"/>
  <c r="DB187" i="2"/>
  <c r="CJ188" i="2"/>
  <c r="CR188" i="2"/>
  <c r="CZ188" i="2"/>
  <c r="CH189" i="2"/>
  <c r="CP189" i="2"/>
  <c r="CX189" i="2"/>
  <c r="DF189" i="2"/>
  <c r="CN190" i="2"/>
  <c r="H49" i="2" s="1"/>
  <c r="CV190" i="2"/>
  <c r="P49" i="2" s="1"/>
  <c r="DD190" i="2"/>
  <c r="X49" i="2" s="1"/>
  <c r="CL191" i="2"/>
  <c r="CT191" i="2"/>
  <c r="DB191" i="2"/>
  <c r="CJ192" i="2"/>
  <c r="CR192" i="2"/>
  <c r="CZ192" i="2"/>
  <c r="CH193" i="2"/>
  <c r="CP193" i="2"/>
  <c r="CX193" i="2"/>
  <c r="DF193" i="2"/>
  <c r="CN194" i="2"/>
  <c r="H50" i="2" s="1"/>
  <c r="CV194" i="2"/>
  <c r="P50" i="2" s="1"/>
  <c r="DD194" i="2"/>
  <c r="X50" i="2" s="1"/>
  <c r="CL195" i="2"/>
  <c r="CT195" i="2"/>
  <c r="DB195" i="2"/>
  <c r="CJ196" i="2"/>
  <c r="CR196" i="2"/>
  <c r="CZ196" i="2"/>
  <c r="CH197" i="2"/>
  <c r="CP197" i="2"/>
  <c r="CX197" i="2"/>
  <c r="DF197" i="2"/>
  <c r="CN198" i="2"/>
  <c r="H51" i="2" s="1"/>
  <c r="CV198" i="2"/>
  <c r="P51" i="2" s="1"/>
  <c r="DD198" i="2"/>
  <c r="X51" i="2" s="1"/>
  <c r="CL199" i="2"/>
  <c r="CT199" i="2"/>
  <c r="DB199" i="2"/>
  <c r="CJ200" i="2"/>
  <c r="CR200" i="2"/>
  <c r="CZ200" i="2"/>
  <c r="CH201" i="2"/>
  <c r="CP201" i="2"/>
  <c r="CX201" i="2"/>
  <c r="DF201" i="2"/>
  <c r="CN202" i="2"/>
  <c r="H52" i="2" s="1"/>
  <c r="CV202" i="2"/>
  <c r="P52" i="2" s="1"/>
  <c r="DD202" i="2"/>
  <c r="X52" i="2" s="1"/>
  <c r="CL203" i="2"/>
  <c r="CT203" i="2"/>
  <c r="DB203" i="2"/>
  <c r="CJ204" i="2"/>
  <c r="CR204" i="2"/>
  <c r="CZ204" i="2"/>
  <c r="CH205" i="2"/>
  <c r="CP205" i="2"/>
  <c r="CX205" i="2"/>
  <c r="DF205" i="2"/>
  <c r="CN206" i="2"/>
  <c r="H53" i="2" s="1"/>
  <c r="CV206" i="2"/>
  <c r="P53" i="2" s="1"/>
  <c r="DD206" i="2"/>
  <c r="X53" i="2" s="1"/>
  <c r="CQ165" i="2"/>
  <c r="CY165" i="2"/>
  <c r="DG165" i="2"/>
  <c r="CO166" i="2"/>
  <c r="I43" i="2" s="1"/>
  <c r="CW166" i="2"/>
  <c r="Q43" i="2" s="1"/>
  <c r="DE166" i="2"/>
  <c r="Y43" i="2" s="1"/>
  <c r="CM167" i="2"/>
  <c r="CU167" i="2"/>
  <c r="DC167" i="2"/>
  <c r="CK168" i="2"/>
  <c r="CS168" i="2"/>
  <c r="DA168" i="2"/>
  <c r="CI169" i="2"/>
  <c r="CQ169" i="2"/>
  <c r="CY169" i="2"/>
  <c r="DG169" i="2"/>
  <c r="CO170" i="2"/>
  <c r="I44" i="2" s="1"/>
  <c r="CW170" i="2"/>
  <c r="Q44" i="2" s="1"/>
  <c r="DE170" i="2"/>
  <c r="Y44" i="2" s="1"/>
  <c r="CM171" i="2"/>
  <c r="CU171" i="2"/>
  <c r="DC171" i="2"/>
  <c r="CK172" i="2"/>
  <c r="CS172" i="2"/>
  <c r="DA172" i="2"/>
  <c r="CI173" i="2"/>
  <c r="CQ173" i="2"/>
  <c r="CY173" i="2"/>
  <c r="DG173" i="2"/>
  <c r="CO174" i="2"/>
  <c r="I45" i="2" s="1"/>
  <c r="CW174" i="2"/>
  <c r="Q45" i="2" s="1"/>
  <c r="DE174" i="2"/>
  <c r="Y45" i="2" s="1"/>
  <c r="CM175" i="2"/>
  <c r="CU175" i="2"/>
  <c r="DC175" i="2"/>
  <c r="CK176" i="2"/>
  <c r="CS176" i="2"/>
  <c r="DA176" i="2"/>
  <c r="CI177" i="2"/>
  <c r="CQ177" i="2"/>
  <c r="CY177" i="2"/>
  <c r="DG177" i="2"/>
  <c r="CO178" i="2"/>
  <c r="I46" i="2" s="1"/>
  <c r="CW178" i="2"/>
  <c r="Q46" i="2" s="1"/>
  <c r="DE178" i="2"/>
  <c r="Y46" i="2" s="1"/>
  <c r="CM179" i="2"/>
  <c r="CU179" i="2"/>
  <c r="DC179" i="2"/>
  <c r="CK180" i="2"/>
  <c r="CS180" i="2"/>
  <c r="DA180" i="2"/>
  <c r="CI181" i="2"/>
  <c r="CQ181" i="2"/>
  <c r="CY181" i="2"/>
  <c r="DG181" i="2"/>
  <c r="CO182" i="2"/>
  <c r="I47" i="2" s="1"/>
  <c r="CW182" i="2"/>
  <c r="Q47" i="2" s="1"/>
  <c r="DE182" i="2"/>
  <c r="Y47" i="2" s="1"/>
  <c r="CM183" i="2"/>
  <c r="CU183" i="2"/>
  <c r="DC183" i="2"/>
  <c r="CK184" i="2"/>
  <c r="CS184" i="2"/>
  <c r="DA184" i="2"/>
  <c r="CI185" i="2"/>
  <c r="CQ185" i="2"/>
  <c r="CY185" i="2"/>
  <c r="DG185" i="2"/>
  <c r="CO186" i="2"/>
  <c r="I48" i="2" s="1"/>
  <c r="CW186" i="2"/>
  <c r="Q48" i="2" s="1"/>
  <c r="DE186" i="2"/>
  <c r="Y48" i="2" s="1"/>
  <c r="CM187" i="2"/>
  <c r="CU187" i="2"/>
  <c r="DC187" i="2"/>
  <c r="CK188" i="2"/>
  <c r="CS188" i="2"/>
  <c r="DA188" i="2"/>
  <c r="CI189" i="2"/>
  <c r="CQ189" i="2"/>
  <c r="CY189" i="2"/>
  <c r="DG189" i="2"/>
  <c r="CO190" i="2"/>
  <c r="I49" i="2" s="1"/>
  <c r="CW190" i="2"/>
  <c r="Q49" i="2" s="1"/>
  <c r="DE190" i="2"/>
  <c r="Y49" i="2" s="1"/>
  <c r="CM191" i="2"/>
  <c r="CU191" i="2"/>
  <c r="DC191" i="2"/>
  <c r="CK192" i="2"/>
  <c r="CS192" i="2"/>
  <c r="DA192" i="2"/>
  <c r="CI193" i="2"/>
  <c r="CQ193" i="2"/>
  <c r="CY193" i="2"/>
  <c r="DG193" i="2"/>
  <c r="CO194" i="2"/>
  <c r="I50" i="2" s="1"/>
  <c r="CW194" i="2"/>
  <c r="Q50" i="2" s="1"/>
  <c r="DE194" i="2"/>
  <c r="Y50" i="2" s="1"/>
  <c r="CM195" i="2"/>
  <c r="CU195" i="2"/>
  <c r="DC195" i="2"/>
  <c r="CK196" i="2"/>
  <c r="CS196" i="2"/>
  <c r="DA196" i="2"/>
  <c r="CI197" i="2"/>
  <c r="CQ197" i="2"/>
  <c r="CY197" i="2"/>
  <c r="DG197" i="2"/>
  <c r="CO198" i="2"/>
  <c r="I51" i="2" s="1"/>
  <c r="CW198" i="2"/>
  <c r="Q51" i="2" s="1"/>
  <c r="DE198" i="2"/>
  <c r="Y51" i="2" s="1"/>
  <c r="CM199" i="2"/>
  <c r="CU199" i="2"/>
  <c r="DC199" i="2"/>
  <c r="CK200" i="2"/>
  <c r="CS200" i="2"/>
  <c r="DA200" i="2"/>
  <c r="CI201" i="2"/>
  <c r="CQ201" i="2"/>
  <c r="CY201" i="2"/>
  <c r="DG201" i="2"/>
  <c r="CO202" i="2"/>
  <c r="I52" i="2" s="1"/>
  <c r="CW202" i="2"/>
  <c r="Q52" i="2" s="1"/>
  <c r="DE202" i="2"/>
  <c r="Y52" i="2" s="1"/>
  <c r="CM203" i="2"/>
  <c r="CU203" i="2"/>
  <c r="DC203" i="2"/>
  <c r="CK204" i="2"/>
  <c r="CS204" i="2"/>
  <c r="DA204" i="2"/>
  <c r="CI205" i="2"/>
  <c r="CQ205" i="2"/>
  <c r="CY205" i="2"/>
  <c r="DG205" i="2"/>
  <c r="CO206" i="2"/>
  <c r="I53" i="2" s="1"/>
  <c r="CW206" i="2"/>
  <c r="Q53" i="2" s="1"/>
  <c r="DE206" i="2"/>
  <c r="Y53" i="2" s="1"/>
  <c r="CN171" i="2"/>
  <c r="CV171" i="2"/>
  <c r="DD171" i="2"/>
  <c r="CL172" i="2"/>
  <c r="CT172" i="2"/>
  <c r="DB172" i="2"/>
  <c r="CJ173" i="2"/>
  <c r="CR173" i="2"/>
  <c r="CZ173" i="2"/>
  <c r="CH174" i="2"/>
  <c r="B45" i="2" s="1"/>
  <c r="CP174" i="2"/>
  <c r="J45" i="2" s="1"/>
  <c r="CX174" i="2"/>
  <c r="R45" i="2" s="1"/>
  <c r="DF174" i="2"/>
  <c r="Z45" i="2" s="1"/>
  <c r="CN175" i="2"/>
  <c r="CV175" i="2"/>
  <c r="DD175" i="2"/>
  <c r="CL176" i="2"/>
  <c r="CT176" i="2"/>
  <c r="DB176" i="2"/>
  <c r="CJ177" i="2"/>
  <c r="CR177" i="2"/>
  <c r="CZ177" i="2"/>
  <c r="CH178" i="2"/>
  <c r="B46" i="2" s="1"/>
  <c r="CP178" i="2"/>
  <c r="J46" i="2" s="1"/>
  <c r="CX178" i="2"/>
  <c r="R46" i="2" s="1"/>
  <c r="DF178" i="2"/>
  <c r="Z46" i="2" s="1"/>
  <c r="CN179" i="2"/>
  <c r="CV179" i="2"/>
  <c r="DD179" i="2"/>
  <c r="CL180" i="2"/>
  <c r="CT180" i="2"/>
  <c r="DB180" i="2"/>
  <c r="CJ181" i="2"/>
  <c r="CR181" i="2"/>
  <c r="CZ181" i="2"/>
  <c r="CH182" i="2"/>
  <c r="B47" i="2" s="1"/>
  <c r="CP182" i="2"/>
  <c r="J47" i="2" s="1"/>
  <c r="CX182" i="2"/>
  <c r="R47" i="2" s="1"/>
  <c r="DF182" i="2"/>
  <c r="Z47" i="2" s="1"/>
  <c r="CN183" i="2"/>
  <c r="CV183" i="2"/>
  <c r="DD183" i="2"/>
  <c r="CL184" i="2"/>
  <c r="CT184" i="2"/>
  <c r="DB184" i="2"/>
  <c r="CJ185" i="2"/>
  <c r="CR185" i="2"/>
  <c r="CZ185" i="2"/>
  <c r="CH186" i="2"/>
  <c r="B48" i="2" s="1"/>
  <c r="CP186" i="2"/>
  <c r="J48" i="2" s="1"/>
  <c r="CX186" i="2"/>
  <c r="R48" i="2" s="1"/>
  <c r="DF186" i="2"/>
  <c r="Z48" i="2" s="1"/>
  <c r="CN187" i="2"/>
  <c r="CV187" i="2"/>
  <c r="DD187" i="2"/>
  <c r="CL188" i="2"/>
  <c r="CT188" i="2"/>
  <c r="DB188" i="2"/>
  <c r="CJ189" i="2"/>
  <c r="CR189" i="2"/>
  <c r="CZ189" i="2"/>
  <c r="CH190" i="2"/>
  <c r="B49" i="2" s="1"/>
  <c r="CP190" i="2"/>
  <c r="J49" i="2" s="1"/>
  <c r="CX190" i="2"/>
  <c r="R49" i="2" s="1"/>
  <c r="DF190" i="2"/>
  <c r="Z49" i="2" s="1"/>
  <c r="CN191" i="2"/>
  <c r="CV191" i="2"/>
  <c r="DD191" i="2"/>
  <c r="CL192" i="2"/>
  <c r="CT192" i="2"/>
  <c r="DB192" i="2"/>
  <c r="CJ193" i="2"/>
  <c r="CR193" i="2"/>
  <c r="CZ193" i="2"/>
  <c r="CH194" i="2"/>
  <c r="B50" i="2" s="1"/>
  <c r="CP194" i="2"/>
  <c r="J50" i="2" s="1"/>
  <c r="CX194" i="2"/>
  <c r="R50" i="2" s="1"/>
  <c r="DF194" i="2"/>
  <c r="Z50" i="2" s="1"/>
  <c r="CN195" i="2"/>
  <c r="CV195" i="2"/>
  <c r="DD195" i="2"/>
  <c r="CL196" i="2"/>
  <c r="CT196" i="2"/>
  <c r="DB196" i="2"/>
  <c r="CJ197" i="2"/>
  <c r="CR197" i="2"/>
  <c r="CZ197" i="2"/>
  <c r="CH198" i="2"/>
  <c r="B51" i="2" s="1"/>
  <c r="CP198" i="2"/>
  <c r="J51" i="2" s="1"/>
  <c r="CX198" i="2"/>
  <c r="R51" i="2" s="1"/>
  <c r="DF198" i="2"/>
  <c r="Z51" i="2" s="1"/>
  <c r="CN199" i="2"/>
  <c r="CV199" i="2"/>
  <c r="DD199" i="2"/>
  <c r="CL200" i="2"/>
  <c r="CT200" i="2"/>
  <c r="DB200" i="2"/>
  <c r="CJ201" i="2"/>
  <c r="CR201" i="2"/>
  <c r="CZ201" i="2"/>
  <c r="CH202" i="2"/>
  <c r="B52" i="2" s="1"/>
  <c r="CP202" i="2"/>
  <c r="J52" i="2" s="1"/>
  <c r="CX202" i="2"/>
  <c r="R52" i="2" s="1"/>
  <c r="DF202" i="2"/>
  <c r="Z52" i="2" s="1"/>
  <c r="CN203" i="2"/>
  <c r="CV203" i="2"/>
  <c r="DD203" i="2"/>
  <c r="CL204" i="2"/>
  <c r="CT204" i="2"/>
  <c r="DB204" i="2"/>
  <c r="CJ205" i="2"/>
  <c r="CR205" i="2"/>
  <c r="CZ205" i="2"/>
  <c r="CH206" i="2"/>
  <c r="B53" i="2" s="1"/>
  <c r="CP206" i="2"/>
  <c r="J53" i="2" s="1"/>
  <c r="CX206" i="2"/>
  <c r="R53" i="2" s="1"/>
  <c r="DF206" i="2"/>
  <c r="Z53" i="2" s="1"/>
  <c r="CU168" i="2"/>
  <c r="DC168" i="2"/>
  <c r="CK169" i="2"/>
  <c r="CS169" i="2"/>
  <c r="DA169" i="2"/>
  <c r="CI170" i="2"/>
  <c r="C44" i="2" s="1"/>
  <c r="CQ170" i="2"/>
  <c r="K44" i="2" s="1"/>
  <c r="CY170" i="2"/>
  <c r="S44" i="2" s="1"/>
  <c r="DG170" i="2"/>
  <c r="AA44" i="2" s="1"/>
  <c r="CO171" i="2"/>
  <c r="CW171" i="2"/>
  <c r="DE171" i="2"/>
  <c r="CM172" i="2"/>
  <c r="CU172" i="2"/>
  <c r="DC172" i="2"/>
  <c r="CK173" i="2"/>
  <c r="CS173" i="2"/>
  <c r="DA173" i="2"/>
  <c r="CI174" i="2"/>
  <c r="C45" i="2" s="1"/>
  <c r="CQ174" i="2"/>
  <c r="K45" i="2" s="1"/>
  <c r="CY174" i="2"/>
  <c r="S45" i="2" s="1"/>
  <c r="DG174" i="2"/>
  <c r="AA45" i="2" s="1"/>
  <c r="CO175" i="2"/>
  <c r="CW175" i="2"/>
  <c r="DE175" i="2"/>
  <c r="CM176" i="2"/>
  <c r="CU176" i="2"/>
  <c r="DC176" i="2"/>
  <c r="CK177" i="2"/>
  <c r="CS177" i="2"/>
  <c r="DA177" i="2"/>
  <c r="CI178" i="2"/>
  <c r="C46" i="2" s="1"/>
  <c r="CQ178" i="2"/>
  <c r="K46" i="2" s="1"/>
  <c r="CY178" i="2"/>
  <c r="S46" i="2" s="1"/>
  <c r="DG178" i="2"/>
  <c r="AA46" i="2" s="1"/>
  <c r="CO179" i="2"/>
  <c r="CW179" i="2"/>
  <c r="DE179" i="2"/>
  <c r="CM180" i="2"/>
  <c r="CU180" i="2"/>
  <c r="DC180" i="2"/>
  <c r="CK181" i="2"/>
  <c r="CS181" i="2"/>
  <c r="DA181" i="2"/>
  <c r="CI182" i="2"/>
  <c r="C47" i="2" s="1"/>
  <c r="CQ182" i="2"/>
  <c r="K47" i="2" s="1"/>
  <c r="CY182" i="2"/>
  <c r="S47" i="2" s="1"/>
  <c r="DG182" i="2"/>
  <c r="AA47" i="2" s="1"/>
  <c r="CO183" i="2"/>
  <c r="CW183" i="2"/>
  <c r="DE183" i="2"/>
  <c r="CM184" i="2"/>
  <c r="CU184" i="2"/>
  <c r="DC184" i="2"/>
  <c r="CK185" i="2"/>
  <c r="CS185" i="2"/>
  <c r="DA185" i="2"/>
  <c r="CI186" i="2"/>
  <c r="C48" i="2" s="1"/>
  <c r="CQ186" i="2"/>
  <c r="K48" i="2" s="1"/>
  <c r="CY186" i="2"/>
  <c r="S48" i="2" s="1"/>
  <c r="DG186" i="2"/>
  <c r="AA48" i="2" s="1"/>
  <c r="CO187" i="2"/>
  <c r="CW187" i="2"/>
  <c r="DE187" i="2"/>
  <c r="CM188" i="2"/>
  <c r="CU188" i="2"/>
  <c r="DC188" i="2"/>
  <c r="CK189" i="2"/>
  <c r="CS189" i="2"/>
  <c r="DA189" i="2"/>
  <c r="CI190" i="2"/>
  <c r="C49" i="2" s="1"/>
  <c r="CQ190" i="2"/>
  <c r="K49" i="2" s="1"/>
  <c r="CY190" i="2"/>
  <c r="S49" i="2" s="1"/>
  <c r="DG190" i="2"/>
  <c r="AA49" i="2" s="1"/>
  <c r="CO191" i="2"/>
  <c r="CW191" i="2"/>
  <c r="DE191" i="2"/>
  <c r="CM192" i="2"/>
  <c r="CU192" i="2"/>
  <c r="DC192" i="2"/>
  <c r="CK193" i="2"/>
  <c r="CS193" i="2"/>
  <c r="DA193" i="2"/>
  <c r="CI194" i="2"/>
  <c r="C50" i="2" s="1"/>
  <c r="CQ194" i="2"/>
  <c r="K50" i="2" s="1"/>
  <c r="CY194" i="2"/>
  <c r="S50" i="2" s="1"/>
  <c r="DG194" i="2"/>
  <c r="AA50" i="2" s="1"/>
  <c r="CO195" i="2"/>
  <c r="CW195" i="2"/>
  <c r="DE195" i="2"/>
  <c r="CM196" i="2"/>
  <c r="CU196" i="2"/>
  <c r="DC196" i="2"/>
  <c r="CK197" i="2"/>
  <c r="CS197" i="2"/>
  <c r="DA197" i="2"/>
  <c r="CI198" i="2"/>
  <c r="C51" i="2" s="1"/>
  <c r="CQ198" i="2"/>
  <c r="K51" i="2" s="1"/>
  <c r="CY198" i="2"/>
  <c r="S51" i="2" s="1"/>
  <c r="DG198" i="2"/>
  <c r="AA51" i="2" s="1"/>
  <c r="CO199" i="2"/>
  <c r="CW199" i="2"/>
  <c r="DE199" i="2"/>
  <c r="CM200" i="2"/>
  <c r="CU200" i="2"/>
  <c r="DC200" i="2"/>
  <c r="CK201" i="2"/>
  <c r="CS201" i="2"/>
  <c r="DA201" i="2"/>
  <c r="CI202" i="2"/>
  <c r="C52" i="2" s="1"/>
  <c r="CQ202" i="2"/>
  <c r="K52" i="2" s="1"/>
  <c r="CY202" i="2"/>
  <c r="S52" i="2" s="1"/>
  <c r="DG202" i="2"/>
  <c r="AA52" i="2" s="1"/>
  <c r="CO203" i="2"/>
  <c r="CW203" i="2"/>
  <c r="DE203" i="2"/>
  <c r="CM204" i="2"/>
  <c r="CU204" i="2"/>
  <c r="DC204" i="2"/>
  <c r="CK205" i="2"/>
  <c r="CS205" i="2"/>
  <c r="DA205" i="2"/>
  <c r="CI206" i="2"/>
  <c r="C53" i="2" s="1"/>
  <c r="CQ206" i="2"/>
  <c r="K53" i="2" s="1"/>
  <c r="CY206" i="2"/>
  <c r="S53" i="2" s="1"/>
  <c r="DG206" i="2"/>
  <c r="AA53" i="2" s="1"/>
  <c r="AM207" i="38"/>
  <c r="AL207" i="38"/>
  <c r="AK207" i="38"/>
  <c r="AJ207" i="38"/>
  <c r="Z54" i="38" s="1"/>
  <c r="P54" i="38" s="1"/>
  <c r="AI207" i="38"/>
  <c r="Y54" i="38" s="1"/>
  <c r="AH207" i="38"/>
  <c r="X54" i="38" s="1"/>
  <c r="AG207" i="38"/>
  <c r="AF207" i="38"/>
  <c r="V54" i="38" s="1"/>
  <c r="L54" i="38" s="1"/>
  <c r="AM206" i="38"/>
  <c r="AL206" i="38"/>
  <c r="AK206" i="38"/>
  <c r="AJ206" i="38"/>
  <c r="AI206" i="38"/>
  <c r="AH206" i="38"/>
  <c r="AG206" i="38"/>
  <c r="AF206" i="38"/>
  <c r="AM205" i="38"/>
  <c r="AL205" i="38"/>
  <c r="AK205" i="38"/>
  <c r="AJ205" i="38"/>
  <c r="AI205" i="38"/>
  <c r="AH205" i="38"/>
  <c r="AG205" i="38"/>
  <c r="AF205" i="38"/>
  <c r="AM204" i="38"/>
  <c r="AL204" i="38"/>
  <c r="AK204" i="38"/>
  <c r="AJ204" i="38"/>
  <c r="AI204" i="38"/>
  <c r="AH204" i="38"/>
  <c r="AG204" i="38"/>
  <c r="AF204" i="38"/>
  <c r="AM203" i="38"/>
  <c r="AL203" i="38"/>
  <c r="AK203" i="38"/>
  <c r="AA53" i="38" s="1"/>
  <c r="AJ203" i="38"/>
  <c r="Z53" i="38" s="1"/>
  <c r="P53" i="38" s="1"/>
  <c r="AI203" i="38"/>
  <c r="Y53" i="38" s="1"/>
  <c r="AH203" i="38"/>
  <c r="X53" i="38" s="1"/>
  <c r="AG203" i="38"/>
  <c r="W53" i="38" s="1"/>
  <c r="AF203" i="38"/>
  <c r="V53" i="38" s="1"/>
  <c r="L53" i="38" s="1"/>
  <c r="AM202" i="38"/>
  <c r="AL202" i="38"/>
  <c r="AK202" i="38"/>
  <c r="AJ202" i="38"/>
  <c r="AI202" i="38"/>
  <c r="AH202" i="38"/>
  <c r="AG202" i="38"/>
  <c r="AF202" i="38"/>
  <c r="AM201" i="38"/>
  <c r="AL201" i="38"/>
  <c r="AK201" i="38"/>
  <c r="AJ201" i="38"/>
  <c r="AI201" i="38"/>
  <c r="AH201" i="38"/>
  <c r="AG201" i="38"/>
  <c r="AF201" i="38"/>
  <c r="AM200" i="38"/>
  <c r="AL200" i="38"/>
  <c r="AK200" i="38"/>
  <c r="AJ200" i="38"/>
  <c r="AI200" i="38"/>
  <c r="AH200" i="38"/>
  <c r="AG200" i="38"/>
  <c r="AF200" i="38"/>
  <c r="AM199" i="38"/>
  <c r="AL199" i="38"/>
  <c r="AK199" i="38"/>
  <c r="AA52" i="38" s="1"/>
  <c r="AJ199" i="38"/>
  <c r="Z52" i="38" s="1"/>
  <c r="P52" i="38" s="1"/>
  <c r="AI199" i="38"/>
  <c r="Y52" i="38" s="1"/>
  <c r="AH199" i="38"/>
  <c r="X52" i="38" s="1"/>
  <c r="AG199" i="38"/>
  <c r="W52" i="38" s="1"/>
  <c r="AF199" i="38"/>
  <c r="AM198" i="38"/>
  <c r="AL198" i="38"/>
  <c r="AK198" i="38"/>
  <c r="AJ198" i="38"/>
  <c r="AI198" i="38"/>
  <c r="AH198" i="38"/>
  <c r="AG198" i="38"/>
  <c r="AF198" i="38"/>
  <c r="AM197" i="38"/>
  <c r="AL197" i="38"/>
  <c r="AK197" i="38"/>
  <c r="AJ197" i="38"/>
  <c r="AI197" i="38"/>
  <c r="AH197" i="38"/>
  <c r="AG197" i="38"/>
  <c r="AF197" i="38"/>
  <c r="AM196" i="38"/>
  <c r="AL196" i="38"/>
  <c r="AK196" i="38"/>
  <c r="AJ196" i="38"/>
  <c r="AI196" i="38"/>
  <c r="AH196" i="38"/>
  <c r="AG196" i="38"/>
  <c r="AF196" i="38"/>
  <c r="AM195" i="38"/>
  <c r="AC51" i="38" s="1"/>
  <c r="S51" i="38" s="1"/>
  <c r="AL195" i="38"/>
  <c r="AB51" i="38" s="1"/>
  <c r="R51" i="38" s="1"/>
  <c r="AK195" i="38"/>
  <c r="AA51" i="38" s="1"/>
  <c r="AJ195" i="38"/>
  <c r="Z51" i="38" s="1"/>
  <c r="P51" i="38" s="1"/>
  <c r="AI195" i="38"/>
  <c r="Y51" i="38" s="1"/>
  <c r="AH195" i="38"/>
  <c r="X51" i="38" s="1"/>
  <c r="AG195" i="38"/>
  <c r="AF195" i="38"/>
  <c r="AM194" i="38"/>
  <c r="AL194" i="38"/>
  <c r="AK194" i="38"/>
  <c r="AJ194" i="38"/>
  <c r="AI194" i="38"/>
  <c r="AH194" i="38"/>
  <c r="AG194" i="38"/>
  <c r="AF194" i="38"/>
  <c r="AM193" i="38"/>
  <c r="AL193" i="38"/>
  <c r="AK193" i="38"/>
  <c r="AJ193" i="38"/>
  <c r="AI193" i="38"/>
  <c r="AH193" i="38"/>
  <c r="AG193" i="38"/>
  <c r="AF193" i="38"/>
  <c r="AM192" i="38"/>
  <c r="AL192" i="38"/>
  <c r="AK192" i="38"/>
  <c r="AJ192" i="38"/>
  <c r="AI192" i="38"/>
  <c r="AH192" i="38"/>
  <c r="AG192" i="38"/>
  <c r="AF192" i="38"/>
  <c r="AC54" i="38"/>
  <c r="S54" i="38" s="1"/>
  <c r="W54" i="38"/>
  <c r="AB52" i="38"/>
  <c r="R52" i="38" s="1"/>
  <c r="BR206" i="1"/>
  <c r="BQ206" i="1"/>
  <c r="BP206" i="1"/>
  <c r="BO206" i="1"/>
  <c r="BN206" i="1"/>
  <c r="BM206" i="1"/>
  <c r="BL206" i="1"/>
  <c r="BK206" i="1"/>
  <c r="BJ206" i="1"/>
  <c r="BI206" i="1"/>
  <c r="BH206" i="1"/>
  <c r="BG206" i="1"/>
  <c r="BF206" i="1"/>
  <c r="BE206" i="1"/>
  <c r="BD206" i="1"/>
  <c r="BR205" i="1"/>
  <c r="BQ205" i="1"/>
  <c r="BP205" i="1"/>
  <c r="BO205" i="1"/>
  <c r="BN205" i="1"/>
  <c r="BM205" i="1"/>
  <c r="BL205" i="1"/>
  <c r="BK205" i="1"/>
  <c r="BJ205" i="1"/>
  <c r="BI205" i="1"/>
  <c r="BH205" i="1"/>
  <c r="BG205" i="1"/>
  <c r="BF205" i="1"/>
  <c r="BE205" i="1"/>
  <c r="BD205" i="1"/>
  <c r="BR204" i="1"/>
  <c r="BQ204" i="1"/>
  <c r="BP204" i="1"/>
  <c r="BO204" i="1"/>
  <c r="BN204" i="1"/>
  <c r="BM204" i="1"/>
  <c r="BL204" i="1"/>
  <c r="BK204" i="1"/>
  <c r="BJ204" i="1"/>
  <c r="BI204" i="1"/>
  <c r="BH204" i="1"/>
  <c r="BG204" i="1"/>
  <c r="BF204" i="1"/>
  <c r="BE204" i="1"/>
  <c r="BD204" i="1"/>
  <c r="BR203" i="1"/>
  <c r="BQ203" i="1"/>
  <c r="BP203" i="1"/>
  <c r="BO203" i="1"/>
  <c r="BN203" i="1"/>
  <c r="BM203" i="1"/>
  <c r="BL203" i="1"/>
  <c r="BK203" i="1"/>
  <c r="BJ203" i="1"/>
  <c r="BI203" i="1"/>
  <c r="BH203" i="1"/>
  <c r="BG203" i="1"/>
  <c r="BF203" i="1"/>
  <c r="BE203" i="1"/>
  <c r="BD203" i="1"/>
  <c r="BR202" i="1"/>
  <c r="BQ202" i="1"/>
  <c r="BP202" i="1"/>
  <c r="BO202" i="1"/>
  <c r="BN202" i="1"/>
  <c r="BM202" i="1"/>
  <c r="BL202" i="1"/>
  <c r="BK202" i="1"/>
  <c r="BJ202" i="1"/>
  <c r="BI202" i="1"/>
  <c r="BH202" i="1"/>
  <c r="BG202" i="1"/>
  <c r="BF202" i="1"/>
  <c r="BE202" i="1"/>
  <c r="BD202" i="1"/>
  <c r="BR201" i="1"/>
  <c r="BQ201" i="1"/>
  <c r="BP201" i="1"/>
  <c r="BO201" i="1"/>
  <c r="BN201" i="1"/>
  <c r="BM201" i="1"/>
  <c r="BL201" i="1"/>
  <c r="BK201" i="1"/>
  <c r="BJ201" i="1"/>
  <c r="BI201" i="1"/>
  <c r="BH201" i="1"/>
  <c r="BG201" i="1"/>
  <c r="BF201" i="1"/>
  <c r="BE201" i="1"/>
  <c r="BD201" i="1"/>
  <c r="BR200" i="1"/>
  <c r="BQ200" i="1"/>
  <c r="BP200" i="1"/>
  <c r="BO200" i="1"/>
  <c r="BN200" i="1"/>
  <c r="BM200" i="1"/>
  <c r="BL200" i="1"/>
  <c r="BK200" i="1"/>
  <c r="BJ200" i="1"/>
  <c r="BI200" i="1"/>
  <c r="BH200" i="1"/>
  <c r="BG200" i="1"/>
  <c r="BF200" i="1"/>
  <c r="BE200" i="1"/>
  <c r="BD200" i="1"/>
  <c r="BR199" i="1"/>
  <c r="BQ199" i="1"/>
  <c r="BP199" i="1"/>
  <c r="BO199" i="1"/>
  <c r="BN199" i="1"/>
  <c r="BM199" i="1"/>
  <c r="BL199" i="1"/>
  <c r="BK199" i="1"/>
  <c r="BJ199" i="1"/>
  <c r="BI199" i="1"/>
  <c r="BH199" i="1"/>
  <c r="BG199" i="1"/>
  <c r="BF199" i="1"/>
  <c r="BE199" i="1"/>
  <c r="BD199" i="1"/>
  <c r="BR198" i="1"/>
  <c r="BQ198" i="1"/>
  <c r="BP198" i="1"/>
  <c r="BO198" i="1"/>
  <c r="BN198" i="1"/>
  <c r="BM198" i="1"/>
  <c r="BL198" i="1"/>
  <c r="BK198" i="1"/>
  <c r="BJ198" i="1"/>
  <c r="BI198" i="1"/>
  <c r="BH198" i="1"/>
  <c r="BG198" i="1"/>
  <c r="BF198" i="1"/>
  <c r="BE198" i="1"/>
  <c r="BD198" i="1"/>
  <c r="BR197" i="1"/>
  <c r="BQ197" i="1"/>
  <c r="BP197" i="1"/>
  <c r="BO197" i="1"/>
  <c r="BN197" i="1"/>
  <c r="BM197" i="1"/>
  <c r="BL197" i="1"/>
  <c r="BK197" i="1"/>
  <c r="BJ197" i="1"/>
  <c r="BI197" i="1"/>
  <c r="BH197" i="1"/>
  <c r="BG197" i="1"/>
  <c r="BF197" i="1"/>
  <c r="BE197" i="1"/>
  <c r="BD197" i="1"/>
  <c r="BR196" i="1"/>
  <c r="BQ196" i="1"/>
  <c r="BP196" i="1"/>
  <c r="BO196" i="1"/>
  <c r="BN196" i="1"/>
  <c r="BM196" i="1"/>
  <c r="BL196" i="1"/>
  <c r="BK196" i="1"/>
  <c r="BJ196" i="1"/>
  <c r="BI196" i="1"/>
  <c r="BH196" i="1"/>
  <c r="BG196" i="1"/>
  <c r="BF196" i="1"/>
  <c r="BE196" i="1"/>
  <c r="BD196" i="1"/>
  <c r="BR195" i="1"/>
  <c r="BQ195" i="1"/>
  <c r="BP195" i="1"/>
  <c r="BO195" i="1"/>
  <c r="BN195" i="1"/>
  <c r="BM195" i="1"/>
  <c r="BL195" i="1"/>
  <c r="BK195" i="1"/>
  <c r="BJ195" i="1"/>
  <c r="BI195" i="1"/>
  <c r="BH195" i="1"/>
  <c r="BG195" i="1"/>
  <c r="BF195" i="1"/>
  <c r="BE195" i="1"/>
  <c r="BD195" i="1"/>
  <c r="BR194" i="1"/>
  <c r="BQ194" i="1"/>
  <c r="BP194" i="1"/>
  <c r="BO194" i="1"/>
  <c r="BN194" i="1"/>
  <c r="BM194" i="1"/>
  <c r="BL194" i="1"/>
  <c r="BK194" i="1"/>
  <c r="BJ194" i="1"/>
  <c r="BI194" i="1"/>
  <c r="BH194" i="1"/>
  <c r="BG194" i="1"/>
  <c r="BF194" i="1"/>
  <c r="BE194" i="1"/>
  <c r="BD194" i="1"/>
  <c r="BR193" i="1"/>
  <c r="BQ193" i="1"/>
  <c r="BP193" i="1"/>
  <c r="BO193" i="1"/>
  <c r="BN193" i="1"/>
  <c r="BM193" i="1"/>
  <c r="BL193" i="1"/>
  <c r="BK193" i="1"/>
  <c r="BJ193" i="1"/>
  <c r="BI193" i="1"/>
  <c r="BH193" i="1"/>
  <c r="BG193" i="1"/>
  <c r="BF193" i="1"/>
  <c r="BE193" i="1"/>
  <c r="BD193" i="1"/>
  <c r="BR192" i="1"/>
  <c r="BQ192" i="1"/>
  <c r="BP192" i="1"/>
  <c r="BO192" i="1"/>
  <c r="BN192" i="1"/>
  <c r="BM192" i="1"/>
  <c r="BL192" i="1"/>
  <c r="BK192" i="1"/>
  <c r="BJ192" i="1"/>
  <c r="BI192" i="1"/>
  <c r="BH192" i="1"/>
  <c r="BG192" i="1"/>
  <c r="BF192" i="1"/>
  <c r="BE192" i="1"/>
  <c r="BD192" i="1"/>
  <c r="BR191" i="1"/>
  <c r="BQ191" i="1"/>
  <c r="BP191" i="1"/>
  <c r="BO191" i="1"/>
  <c r="BN191" i="1"/>
  <c r="BM191" i="1"/>
  <c r="BL191" i="1"/>
  <c r="BK191" i="1"/>
  <c r="BJ191" i="1"/>
  <c r="BI191" i="1"/>
  <c r="BH191" i="1"/>
  <c r="BG191" i="1"/>
  <c r="BF191" i="1"/>
  <c r="BE191" i="1"/>
  <c r="BD191" i="1"/>
  <c r="L3" i="38"/>
  <c r="AF2" i="38"/>
  <c r="AH191" i="38"/>
  <c r="X50" i="38" s="1"/>
  <c r="AG191" i="38"/>
  <c r="W50" i="38" s="1"/>
  <c r="AH190" i="38"/>
  <c r="AG190" i="38"/>
  <c r="AH189" i="38"/>
  <c r="AG189" i="38"/>
  <c r="AH188" i="38"/>
  <c r="AG188" i="38"/>
  <c r="AH187" i="38"/>
  <c r="X49" i="38" s="1"/>
  <c r="AG187" i="38"/>
  <c r="W49" i="38" s="1"/>
  <c r="AH186" i="38"/>
  <c r="AG186" i="38"/>
  <c r="AH185" i="38"/>
  <c r="AG185" i="38"/>
  <c r="AH184" i="38"/>
  <c r="AG184" i="38"/>
  <c r="AH183" i="38"/>
  <c r="X48" i="38" s="1"/>
  <c r="AG183" i="38"/>
  <c r="W48" i="38" s="1"/>
  <c r="AH182" i="38"/>
  <c r="AG182" i="38"/>
  <c r="AH181" i="38"/>
  <c r="AG181" i="38"/>
  <c r="AH180" i="38"/>
  <c r="AG180" i="38"/>
  <c r="AH179" i="38"/>
  <c r="X47" i="38" s="1"/>
  <c r="AG179" i="38"/>
  <c r="W47" i="38" s="1"/>
  <c r="AH178" i="38"/>
  <c r="AG178" i="38"/>
  <c r="AH177" i="38"/>
  <c r="AG177" i="38"/>
  <c r="AH176" i="38"/>
  <c r="AG176" i="38"/>
  <c r="AH175" i="38"/>
  <c r="X46" i="38" s="1"/>
  <c r="AG175" i="38"/>
  <c r="W46" i="38" s="1"/>
  <c r="AH174" i="38"/>
  <c r="AG174" i="38"/>
  <c r="AH173" i="38"/>
  <c r="AG173" i="38"/>
  <c r="AH172" i="38"/>
  <c r="AG172" i="38"/>
  <c r="AH171" i="38"/>
  <c r="X45" i="38" s="1"/>
  <c r="AG171" i="38"/>
  <c r="W45" i="38" s="1"/>
  <c r="AH170" i="38"/>
  <c r="AG170" i="38"/>
  <c r="AH169" i="38"/>
  <c r="AG169" i="38"/>
  <c r="AH168" i="38"/>
  <c r="AG168" i="38"/>
  <c r="AH167" i="38"/>
  <c r="X44" i="38" s="1"/>
  <c r="AG167" i="38"/>
  <c r="W44" i="38" s="1"/>
  <c r="AH166" i="38"/>
  <c r="AG166" i="38"/>
  <c r="AH165" i="38"/>
  <c r="AG165" i="38"/>
  <c r="AH164" i="38"/>
  <c r="AG164" i="38"/>
  <c r="AH163" i="38"/>
  <c r="X43" i="38" s="1"/>
  <c r="AG163" i="38"/>
  <c r="W43" i="38" s="1"/>
  <c r="AH162" i="38"/>
  <c r="AG162" i="38"/>
  <c r="AH161" i="38"/>
  <c r="AG161" i="38"/>
  <c r="AH160" i="38"/>
  <c r="AG160" i="38"/>
  <c r="AH159" i="38"/>
  <c r="X42" i="38" s="1"/>
  <c r="AG159" i="38"/>
  <c r="W42" i="38" s="1"/>
  <c r="AH158" i="38"/>
  <c r="AG158" i="38"/>
  <c r="AH157" i="38"/>
  <c r="AG157" i="38"/>
  <c r="AH156" i="38"/>
  <c r="AG156" i="38"/>
  <c r="AH155" i="38"/>
  <c r="X41" i="38" s="1"/>
  <c r="AG155" i="38"/>
  <c r="W41" i="38" s="1"/>
  <c r="AH154" i="38"/>
  <c r="AG154" i="38"/>
  <c r="AH153" i="38"/>
  <c r="AG153" i="38"/>
  <c r="AH152" i="38"/>
  <c r="AG152" i="38"/>
  <c r="AH151" i="38"/>
  <c r="X40" i="38" s="1"/>
  <c r="AG151" i="38"/>
  <c r="W40" i="38" s="1"/>
  <c r="AH150" i="38"/>
  <c r="AG150" i="38"/>
  <c r="AH149" i="38"/>
  <c r="AG149" i="38"/>
  <c r="AH148" i="38"/>
  <c r="AG148" i="38"/>
  <c r="AH147" i="38"/>
  <c r="X39" i="38" s="1"/>
  <c r="AG147" i="38"/>
  <c r="W39" i="38" s="1"/>
  <c r="AH146" i="38"/>
  <c r="AG146" i="38"/>
  <c r="AH145" i="38"/>
  <c r="AG145" i="38"/>
  <c r="AH144" i="38"/>
  <c r="AG144" i="38"/>
  <c r="AH143" i="38"/>
  <c r="X38" i="38" s="1"/>
  <c r="AG143" i="38"/>
  <c r="W38" i="38" s="1"/>
  <c r="AH142" i="38"/>
  <c r="AG142" i="38"/>
  <c r="AH141" i="38"/>
  <c r="AG141" i="38"/>
  <c r="AH140" i="38"/>
  <c r="AG140" i="38"/>
  <c r="AH139" i="38"/>
  <c r="X37" i="38" s="1"/>
  <c r="AG139" i="38"/>
  <c r="W37" i="38" s="1"/>
  <c r="AH138" i="38"/>
  <c r="AG138" i="38"/>
  <c r="AH137" i="38"/>
  <c r="AG137" i="38"/>
  <c r="AH136" i="38"/>
  <c r="AG136" i="38"/>
  <c r="AH135" i="38"/>
  <c r="X36" i="38" s="1"/>
  <c r="AG135" i="38"/>
  <c r="W36" i="38" s="1"/>
  <c r="AH134" i="38"/>
  <c r="AG134" i="38"/>
  <c r="AH133" i="38"/>
  <c r="AG133" i="38"/>
  <c r="AH132" i="38"/>
  <c r="AG132" i="38"/>
  <c r="AH131" i="38"/>
  <c r="X35" i="38" s="1"/>
  <c r="AG131" i="38"/>
  <c r="W35" i="38" s="1"/>
  <c r="AH130" i="38"/>
  <c r="AG130" i="38"/>
  <c r="AH129" i="38"/>
  <c r="AG129" i="38"/>
  <c r="AH128" i="38"/>
  <c r="AG128" i="38"/>
  <c r="AH127" i="38"/>
  <c r="X34" i="38" s="1"/>
  <c r="AG127" i="38"/>
  <c r="W34" i="38" s="1"/>
  <c r="AH126" i="38"/>
  <c r="AG126" i="38"/>
  <c r="AH125" i="38"/>
  <c r="AG125" i="38"/>
  <c r="AH124" i="38"/>
  <c r="AG124" i="38"/>
  <c r="AH123" i="38"/>
  <c r="X33" i="38" s="1"/>
  <c r="AG123" i="38"/>
  <c r="W33" i="38" s="1"/>
  <c r="AH122" i="38"/>
  <c r="AG122" i="38"/>
  <c r="AH121" i="38"/>
  <c r="AG121" i="38"/>
  <c r="AH120" i="38"/>
  <c r="AG120" i="38"/>
  <c r="AH119" i="38"/>
  <c r="X32" i="38" s="1"/>
  <c r="AG119" i="38"/>
  <c r="W32" i="38" s="1"/>
  <c r="AH118" i="38"/>
  <c r="AG118" i="38"/>
  <c r="AH117" i="38"/>
  <c r="AG117" i="38"/>
  <c r="AH116" i="38"/>
  <c r="AG116" i="38"/>
  <c r="AH115" i="38"/>
  <c r="X31" i="38" s="1"/>
  <c r="AG115" i="38"/>
  <c r="W31" i="38" s="1"/>
  <c r="AH114" i="38"/>
  <c r="AG114" i="38"/>
  <c r="AH113" i="38"/>
  <c r="AG113" i="38"/>
  <c r="AH112" i="38"/>
  <c r="AG112" i="38"/>
  <c r="AH111" i="38"/>
  <c r="X30" i="38" s="1"/>
  <c r="AG111" i="38"/>
  <c r="W30" i="38" s="1"/>
  <c r="AH110" i="38"/>
  <c r="AG110" i="38"/>
  <c r="AH109" i="38"/>
  <c r="AG109" i="38"/>
  <c r="AH108" i="38"/>
  <c r="AG108" i="38"/>
  <c r="AH107" i="38"/>
  <c r="X29" i="38" s="1"/>
  <c r="AG107" i="38"/>
  <c r="W29" i="38" s="1"/>
  <c r="AH106" i="38"/>
  <c r="AG106" i="38"/>
  <c r="AH105" i="38"/>
  <c r="AG105" i="38"/>
  <c r="AH104" i="38"/>
  <c r="AG104" i="38"/>
  <c r="AH103" i="38"/>
  <c r="X28" i="38" s="1"/>
  <c r="AG103" i="38"/>
  <c r="W28" i="38" s="1"/>
  <c r="AH102" i="38"/>
  <c r="AG102" i="38"/>
  <c r="AH101" i="38"/>
  <c r="AG101" i="38"/>
  <c r="AH100" i="38"/>
  <c r="AG100" i="38"/>
  <c r="AH99" i="38"/>
  <c r="X27" i="38" s="1"/>
  <c r="AG99" i="38"/>
  <c r="W27" i="38" s="1"/>
  <c r="AH98" i="38"/>
  <c r="AG98" i="38"/>
  <c r="AH97" i="38"/>
  <c r="AG97" i="38"/>
  <c r="AH96" i="38"/>
  <c r="AG96" i="38"/>
  <c r="AH95" i="38"/>
  <c r="X26" i="38" s="1"/>
  <c r="AG95" i="38"/>
  <c r="W26" i="38" s="1"/>
  <c r="AH94" i="38"/>
  <c r="AG94" i="38"/>
  <c r="AH93" i="38"/>
  <c r="AG93" i="38"/>
  <c r="AH92" i="38"/>
  <c r="AG92" i="38"/>
  <c r="AH91" i="38"/>
  <c r="X25" i="38" s="1"/>
  <c r="AG91" i="38"/>
  <c r="W25" i="38" s="1"/>
  <c r="AH90" i="38"/>
  <c r="AG90" i="38"/>
  <c r="AH89" i="38"/>
  <c r="AG89" i="38"/>
  <c r="AH88" i="38"/>
  <c r="AG88" i="38"/>
  <c r="AH87" i="38"/>
  <c r="X24" i="38" s="1"/>
  <c r="AG87" i="38"/>
  <c r="W24" i="38" s="1"/>
  <c r="AH86" i="38"/>
  <c r="AG86" i="38"/>
  <c r="AH85" i="38"/>
  <c r="AG85" i="38"/>
  <c r="AH84" i="38"/>
  <c r="AG84" i="38"/>
  <c r="AH83" i="38"/>
  <c r="X23" i="38" s="1"/>
  <c r="AG83" i="38"/>
  <c r="W23" i="38" s="1"/>
  <c r="AH82" i="38"/>
  <c r="AG82" i="38"/>
  <c r="AH81" i="38"/>
  <c r="AG81" i="38"/>
  <c r="AH80" i="38"/>
  <c r="AG80" i="38"/>
  <c r="AH79" i="38"/>
  <c r="X22" i="38" s="1"/>
  <c r="AG79" i="38"/>
  <c r="W22" i="38" s="1"/>
  <c r="AH78" i="38"/>
  <c r="AG78" i="38"/>
  <c r="AH77" i="38"/>
  <c r="AG77" i="38"/>
  <c r="AH76" i="38"/>
  <c r="AG76" i="38"/>
  <c r="AH75" i="38"/>
  <c r="X21" i="38" s="1"/>
  <c r="AG75" i="38"/>
  <c r="W21" i="38" s="1"/>
  <c r="AH74" i="38"/>
  <c r="AG74" i="38"/>
  <c r="AH73" i="38"/>
  <c r="AG73" i="38"/>
  <c r="AH72" i="38"/>
  <c r="AG72" i="38"/>
  <c r="AH71" i="38"/>
  <c r="X20" i="38" s="1"/>
  <c r="AG71" i="38"/>
  <c r="W20" i="38" s="1"/>
  <c r="AH70" i="38"/>
  <c r="AG70" i="38"/>
  <c r="AH69" i="38"/>
  <c r="AG69" i="38"/>
  <c r="AH68" i="38"/>
  <c r="AG68" i="38"/>
  <c r="AH67" i="38"/>
  <c r="X19" i="38" s="1"/>
  <c r="AG67" i="38"/>
  <c r="W19" i="38" s="1"/>
  <c r="AH66" i="38"/>
  <c r="AG66" i="38"/>
  <c r="AH65" i="38"/>
  <c r="AG65" i="38"/>
  <c r="AH64" i="38"/>
  <c r="AG64" i="38"/>
  <c r="AH63" i="38"/>
  <c r="X18" i="38" s="1"/>
  <c r="AG63" i="38"/>
  <c r="W18" i="38" s="1"/>
  <c r="AH62" i="38"/>
  <c r="AG62" i="38"/>
  <c r="AH61" i="38"/>
  <c r="AG61" i="38"/>
  <c r="AH60" i="38"/>
  <c r="AG60" i="38"/>
  <c r="AH59" i="38"/>
  <c r="X17" i="38" s="1"/>
  <c r="AG59" i="38"/>
  <c r="W17" i="38" s="1"/>
  <c r="AH58" i="38"/>
  <c r="AG58" i="38"/>
  <c r="AH57" i="38"/>
  <c r="AG57" i="38"/>
  <c r="AH56" i="38"/>
  <c r="AG56" i="38"/>
  <c r="AH55" i="38"/>
  <c r="X16" i="38" s="1"/>
  <c r="AG55" i="38"/>
  <c r="W16" i="38" s="1"/>
  <c r="AH54" i="38"/>
  <c r="AG54" i="38"/>
  <c r="AH53" i="38"/>
  <c r="AG53" i="38"/>
  <c r="AH52" i="38"/>
  <c r="AG52" i="38"/>
  <c r="AH51" i="38"/>
  <c r="X15" i="38" s="1"/>
  <c r="AG51" i="38"/>
  <c r="W15" i="38" s="1"/>
  <c r="AH50" i="38"/>
  <c r="AG50" i="38"/>
  <c r="AH49" i="38"/>
  <c r="AG49" i="38"/>
  <c r="AH48" i="38"/>
  <c r="AG48" i="38"/>
  <c r="AH47" i="38"/>
  <c r="X14" i="38" s="1"/>
  <c r="AG47" i="38"/>
  <c r="W14" i="38" s="1"/>
  <c r="AH46" i="38"/>
  <c r="AG46" i="38"/>
  <c r="AH45" i="38"/>
  <c r="AG45" i="38"/>
  <c r="AH44" i="38"/>
  <c r="AG44" i="38"/>
  <c r="AH43" i="38"/>
  <c r="X13" i="38" s="1"/>
  <c r="AG43" i="38"/>
  <c r="W13" i="38" s="1"/>
  <c r="AH42" i="38"/>
  <c r="AG42" i="38"/>
  <c r="AH41" i="38"/>
  <c r="AG41" i="38"/>
  <c r="AH40" i="38"/>
  <c r="AG40" i="38"/>
  <c r="AH39" i="38"/>
  <c r="X12" i="38" s="1"/>
  <c r="AG39" i="38"/>
  <c r="W12" i="38" s="1"/>
  <c r="AH38" i="38"/>
  <c r="AG38" i="38"/>
  <c r="AH37" i="38"/>
  <c r="AG37" i="38"/>
  <c r="AH36" i="38"/>
  <c r="AG36" i="38"/>
  <c r="AH35" i="38"/>
  <c r="X11" i="38" s="1"/>
  <c r="AG35" i="38"/>
  <c r="W11" i="38" s="1"/>
  <c r="AH34" i="38"/>
  <c r="AG34" i="38"/>
  <c r="AH33" i="38"/>
  <c r="AG33" i="38"/>
  <c r="AH32" i="38"/>
  <c r="AG32" i="38"/>
  <c r="AH31" i="38"/>
  <c r="X10" i="38" s="1"/>
  <c r="AG31" i="38"/>
  <c r="W10" i="38" s="1"/>
  <c r="AH30" i="38"/>
  <c r="AG30" i="38"/>
  <c r="AH29" i="38"/>
  <c r="AG29" i="38"/>
  <c r="AH28" i="38"/>
  <c r="AG28" i="38"/>
  <c r="AH27" i="38"/>
  <c r="X9" i="38" s="1"/>
  <c r="AG27" i="38"/>
  <c r="W9" i="38" s="1"/>
  <c r="AH26" i="38"/>
  <c r="AG26" i="38"/>
  <c r="AH25" i="38"/>
  <c r="AG25" i="38"/>
  <c r="AH24" i="38"/>
  <c r="AG24" i="38"/>
  <c r="AH23" i="38"/>
  <c r="X8" i="38" s="1"/>
  <c r="AG23" i="38"/>
  <c r="W8" i="38" s="1"/>
  <c r="AH22" i="38"/>
  <c r="AG22" i="38"/>
  <c r="AH21" i="38"/>
  <c r="AG21" i="38"/>
  <c r="AH20" i="38"/>
  <c r="AG20" i="38"/>
  <c r="AH19" i="38"/>
  <c r="X7" i="38" s="1"/>
  <c r="AG19" i="38"/>
  <c r="W7" i="38" s="1"/>
  <c r="AH18" i="38"/>
  <c r="AG18" i="38"/>
  <c r="AH17" i="38"/>
  <c r="AG17" i="38"/>
  <c r="AH16" i="38"/>
  <c r="AG16" i="38"/>
  <c r="AH15" i="38"/>
  <c r="X6" i="38" s="1"/>
  <c r="AG15" i="38"/>
  <c r="W6" i="38" s="1"/>
  <c r="AH14" i="38"/>
  <c r="AG14" i="38"/>
  <c r="AH13" i="38"/>
  <c r="AG13" i="38"/>
  <c r="AH12" i="38"/>
  <c r="AG12" i="38"/>
  <c r="AH11" i="38"/>
  <c r="X5" i="38" s="1"/>
  <c r="AG11" i="38"/>
  <c r="W5" i="38" s="1"/>
  <c r="AH10" i="38"/>
  <c r="AG10" i="38"/>
  <c r="AH9" i="38"/>
  <c r="AG9" i="38"/>
  <c r="AH8" i="38"/>
  <c r="AG8" i="38"/>
  <c r="AH7" i="38"/>
  <c r="X4" i="38" s="1"/>
  <c r="AG7" i="38"/>
  <c r="W4" i="38" s="1"/>
  <c r="AM191" i="38"/>
  <c r="AC50" i="38" s="1"/>
  <c r="S50" i="38" s="1"/>
  <c r="AL191" i="38"/>
  <c r="AB50" i="38" s="1"/>
  <c r="R50" i="38" s="1"/>
  <c r="AK191" i="38"/>
  <c r="AA50" i="38" s="1"/>
  <c r="AJ191" i="38"/>
  <c r="Z50" i="38" s="1"/>
  <c r="P50" i="38" s="1"/>
  <c r="AI191" i="38"/>
  <c r="Y50" i="38" s="1"/>
  <c r="AM190" i="38"/>
  <c r="AL190" i="38"/>
  <c r="AK190" i="38"/>
  <c r="AJ190" i="38"/>
  <c r="AI190" i="38"/>
  <c r="AM189" i="38"/>
  <c r="AL189" i="38"/>
  <c r="AK189" i="38"/>
  <c r="AJ189" i="38"/>
  <c r="AI189" i="38"/>
  <c r="AM188" i="38"/>
  <c r="AL188" i="38"/>
  <c r="AK188" i="38"/>
  <c r="AJ188" i="38"/>
  <c r="AI188" i="38"/>
  <c r="AM187" i="38"/>
  <c r="AC49" i="38" s="1"/>
  <c r="S49" i="38" s="1"/>
  <c r="AL187" i="38"/>
  <c r="AB49" i="38" s="1"/>
  <c r="R49" i="38" s="1"/>
  <c r="AK187" i="38"/>
  <c r="AA49" i="38" s="1"/>
  <c r="AJ187" i="38"/>
  <c r="Z49" i="38" s="1"/>
  <c r="P49" i="38" s="1"/>
  <c r="AI187" i="38"/>
  <c r="Y49" i="38" s="1"/>
  <c r="AM186" i="38"/>
  <c r="AL186" i="38"/>
  <c r="AK186" i="38"/>
  <c r="AJ186" i="38"/>
  <c r="AI186" i="38"/>
  <c r="AM185" i="38"/>
  <c r="AL185" i="38"/>
  <c r="AK185" i="38"/>
  <c r="AJ185" i="38"/>
  <c r="AI185" i="38"/>
  <c r="AM184" i="38"/>
  <c r="AL184" i="38"/>
  <c r="AK184" i="38"/>
  <c r="AJ184" i="38"/>
  <c r="AI184" i="38"/>
  <c r="AM183" i="38"/>
  <c r="AC48" i="38" s="1"/>
  <c r="S48" i="38" s="1"/>
  <c r="AL183" i="38"/>
  <c r="AB48" i="38" s="1"/>
  <c r="R48" i="38" s="1"/>
  <c r="AK183" i="38"/>
  <c r="AA48" i="38" s="1"/>
  <c r="AJ183" i="38"/>
  <c r="Z48" i="38" s="1"/>
  <c r="P48" i="38" s="1"/>
  <c r="AI183" i="38"/>
  <c r="Y48" i="38" s="1"/>
  <c r="AM182" i="38"/>
  <c r="AL182" i="38"/>
  <c r="AK182" i="38"/>
  <c r="AJ182" i="38"/>
  <c r="AI182" i="38"/>
  <c r="AM181" i="38"/>
  <c r="AL181" i="38"/>
  <c r="AK181" i="38"/>
  <c r="AJ181" i="38"/>
  <c r="AI181" i="38"/>
  <c r="AM180" i="38"/>
  <c r="AL180" i="38"/>
  <c r="AK180" i="38"/>
  <c r="AJ180" i="38"/>
  <c r="AI180" i="38"/>
  <c r="AM179" i="38"/>
  <c r="AC47" i="38" s="1"/>
  <c r="S47" i="38" s="1"/>
  <c r="AL179" i="38"/>
  <c r="AB47" i="38" s="1"/>
  <c r="R47" i="38" s="1"/>
  <c r="AK179" i="38"/>
  <c r="AA47" i="38" s="1"/>
  <c r="AJ179" i="38"/>
  <c r="Z47" i="38" s="1"/>
  <c r="P47" i="38" s="1"/>
  <c r="AI179" i="38"/>
  <c r="Y47" i="38" s="1"/>
  <c r="AM178" i="38"/>
  <c r="AL178" i="38"/>
  <c r="AK178" i="38"/>
  <c r="AJ178" i="38"/>
  <c r="AI178" i="38"/>
  <c r="AM177" i="38"/>
  <c r="AL177" i="38"/>
  <c r="AK177" i="38"/>
  <c r="AJ177" i="38"/>
  <c r="AI177" i="38"/>
  <c r="AM176" i="38"/>
  <c r="AL176" i="38"/>
  <c r="AK176" i="38"/>
  <c r="AJ176" i="38"/>
  <c r="AI176" i="38"/>
  <c r="AM175" i="38"/>
  <c r="AC46" i="38" s="1"/>
  <c r="S46" i="38" s="1"/>
  <c r="AL175" i="38"/>
  <c r="AB46" i="38" s="1"/>
  <c r="R46" i="38" s="1"/>
  <c r="AK175" i="38"/>
  <c r="AA46" i="38" s="1"/>
  <c r="AJ175" i="38"/>
  <c r="Z46" i="38" s="1"/>
  <c r="P46" i="38" s="1"/>
  <c r="AI175" i="38"/>
  <c r="Y46" i="38" s="1"/>
  <c r="AM174" i="38"/>
  <c r="AL174" i="38"/>
  <c r="AK174" i="38"/>
  <c r="AJ174" i="38"/>
  <c r="AI174" i="38"/>
  <c r="AM173" i="38"/>
  <c r="AL173" i="38"/>
  <c r="AK173" i="38"/>
  <c r="AJ173" i="38"/>
  <c r="AI173" i="38"/>
  <c r="AM172" i="38"/>
  <c r="AL172" i="38"/>
  <c r="AK172" i="38"/>
  <c r="AJ172" i="38"/>
  <c r="AI172" i="38"/>
  <c r="AM171" i="38"/>
  <c r="AC45" i="38" s="1"/>
  <c r="S45" i="38" s="1"/>
  <c r="AL171" i="38"/>
  <c r="AB45" i="38" s="1"/>
  <c r="R45" i="38" s="1"/>
  <c r="AK171" i="38"/>
  <c r="AA45" i="38" s="1"/>
  <c r="AJ171" i="38"/>
  <c r="Z45" i="38" s="1"/>
  <c r="P45" i="38" s="1"/>
  <c r="AI171" i="38"/>
  <c r="Y45" i="38" s="1"/>
  <c r="AM170" i="38"/>
  <c r="AL170" i="38"/>
  <c r="AK170" i="38"/>
  <c r="AJ170" i="38"/>
  <c r="AI170" i="38"/>
  <c r="AM169" i="38"/>
  <c r="AL169" i="38"/>
  <c r="AK169" i="38"/>
  <c r="AJ169" i="38"/>
  <c r="AI169" i="38"/>
  <c r="AM168" i="38"/>
  <c r="AL168" i="38"/>
  <c r="AK168" i="38"/>
  <c r="AJ168" i="38"/>
  <c r="AI168" i="38"/>
  <c r="AM167" i="38"/>
  <c r="AC44" i="38" s="1"/>
  <c r="S44" i="38" s="1"/>
  <c r="AL167" i="38"/>
  <c r="AB44" i="38" s="1"/>
  <c r="R44" i="38" s="1"/>
  <c r="AK167" i="38"/>
  <c r="AA44" i="38" s="1"/>
  <c r="AJ167" i="38"/>
  <c r="Z44" i="38" s="1"/>
  <c r="P44" i="38" s="1"/>
  <c r="AI167" i="38"/>
  <c r="Y44" i="38" s="1"/>
  <c r="AM166" i="38"/>
  <c r="AL166" i="38"/>
  <c r="AK166" i="38"/>
  <c r="AJ166" i="38"/>
  <c r="AI166" i="38"/>
  <c r="AM165" i="38"/>
  <c r="AL165" i="38"/>
  <c r="AK165" i="38"/>
  <c r="AJ165" i="38"/>
  <c r="AI165" i="38"/>
  <c r="AM164" i="38"/>
  <c r="AL164" i="38"/>
  <c r="AK164" i="38"/>
  <c r="AJ164" i="38"/>
  <c r="AI164" i="38"/>
  <c r="AM163" i="38"/>
  <c r="AC43" i="38" s="1"/>
  <c r="S43" i="38" s="1"/>
  <c r="AL163" i="38"/>
  <c r="AB43" i="38" s="1"/>
  <c r="R43" i="38" s="1"/>
  <c r="AK163" i="38"/>
  <c r="AA43" i="38" s="1"/>
  <c r="AJ163" i="38"/>
  <c r="Z43" i="38" s="1"/>
  <c r="P43" i="38" s="1"/>
  <c r="AI163" i="38"/>
  <c r="Y43" i="38" s="1"/>
  <c r="AM162" i="38"/>
  <c r="AL162" i="38"/>
  <c r="AK162" i="38"/>
  <c r="AJ162" i="38"/>
  <c r="AI162" i="38"/>
  <c r="AM161" i="38"/>
  <c r="AL161" i="38"/>
  <c r="AK161" i="38"/>
  <c r="AJ161" i="38"/>
  <c r="AI161" i="38"/>
  <c r="AM160" i="38"/>
  <c r="AL160" i="38"/>
  <c r="AK160" i="38"/>
  <c r="AJ160" i="38"/>
  <c r="AI160" i="38"/>
  <c r="AM159" i="38"/>
  <c r="AC42" i="38" s="1"/>
  <c r="S42" i="38" s="1"/>
  <c r="AL159" i="38"/>
  <c r="AB42" i="38" s="1"/>
  <c r="R42" i="38" s="1"/>
  <c r="AK159" i="38"/>
  <c r="AA42" i="38" s="1"/>
  <c r="AJ159" i="38"/>
  <c r="Z42" i="38" s="1"/>
  <c r="P42" i="38" s="1"/>
  <c r="AI159" i="38"/>
  <c r="Y42" i="38" s="1"/>
  <c r="AM158" i="38"/>
  <c r="AL158" i="38"/>
  <c r="AK158" i="38"/>
  <c r="AJ158" i="38"/>
  <c r="AI158" i="38"/>
  <c r="AM157" i="38"/>
  <c r="AL157" i="38"/>
  <c r="AK157" i="38"/>
  <c r="AJ157" i="38"/>
  <c r="AI157" i="38"/>
  <c r="AM156" i="38"/>
  <c r="AL156" i="38"/>
  <c r="AK156" i="38"/>
  <c r="AJ156" i="38"/>
  <c r="AI156" i="38"/>
  <c r="AM155" i="38"/>
  <c r="AC41" i="38" s="1"/>
  <c r="S41" i="38" s="1"/>
  <c r="AL155" i="38"/>
  <c r="AB41" i="38" s="1"/>
  <c r="R41" i="38" s="1"/>
  <c r="AK155" i="38"/>
  <c r="AA41" i="38" s="1"/>
  <c r="AJ155" i="38"/>
  <c r="Z41" i="38" s="1"/>
  <c r="P41" i="38" s="1"/>
  <c r="AI155" i="38"/>
  <c r="Y41" i="38" s="1"/>
  <c r="AM154" i="38"/>
  <c r="AL154" i="38"/>
  <c r="AK154" i="38"/>
  <c r="AJ154" i="38"/>
  <c r="AI154" i="38"/>
  <c r="AM153" i="38"/>
  <c r="AL153" i="38"/>
  <c r="AK153" i="38"/>
  <c r="AJ153" i="38"/>
  <c r="AI153" i="38"/>
  <c r="AM152" i="38"/>
  <c r="AL152" i="38"/>
  <c r="AK152" i="38"/>
  <c r="AJ152" i="38"/>
  <c r="AI152" i="38"/>
  <c r="AM151" i="38"/>
  <c r="AC40" i="38" s="1"/>
  <c r="S40" i="38" s="1"/>
  <c r="AL151" i="38"/>
  <c r="AB40" i="38" s="1"/>
  <c r="R40" i="38" s="1"/>
  <c r="AK151" i="38"/>
  <c r="AA40" i="38" s="1"/>
  <c r="AJ151" i="38"/>
  <c r="Z40" i="38" s="1"/>
  <c r="P40" i="38" s="1"/>
  <c r="AI151" i="38"/>
  <c r="Y40" i="38" s="1"/>
  <c r="AM150" i="38"/>
  <c r="AL150" i="38"/>
  <c r="AK150" i="38"/>
  <c r="AJ150" i="38"/>
  <c r="AI150" i="38"/>
  <c r="AM149" i="38"/>
  <c r="AL149" i="38"/>
  <c r="AK149" i="38"/>
  <c r="AJ149" i="38"/>
  <c r="AI149" i="38"/>
  <c r="AM148" i="38"/>
  <c r="AL148" i="38"/>
  <c r="AK148" i="38"/>
  <c r="AJ148" i="38"/>
  <c r="AI148" i="38"/>
  <c r="AM147" i="38"/>
  <c r="AC39" i="38" s="1"/>
  <c r="S39" i="38" s="1"/>
  <c r="AL147" i="38"/>
  <c r="AB39" i="38" s="1"/>
  <c r="R39" i="38" s="1"/>
  <c r="AK147" i="38"/>
  <c r="AA39" i="38" s="1"/>
  <c r="AJ147" i="38"/>
  <c r="Z39" i="38" s="1"/>
  <c r="P39" i="38" s="1"/>
  <c r="AI147" i="38"/>
  <c r="Y39" i="38" s="1"/>
  <c r="AM146" i="38"/>
  <c r="AL146" i="38"/>
  <c r="AK146" i="38"/>
  <c r="AJ146" i="38"/>
  <c r="AI146" i="38"/>
  <c r="AM145" i="38"/>
  <c r="AL145" i="38"/>
  <c r="AK145" i="38"/>
  <c r="AJ145" i="38"/>
  <c r="AI145" i="38"/>
  <c r="AM144" i="38"/>
  <c r="AL144" i="38"/>
  <c r="AK144" i="38"/>
  <c r="AJ144" i="38"/>
  <c r="AI144" i="38"/>
  <c r="AM143" i="38"/>
  <c r="AC38" i="38" s="1"/>
  <c r="S38" i="38" s="1"/>
  <c r="AL143" i="38"/>
  <c r="AB38" i="38" s="1"/>
  <c r="R38" i="38" s="1"/>
  <c r="AK143" i="38"/>
  <c r="AA38" i="38" s="1"/>
  <c r="AJ143" i="38"/>
  <c r="Z38" i="38" s="1"/>
  <c r="P38" i="38" s="1"/>
  <c r="AI143" i="38"/>
  <c r="Y38" i="38" s="1"/>
  <c r="AM142" i="38"/>
  <c r="AL142" i="38"/>
  <c r="AK142" i="38"/>
  <c r="AJ142" i="38"/>
  <c r="AI142" i="38"/>
  <c r="AM141" i="38"/>
  <c r="AL141" i="38"/>
  <c r="AK141" i="38"/>
  <c r="AJ141" i="38"/>
  <c r="AI141" i="38"/>
  <c r="AM140" i="38"/>
  <c r="AL140" i="38"/>
  <c r="AK140" i="38"/>
  <c r="AJ140" i="38"/>
  <c r="AI140" i="38"/>
  <c r="AM139" i="38"/>
  <c r="AC37" i="38" s="1"/>
  <c r="S37" i="38" s="1"/>
  <c r="AL139" i="38"/>
  <c r="AB37" i="38" s="1"/>
  <c r="R37" i="38" s="1"/>
  <c r="AK139" i="38"/>
  <c r="AA37" i="38" s="1"/>
  <c r="AJ139" i="38"/>
  <c r="Z37" i="38" s="1"/>
  <c r="P37" i="38" s="1"/>
  <c r="AI139" i="38"/>
  <c r="Y37" i="38" s="1"/>
  <c r="AM138" i="38"/>
  <c r="AL138" i="38"/>
  <c r="AK138" i="38"/>
  <c r="AJ138" i="38"/>
  <c r="AI138" i="38"/>
  <c r="AM137" i="38"/>
  <c r="AL137" i="38"/>
  <c r="AK137" i="38"/>
  <c r="AJ137" i="38"/>
  <c r="AI137" i="38"/>
  <c r="AM136" i="38"/>
  <c r="AL136" i="38"/>
  <c r="AK136" i="38"/>
  <c r="AJ136" i="38"/>
  <c r="AI136" i="38"/>
  <c r="AM135" i="38"/>
  <c r="AC36" i="38" s="1"/>
  <c r="S36" i="38" s="1"/>
  <c r="AL135" i="38"/>
  <c r="AB36" i="38" s="1"/>
  <c r="R36" i="38" s="1"/>
  <c r="AK135" i="38"/>
  <c r="AA36" i="38" s="1"/>
  <c r="AJ135" i="38"/>
  <c r="Z36" i="38" s="1"/>
  <c r="P36" i="38" s="1"/>
  <c r="AI135" i="38"/>
  <c r="Y36" i="38" s="1"/>
  <c r="AM134" i="38"/>
  <c r="AL134" i="38"/>
  <c r="AK134" i="38"/>
  <c r="AJ134" i="38"/>
  <c r="AI134" i="38"/>
  <c r="AM133" i="38"/>
  <c r="AL133" i="38"/>
  <c r="AK133" i="38"/>
  <c r="AJ133" i="38"/>
  <c r="AI133" i="38"/>
  <c r="AM132" i="38"/>
  <c r="AL132" i="38"/>
  <c r="AK132" i="38"/>
  <c r="AJ132" i="38"/>
  <c r="AI132" i="38"/>
  <c r="AM131" i="38"/>
  <c r="AC35" i="38" s="1"/>
  <c r="S35" i="38" s="1"/>
  <c r="AL131" i="38"/>
  <c r="AB35" i="38" s="1"/>
  <c r="R35" i="38" s="1"/>
  <c r="AK131" i="38"/>
  <c r="AA35" i="38" s="1"/>
  <c r="AJ131" i="38"/>
  <c r="Z35" i="38" s="1"/>
  <c r="P35" i="38" s="1"/>
  <c r="AI131" i="38"/>
  <c r="Y35" i="38" s="1"/>
  <c r="AM130" i="38"/>
  <c r="AL130" i="38"/>
  <c r="AK130" i="38"/>
  <c r="AJ130" i="38"/>
  <c r="AI130" i="38"/>
  <c r="AM129" i="38"/>
  <c r="AL129" i="38"/>
  <c r="AK129" i="38"/>
  <c r="AJ129" i="38"/>
  <c r="AI129" i="38"/>
  <c r="AM128" i="38"/>
  <c r="AL128" i="38"/>
  <c r="AK128" i="38"/>
  <c r="AJ128" i="38"/>
  <c r="AI128" i="38"/>
  <c r="AM127" i="38"/>
  <c r="AC34" i="38" s="1"/>
  <c r="S34" i="38" s="1"/>
  <c r="AL127" i="38"/>
  <c r="AB34" i="38" s="1"/>
  <c r="R34" i="38" s="1"/>
  <c r="AK127" i="38"/>
  <c r="AA34" i="38" s="1"/>
  <c r="AJ127" i="38"/>
  <c r="Z34" i="38" s="1"/>
  <c r="P34" i="38" s="1"/>
  <c r="AI127" i="38"/>
  <c r="Y34" i="38" s="1"/>
  <c r="AM126" i="38"/>
  <c r="AL126" i="38"/>
  <c r="AK126" i="38"/>
  <c r="AJ126" i="38"/>
  <c r="AI126" i="38"/>
  <c r="AM125" i="38"/>
  <c r="AL125" i="38"/>
  <c r="AK125" i="38"/>
  <c r="AJ125" i="38"/>
  <c r="AI125" i="38"/>
  <c r="AM124" i="38"/>
  <c r="AL124" i="38"/>
  <c r="AK124" i="38"/>
  <c r="AJ124" i="38"/>
  <c r="AI124" i="38"/>
  <c r="AM123" i="38"/>
  <c r="AC33" i="38" s="1"/>
  <c r="S33" i="38" s="1"/>
  <c r="AL123" i="38"/>
  <c r="AB33" i="38" s="1"/>
  <c r="R33" i="38" s="1"/>
  <c r="AK123" i="38"/>
  <c r="AA33" i="38" s="1"/>
  <c r="AJ123" i="38"/>
  <c r="Z33" i="38" s="1"/>
  <c r="P33" i="38" s="1"/>
  <c r="AI123" i="38"/>
  <c r="Y33" i="38" s="1"/>
  <c r="AM122" i="38"/>
  <c r="AL122" i="38"/>
  <c r="AK122" i="38"/>
  <c r="AJ122" i="38"/>
  <c r="AI122" i="38"/>
  <c r="AM121" i="38"/>
  <c r="AL121" i="38"/>
  <c r="AK121" i="38"/>
  <c r="AJ121" i="38"/>
  <c r="AI121" i="38"/>
  <c r="AM120" i="38"/>
  <c r="AL120" i="38"/>
  <c r="AK120" i="38"/>
  <c r="AJ120" i="38"/>
  <c r="AI120" i="38"/>
  <c r="AM119" i="38"/>
  <c r="AC32" i="38" s="1"/>
  <c r="S32" i="38" s="1"/>
  <c r="AL119" i="38"/>
  <c r="AB32" i="38" s="1"/>
  <c r="R32" i="38" s="1"/>
  <c r="AK119" i="38"/>
  <c r="AA32" i="38" s="1"/>
  <c r="AJ119" i="38"/>
  <c r="Z32" i="38" s="1"/>
  <c r="P32" i="38" s="1"/>
  <c r="AI119" i="38"/>
  <c r="Y32" i="38" s="1"/>
  <c r="AM118" i="38"/>
  <c r="AL118" i="38"/>
  <c r="AK118" i="38"/>
  <c r="AJ118" i="38"/>
  <c r="AI118" i="38"/>
  <c r="AM117" i="38"/>
  <c r="AL117" i="38"/>
  <c r="AK117" i="38"/>
  <c r="AJ117" i="38"/>
  <c r="AI117" i="38"/>
  <c r="AM116" i="38"/>
  <c r="AL116" i="38"/>
  <c r="AK116" i="38"/>
  <c r="AJ116" i="38"/>
  <c r="AI116" i="38"/>
  <c r="AM115" i="38"/>
  <c r="AC31" i="38" s="1"/>
  <c r="S31" i="38" s="1"/>
  <c r="AL115" i="38"/>
  <c r="AB31" i="38" s="1"/>
  <c r="R31" i="38" s="1"/>
  <c r="AK115" i="38"/>
  <c r="AA31" i="38" s="1"/>
  <c r="AJ115" i="38"/>
  <c r="Z31" i="38" s="1"/>
  <c r="P31" i="38" s="1"/>
  <c r="AI115" i="38"/>
  <c r="Y31" i="38" s="1"/>
  <c r="AM114" i="38"/>
  <c r="AL114" i="38"/>
  <c r="AK114" i="38"/>
  <c r="AJ114" i="38"/>
  <c r="AI114" i="38"/>
  <c r="AM113" i="38"/>
  <c r="AL113" i="38"/>
  <c r="AK113" i="38"/>
  <c r="AJ113" i="38"/>
  <c r="AI113" i="38"/>
  <c r="AM112" i="38"/>
  <c r="AL112" i="38"/>
  <c r="AK112" i="38"/>
  <c r="AJ112" i="38"/>
  <c r="AI112" i="38"/>
  <c r="AM111" i="38"/>
  <c r="AC30" i="38" s="1"/>
  <c r="S30" i="38" s="1"/>
  <c r="AL111" i="38"/>
  <c r="AB30" i="38" s="1"/>
  <c r="R30" i="38" s="1"/>
  <c r="AK111" i="38"/>
  <c r="AA30" i="38" s="1"/>
  <c r="AJ111" i="38"/>
  <c r="Z30" i="38" s="1"/>
  <c r="P30" i="38" s="1"/>
  <c r="AI111" i="38"/>
  <c r="Y30" i="38" s="1"/>
  <c r="AM110" i="38"/>
  <c r="AL110" i="38"/>
  <c r="AK110" i="38"/>
  <c r="AJ110" i="38"/>
  <c r="AI110" i="38"/>
  <c r="AM109" i="38"/>
  <c r="AL109" i="38"/>
  <c r="AK109" i="38"/>
  <c r="AJ109" i="38"/>
  <c r="AI109" i="38"/>
  <c r="AM108" i="38"/>
  <c r="AL108" i="38"/>
  <c r="AK108" i="38"/>
  <c r="AJ108" i="38"/>
  <c r="AI108" i="38"/>
  <c r="AM107" i="38"/>
  <c r="AC29" i="38" s="1"/>
  <c r="S29" i="38" s="1"/>
  <c r="AL107" i="38"/>
  <c r="AB29" i="38" s="1"/>
  <c r="R29" i="38" s="1"/>
  <c r="AK107" i="38"/>
  <c r="AA29" i="38" s="1"/>
  <c r="AJ107" i="38"/>
  <c r="Z29" i="38" s="1"/>
  <c r="P29" i="38" s="1"/>
  <c r="AI107" i="38"/>
  <c r="Y29" i="38" s="1"/>
  <c r="AM106" i="38"/>
  <c r="AL106" i="38"/>
  <c r="AK106" i="38"/>
  <c r="AJ106" i="38"/>
  <c r="AI106" i="38"/>
  <c r="AM105" i="38"/>
  <c r="AL105" i="38"/>
  <c r="AK105" i="38"/>
  <c r="AJ105" i="38"/>
  <c r="AI105" i="38"/>
  <c r="AM104" i="38"/>
  <c r="AL104" i="38"/>
  <c r="AK104" i="38"/>
  <c r="AJ104" i="38"/>
  <c r="AI104" i="38"/>
  <c r="AM103" i="38"/>
  <c r="AC28" i="38" s="1"/>
  <c r="S28" i="38" s="1"/>
  <c r="AL103" i="38"/>
  <c r="AB28" i="38" s="1"/>
  <c r="R28" i="38" s="1"/>
  <c r="AK103" i="38"/>
  <c r="AA28" i="38" s="1"/>
  <c r="AJ103" i="38"/>
  <c r="Z28" i="38" s="1"/>
  <c r="P28" i="38" s="1"/>
  <c r="AI103" i="38"/>
  <c r="Y28" i="38" s="1"/>
  <c r="AM102" i="38"/>
  <c r="AL102" i="38"/>
  <c r="AK102" i="38"/>
  <c r="AJ102" i="38"/>
  <c r="AI102" i="38"/>
  <c r="AM101" i="38"/>
  <c r="AL101" i="38"/>
  <c r="AK101" i="38"/>
  <c r="AJ101" i="38"/>
  <c r="AI101" i="38"/>
  <c r="AM100" i="38"/>
  <c r="AL100" i="38"/>
  <c r="AK100" i="38"/>
  <c r="AJ100" i="38"/>
  <c r="AI100" i="38"/>
  <c r="AM99" i="38"/>
  <c r="AC27" i="38" s="1"/>
  <c r="S27" i="38" s="1"/>
  <c r="AL99" i="38"/>
  <c r="AB27" i="38" s="1"/>
  <c r="R27" i="38" s="1"/>
  <c r="AK99" i="38"/>
  <c r="AA27" i="38" s="1"/>
  <c r="AJ99" i="38"/>
  <c r="Z27" i="38" s="1"/>
  <c r="P27" i="38" s="1"/>
  <c r="AI99" i="38"/>
  <c r="Y27" i="38" s="1"/>
  <c r="AM98" i="38"/>
  <c r="AL98" i="38"/>
  <c r="AK98" i="38"/>
  <c r="AJ98" i="38"/>
  <c r="AI98" i="38"/>
  <c r="AM97" i="38"/>
  <c r="AL97" i="38"/>
  <c r="AK97" i="38"/>
  <c r="AJ97" i="38"/>
  <c r="AI97" i="38"/>
  <c r="AM96" i="38"/>
  <c r="AL96" i="38"/>
  <c r="AK96" i="38"/>
  <c r="AJ96" i="38"/>
  <c r="AI96" i="38"/>
  <c r="AM95" i="38"/>
  <c r="AC26" i="38" s="1"/>
  <c r="S26" i="38" s="1"/>
  <c r="AL95" i="38"/>
  <c r="AB26" i="38" s="1"/>
  <c r="R26" i="38" s="1"/>
  <c r="AK95" i="38"/>
  <c r="AA26" i="38" s="1"/>
  <c r="AJ95" i="38"/>
  <c r="Z26" i="38" s="1"/>
  <c r="P26" i="38" s="1"/>
  <c r="AI95" i="38"/>
  <c r="Y26" i="38" s="1"/>
  <c r="AM94" i="38"/>
  <c r="AL94" i="38"/>
  <c r="AK94" i="38"/>
  <c r="AJ94" i="38"/>
  <c r="AI94" i="38"/>
  <c r="AM93" i="38"/>
  <c r="AL93" i="38"/>
  <c r="AK93" i="38"/>
  <c r="AJ93" i="38"/>
  <c r="AI93" i="38"/>
  <c r="AM92" i="38"/>
  <c r="AL92" i="38"/>
  <c r="AK92" i="38"/>
  <c r="AJ92" i="38"/>
  <c r="AI92" i="38"/>
  <c r="AM91" i="38"/>
  <c r="AC25" i="38" s="1"/>
  <c r="S25" i="38" s="1"/>
  <c r="AL91" i="38"/>
  <c r="AB25" i="38" s="1"/>
  <c r="R25" i="38" s="1"/>
  <c r="AK91" i="38"/>
  <c r="AA25" i="38" s="1"/>
  <c r="AJ91" i="38"/>
  <c r="Z25" i="38" s="1"/>
  <c r="P25" i="38" s="1"/>
  <c r="AI91" i="38"/>
  <c r="Y25" i="38" s="1"/>
  <c r="AM90" i="38"/>
  <c r="AL90" i="38"/>
  <c r="AK90" i="38"/>
  <c r="AJ90" i="38"/>
  <c r="AI90" i="38"/>
  <c r="AM89" i="38"/>
  <c r="AL89" i="38"/>
  <c r="AK89" i="38"/>
  <c r="AJ89" i="38"/>
  <c r="AI89" i="38"/>
  <c r="AM88" i="38"/>
  <c r="AL88" i="38"/>
  <c r="AK88" i="38"/>
  <c r="AJ88" i="38"/>
  <c r="AI88" i="38"/>
  <c r="AM87" i="38"/>
  <c r="AC24" i="38" s="1"/>
  <c r="S24" i="38" s="1"/>
  <c r="AL87" i="38"/>
  <c r="AB24" i="38" s="1"/>
  <c r="R24" i="38" s="1"/>
  <c r="AK87" i="38"/>
  <c r="AA24" i="38" s="1"/>
  <c r="AJ87" i="38"/>
  <c r="Z24" i="38" s="1"/>
  <c r="P24" i="38" s="1"/>
  <c r="AI87" i="38"/>
  <c r="Y24" i="38" s="1"/>
  <c r="AM86" i="38"/>
  <c r="AL86" i="38"/>
  <c r="AK86" i="38"/>
  <c r="AJ86" i="38"/>
  <c r="AI86" i="38"/>
  <c r="AM85" i="38"/>
  <c r="AL85" i="38"/>
  <c r="AK85" i="38"/>
  <c r="AJ85" i="38"/>
  <c r="AI85" i="38"/>
  <c r="AM84" i="38"/>
  <c r="AL84" i="38"/>
  <c r="AK84" i="38"/>
  <c r="AJ84" i="38"/>
  <c r="AI84" i="38"/>
  <c r="AM83" i="38"/>
  <c r="AC23" i="38" s="1"/>
  <c r="S23" i="38" s="1"/>
  <c r="AL83" i="38"/>
  <c r="AB23" i="38" s="1"/>
  <c r="R23" i="38" s="1"/>
  <c r="AK83" i="38"/>
  <c r="AA23" i="38" s="1"/>
  <c r="AJ83" i="38"/>
  <c r="Z23" i="38" s="1"/>
  <c r="P23" i="38" s="1"/>
  <c r="AI83" i="38"/>
  <c r="Y23" i="38" s="1"/>
  <c r="AM82" i="38"/>
  <c r="AL82" i="38"/>
  <c r="AK82" i="38"/>
  <c r="AJ82" i="38"/>
  <c r="AI82" i="38"/>
  <c r="AM81" i="38"/>
  <c r="AL81" i="38"/>
  <c r="AK81" i="38"/>
  <c r="AJ81" i="38"/>
  <c r="AI81" i="38"/>
  <c r="AM80" i="38"/>
  <c r="AL80" i="38"/>
  <c r="AK80" i="38"/>
  <c r="AJ80" i="38"/>
  <c r="AI80" i="38"/>
  <c r="AM79" i="38"/>
  <c r="AC22" i="38" s="1"/>
  <c r="S22" i="38" s="1"/>
  <c r="AL79" i="38"/>
  <c r="AB22" i="38" s="1"/>
  <c r="R22" i="38" s="1"/>
  <c r="AK79" i="38"/>
  <c r="AA22" i="38" s="1"/>
  <c r="AJ79" i="38"/>
  <c r="Z22" i="38" s="1"/>
  <c r="P22" i="38" s="1"/>
  <c r="AI79" i="38"/>
  <c r="Y22" i="38" s="1"/>
  <c r="AM78" i="38"/>
  <c r="AL78" i="38"/>
  <c r="AK78" i="38"/>
  <c r="AJ78" i="38"/>
  <c r="AI78" i="38"/>
  <c r="AM77" i="38"/>
  <c r="AL77" i="38"/>
  <c r="AK77" i="38"/>
  <c r="AJ77" i="38"/>
  <c r="AI77" i="38"/>
  <c r="AM76" i="38"/>
  <c r="AL76" i="38"/>
  <c r="AK76" i="38"/>
  <c r="AJ76" i="38"/>
  <c r="AI76" i="38"/>
  <c r="AM75" i="38"/>
  <c r="AC21" i="38" s="1"/>
  <c r="S21" i="38" s="1"/>
  <c r="AL75" i="38"/>
  <c r="AB21" i="38" s="1"/>
  <c r="R21" i="38" s="1"/>
  <c r="AK75" i="38"/>
  <c r="AA21" i="38" s="1"/>
  <c r="AJ75" i="38"/>
  <c r="Z21" i="38" s="1"/>
  <c r="P21" i="38" s="1"/>
  <c r="AI75" i="38"/>
  <c r="Y21" i="38" s="1"/>
  <c r="AM74" i="38"/>
  <c r="AL74" i="38"/>
  <c r="AK74" i="38"/>
  <c r="AJ74" i="38"/>
  <c r="AI74" i="38"/>
  <c r="AM73" i="38"/>
  <c r="AL73" i="38"/>
  <c r="AK73" i="38"/>
  <c r="AJ73" i="38"/>
  <c r="AI73" i="38"/>
  <c r="AM72" i="38"/>
  <c r="AL72" i="38"/>
  <c r="AK72" i="38"/>
  <c r="AJ72" i="38"/>
  <c r="AI72" i="38"/>
  <c r="AM71" i="38"/>
  <c r="AC20" i="38" s="1"/>
  <c r="S20" i="38" s="1"/>
  <c r="AL71" i="38"/>
  <c r="AB20" i="38" s="1"/>
  <c r="R20" i="38" s="1"/>
  <c r="AK71" i="38"/>
  <c r="AA20" i="38" s="1"/>
  <c r="AJ71" i="38"/>
  <c r="Z20" i="38" s="1"/>
  <c r="P20" i="38" s="1"/>
  <c r="AI71" i="38"/>
  <c r="Y20" i="38" s="1"/>
  <c r="AM70" i="38"/>
  <c r="AL70" i="38"/>
  <c r="AK70" i="38"/>
  <c r="AJ70" i="38"/>
  <c r="AI70" i="38"/>
  <c r="AM69" i="38"/>
  <c r="AL69" i="38"/>
  <c r="AK69" i="38"/>
  <c r="AJ69" i="38"/>
  <c r="AI69" i="38"/>
  <c r="AM68" i="38"/>
  <c r="AL68" i="38"/>
  <c r="AK68" i="38"/>
  <c r="AJ68" i="38"/>
  <c r="AI68" i="38"/>
  <c r="AM67" i="38"/>
  <c r="AC19" i="38" s="1"/>
  <c r="S19" i="38" s="1"/>
  <c r="AL67" i="38"/>
  <c r="AB19" i="38" s="1"/>
  <c r="R19" i="38" s="1"/>
  <c r="AK67" i="38"/>
  <c r="AA19" i="38" s="1"/>
  <c r="AJ67" i="38"/>
  <c r="Z19" i="38" s="1"/>
  <c r="P19" i="38" s="1"/>
  <c r="AI67" i="38"/>
  <c r="Y19" i="38" s="1"/>
  <c r="AM66" i="38"/>
  <c r="AL66" i="38"/>
  <c r="AK66" i="38"/>
  <c r="AJ66" i="38"/>
  <c r="AI66" i="38"/>
  <c r="AM65" i="38"/>
  <c r="AL65" i="38"/>
  <c r="AK65" i="38"/>
  <c r="AJ65" i="38"/>
  <c r="AI65" i="38"/>
  <c r="AM64" i="38"/>
  <c r="AL64" i="38"/>
  <c r="AK64" i="38"/>
  <c r="AJ64" i="38"/>
  <c r="AI64" i="38"/>
  <c r="AM63" i="38"/>
  <c r="AC18" i="38" s="1"/>
  <c r="S18" i="38" s="1"/>
  <c r="AL63" i="38"/>
  <c r="AB18" i="38" s="1"/>
  <c r="R18" i="38" s="1"/>
  <c r="AK63" i="38"/>
  <c r="AA18" i="38" s="1"/>
  <c r="AJ63" i="38"/>
  <c r="Z18" i="38" s="1"/>
  <c r="P18" i="38" s="1"/>
  <c r="AI63" i="38"/>
  <c r="Y18" i="38" s="1"/>
  <c r="AM62" i="38"/>
  <c r="AL62" i="38"/>
  <c r="AK62" i="38"/>
  <c r="AJ62" i="38"/>
  <c r="AI62" i="38"/>
  <c r="AM61" i="38"/>
  <c r="AL61" i="38"/>
  <c r="AK61" i="38"/>
  <c r="AJ61" i="38"/>
  <c r="AI61" i="38"/>
  <c r="AM60" i="38"/>
  <c r="AL60" i="38"/>
  <c r="AK60" i="38"/>
  <c r="AJ60" i="38"/>
  <c r="AI60" i="38"/>
  <c r="AM59" i="38"/>
  <c r="AC17" i="38" s="1"/>
  <c r="S17" i="38" s="1"/>
  <c r="AL59" i="38"/>
  <c r="AB17" i="38" s="1"/>
  <c r="R17" i="38" s="1"/>
  <c r="AK59" i="38"/>
  <c r="AA17" i="38" s="1"/>
  <c r="AJ59" i="38"/>
  <c r="Z17" i="38" s="1"/>
  <c r="P17" i="38" s="1"/>
  <c r="AI59" i="38"/>
  <c r="Y17" i="38" s="1"/>
  <c r="AM58" i="38"/>
  <c r="AL58" i="38"/>
  <c r="AK58" i="38"/>
  <c r="AJ58" i="38"/>
  <c r="AI58" i="38"/>
  <c r="AM57" i="38"/>
  <c r="AL57" i="38"/>
  <c r="AK57" i="38"/>
  <c r="AJ57" i="38"/>
  <c r="AI57" i="38"/>
  <c r="AM56" i="38"/>
  <c r="AL56" i="38"/>
  <c r="AK56" i="38"/>
  <c r="AJ56" i="38"/>
  <c r="AI56" i="38"/>
  <c r="AM55" i="38"/>
  <c r="AC16" i="38" s="1"/>
  <c r="S16" i="38" s="1"/>
  <c r="AL55" i="38"/>
  <c r="AB16" i="38" s="1"/>
  <c r="R16" i="38" s="1"/>
  <c r="AK55" i="38"/>
  <c r="AA16" i="38" s="1"/>
  <c r="AJ55" i="38"/>
  <c r="Z16" i="38" s="1"/>
  <c r="P16" i="38" s="1"/>
  <c r="AI55" i="38"/>
  <c r="Y16" i="38" s="1"/>
  <c r="AM54" i="38"/>
  <c r="AL54" i="38"/>
  <c r="AK54" i="38"/>
  <c r="AJ54" i="38"/>
  <c r="AI54" i="38"/>
  <c r="AM53" i="38"/>
  <c r="AL53" i="38"/>
  <c r="AK53" i="38"/>
  <c r="AJ53" i="38"/>
  <c r="AI53" i="38"/>
  <c r="AM52" i="38"/>
  <c r="AL52" i="38"/>
  <c r="AK52" i="38"/>
  <c r="AJ52" i="38"/>
  <c r="AI52" i="38"/>
  <c r="AM51" i="38"/>
  <c r="AC15" i="38" s="1"/>
  <c r="S15" i="38" s="1"/>
  <c r="AL51" i="38"/>
  <c r="AB15" i="38" s="1"/>
  <c r="R15" i="38" s="1"/>
  <c r="AK51" i="38"/>
  <c r="AA15" i="38" s="1"/>
  <c r="AJ51" i="38"/>
  <c r="Z15" i="38" s="1"/>
  <c r="P15" i="38" s="1"/>
  <c r="AI51" i="38"/>
  <c r="Y15" i="38" s="1"/>
  <c r="AM50" i="38"/>
  <c r="AL50" i="38"/>
  <c r="AK50" i="38"/>
  <c r="AJ50" i="38"/>
  <c r="AI50" i="38"/>
  <c r="AM49" i="38"/>
  <c r="AL49" i="38"/>
  <c r="AK49" i="38"/>
  <c r="AJ49" i="38"/>
  <c r="AI49" i="38"/>
  <c r="AM48" i="38"/>
  <c r="AL48" i="38"/>
  <c r="AK48" i="38"/>
  <c r="AJ48" i="38"/>
  <c r="AI48" i="38"/>
  <c r="AM47" i="38"/>
  <c r="AC14" i="38" s="1"/>
  <c r="S14" i="38" s="1"/>
  <c r="AL47" i="38"/>
  <c r="AB14" i="38" s="1"/>
  <c r="R14" i="38" s="1"/>
  <c r="AK47" i="38"/>
  <c r="AA14" i="38" s="1"/>
  <c r="AJ47" i="38"/>
  <c r="Z14" i="38" s="1"/>
  <c r="P14" i="38" s="1"/>
  <c r="AI47" i="38"/>
  <c r="Y14" i="38" s="1"/>
  <c r="AM46" i="38"/>
  <c r="AL46" i="38"/>
  <c r="AK46" i="38"/>
  <c r="AJ46" i="38"/>
  <c r="AI46" i="38"/>
  <c r="AM45" i="38"/>
  <c r="AL45" i="38"/>
  <c r="AK45" i="38"/>
  <c r="AJ45" i="38"/>
  <c r="AI45" i="38"/>
  <c r="AM44" i="38"/>
  <c r="AL44" i="38"/>
  <c r="AK44" i="38"/>
  <c r="AJ44" i="38"/>
  <c r="AI44" i="38"/>
  <c r="AM43" i="38"/>
  <c r="AC13" i="38" s="1"/>
  <c r="S13" i="38" s="1"/>
  <c r="AL43" i="38"/>
  <c r="AB13" i="38" s="1"/>
  <c r="R13" i="38" s="1"/>
  <c r="AK43" i="38"/>
  <c r="AA13" i="38" s="1"/>
  <c r="AJ43" i="38"/>
  <c r="Z13" i="38" s="1"/>
  <c r="P13" i="38" s="1"/>
  <c r="AI43" i="38"/>
  <c r="Y13" i="38" s="1"/>
  <c r="AM42" i="38"/>
  <c r="AL42" i="38"/>
  <c r="AK42" i="38"/>
  <c r="AJ42" i="38"/>
  <c r="AI42" i="38"/>
  <c r="AM41" i="38"/>
  <c r="AL41" i="38"/>
  <c r="AK41" i="38"/>
  <c r="AJ41" i="38"/>
  <c r="AI41" i="38"/>
  <c r="AM40" i="38"/>
  <c r="AL40" i="38"/>
  <c r="AK40" i="38"/>
  <c r="AJ40" i="38"/>
  <c r="AI40" i="38"/>
  <c r="AM39" i="38"/>
  <c r="AC12" i="38" s="1"/>
  <c r="S12" i="38" s="1"/>
  <c r="AL39" i="38"/>
  <c r="AB12" i="38" s="1"/>
  <c r="R12" i="38" s="1"/>
  <c r="AK39" i="38"/>
  <c r="AA12" i="38" s="1"/>
  <c r="AJ39" i="38"/>
  <c r="Z12" i="38" s="1"/>
  <c r="P12" i="38" s="1"/>
  <c r="AI39" i="38"/>
  <c r="Y12" i="38" s="1"/>
  <c r="AM38" i="38"/>
  <c r="AL38" i="38"/>
  <c r="AK38" i="38"/>
  <c r="AJ38" i="38"/>
  <c r="AI38" i="38"/>
  <c r="AM37" i="38"/>
  <c r="AL37" i="38"/>
  <c r="AK37" i="38"/>
  <c r="AJ37" i="38"/>
  <c r="AI37" i="38"/>
  <c r="AM36" i="38"/>
  <c r="AL36" i="38"/>
  <c r="AK36" i="38"/>
  <c r="AJ36" i="38"/>
  <c r="AI36" i="38"/>
  <c r="AM35" i="38"/>
  <c r="AC11" i="38" s="1"/>
  <c r="S11" i="38" s="1"/>
  <c r="AL35" i="38"/>
  <c r="AB11" i="38" s="1"/>
  <c r="R11" i="38" s="1"/>
  <c r="AK35" i="38"/>
  <c r="AA11" i="38" s="1"/>
  <c r="AJ35" i="38"/>
  <c r="Z11" i="38" s="1"/>
  <c r="P11" i="38" s="1"/>
  <c r="AI35" i="38"/>
  <c r="Y11" i="38" s="1"/>
  <c r="AM34" i="38"/>
  <c r="AL34" i="38"/>
  <c r="AK34" i="38"/>
  <c r="AJ34" i="38"/>
  <c r="AI34" i="38"/>
  <c r="AM33" i="38"/>
  <c r="AL33" i="38"/>
  <c r="AK33" i="38"/>
  <c r="AJ33" i="38"/>
  <c r="AI33" i="38"/>
  <c r="AM32" i="38"/>
  <c r="AL32" i="38"/>
  <c r="AK32" i="38"/>
  <c r="AJ32" i="38"/>
  <c r="AI32" i="38"/>
  <c r="AM31" i="38"/>
  <c r="AC10" i="38" s="1"/>
  <c r="S10" i="38" s="1"/>
  <c r="AL31" i="38"/>
  <c r="AB10" i="38" s="1"/>
  <c r="R10" i="38" s="1"/>
  <c r="AK31" i="38"/>
  <c r="AA10" i="38" s="1"/>
  <c r="AJ31" i="38"/>
  <c r="Z10" i="38" s="1"/>
  <c r="P10" i="38" s="1"/>
  <c r="AI31" i="38"/>
  <c r="Y10" i="38" s="1"/>
  <c r="AM30" i="38"/>
  <c r="AL30" i="38"/>
  <c r="AK30" i="38"/>
  <c r="AJ30" i="38"/>
  <c r="AI30" i="38"/>
  <c r="AM29" i="38"/>
  <c r="AL29" i="38"/>
  <c r="AK29" i="38"/>
  <c r="AJ29" i="38"/>
  <c r="AI29" i="38"/>
  <c r="AM28" i="38"/>
  <c r="AL28" i="38"/>
  <c r="AK28" i="38"/>
  <c r="AJ28" i="38"/>
  <c r="AI28" i="38"/>
  <c r="AM27" i="38"/>
  <c r="AC9" i="38" s="1"/>
  <c r="S9" i="38" s="1"/>
  <c r="AL27" i="38"/>
  <c r="AB9" i="38" s="1"/>
  <c r="R9" i="38" s="1"/>
  <c r="AK27" i="38"/>
  <c r="AA9" i="38" s="1"/>
  <c r="AJ27" i="38"/>
  <c r="Z9" i="38" s="1"/>
  <c r="P9" i="38" s="1"/>
  <c r="AI27" i="38"/>
  <c r="Y9" i="38" s="1"/>
  <c r="AM26" i="38"/>
  <c r="AL26" i="38"/>
  <c r="AK26" i="38"/>
  <c r="AJ26" i="38"/>
  <c r="AI26" i="38"/>
  <c r="AM25" i="38"/>
  <c r="AL25" i="38"/>
  <c r="AK25" i="38"/>
  <c r="AJ25" i="38"/>
  <c r="AI25" i="38"/>
  <c r="AM24" i="38"/>
  <c r="AL24" i="38"/>
  <c r="AK24" i="38"/>
  <c r="AJ24" i="38"/>
  <c r="AI24" i="38"/>
  <c r="AM23" i="38"/>
  <c r="AC8" i="38" s="1"/>
  <c r="S8" i="38" s="1"/>
  <c r="AL23" i="38"/>
  <c r="AB8" i="38" s="1"/>
  <c r="R8" i="38" s="1"/>
  <c r="AK23" i="38"/>
  <c r="AA8" i="38" s="1"/>
  <c r="AJ23" i="38"/>
  <c r="Z8" i="38" s="1"/>
  <c r="P8" i="38" s="1"/>
  <c r="AI23" i="38"/>
  <c r="Y8" i="38" s="1"/>
  <c r="AM22" i="38"/>
  <c r="AL22" i="38"/>
  <c r="AK22" i="38"/>
  <c r="AJ22" i="38"/>
  <c r="AI22" i="38"/>
  <c r="AM21" i="38"/>
  <c r="AL21" i="38"/>
  <c r="AK21" i="38"/>
  <c r="AJ21" i="38"/>
  <c r="AI21" i="38"/>
  <c r="AM20" i="38"/>
  <c r="AL20" i="38"/>
  <c r="AK20" i="38"/>
  <c r="AJ20" i="38"/>
  <c r="AI20" i="38"/>
  <c r="AM19" i="38"/>
  <c r="AC7" i="38" s="1"/>
  <c r="S7" i="38" s="1"/>
  <c r="AL19" i="38"/>
  <c r="AB7" i="38" s="1"/>
  <c r="R7" i="38" s="1"/>
  <c r="AK19" i="38"/>
  <c r="AA7" i="38" s="1"/>
  <c r="AJ19" i="38"/>
  <c r="Z7" i="38" s="1"/>
  <c r="P7" i="38" s="1"/>
  <c r="AI19" i="38"/>
  <c r="Y7" i="38" s="1"/>
  <c r="AM18" i="38"/>
  <c r="AL18" i="38"/>
  <c r="AK18" i="38"/>
  <c r="AJ18" i="38"/>
  <c r="AI18" i="38"/>
  <c r="AM17" i="38"/>
  <c r="AL17" i="38"/>
  <c r="AK17" i="38"/>
  <c r="AJ17" i="38"/>
  <c r="AI17" i="38"/>
  <c r="AM16" i="38"/>
  <c r="AL16" i="38"/>
  <c r="AK16" i="38"/>
  <c r="AJ16" i="38"/>
  <c r="AI16" i="38"/>
  <c r="AM15" i="38"/>
  <c r="AC6" i="38" s="1"/>
  <c r="S6" i="38" s="1"/>
  <c r="AL15" i="38"/>
  <c r="AB6" i="38" s="1"/>
  <c r="R6" i="38" s="1"/>
  <c r="AK15" i="38"/>
  <c r="AA6" i="38" s="1"/>
  <c r="AJ15" i="38"/>
  <c r="Z6" i="38" s="1"/>
  <c r="P6" i="38" s="1"/>
  <c r="AI15" i="38"/>
  <c r="Y6" i="38" s="1"/>
  <c r="AM14" i="38"/>
  <c r="AL14" i="38"/>
  <c r="AK14" i="38"/>
  <c r="AJ14" i="38"/>
  <c r="AI14" i="38"/>
  <c r="AM13" i="38"/>
  <c r="AL13" i="38"/>
  <c r="AK13" i="38"/>
  <c r="AJ13" i="38"/>
  <c r="AI13" i="38"/>
  <c r="AM12" i="38"/>
  <c r="AL12" i="38"/>
  <c r="AK12" i="38"/>
  <c r="AJ12" i="38"/>
  <c r="AI12" i="38"/>
  <c r="AM11" i="38"/>
  <c r="AC5" i="38" s="1"/>
  <c r="S5" i="38" s="1"/>
  <c r="AL11" i="38"/>
  <c r="AB5" i="38" s="1"/>
  <c r="R5" i="38" s="1"/>
  <c r="AK11" i="38"/>
  <c r="AA5" i="38" s="1"/>
  <c r="AJ11" i="38"/>
  <c r="Z5" i="38" s="1"/>
  <c r="P5" i="38" s="1"/>
  <c r="AI11" i="38"/>
  <c r="Y5" i="38" s="1"/>
  <c r="AM10" i="38"/>
  <c r="AL10" i="38"/>
  <c r="AK10" i="38"/>
  <c r="AJ10" i="38"/>
  <c r="AI10" i="38"/>
  <c r="AM9" i="38"/>
  <c r="AL9" i="38"/>
  <c r="AK9" i="38"/>
  <c r="AJ9" i="38"/>
  <c r="AI9" i="38"/>
  <c r="AM8" i="38"/>
  <c r="AL8" i="38"/>
  <c r="AK8" i="38"/>
  <c r="AJ8" i="38"/>
  <c r="AI8" i="38"/>
  <c r="AM7" i="38"/>
  <c r="AC4" i="38" s="1"/>
  <c r="S4" i="38" s="1"/>
  <c r="AL7" i="38"/>
  <c r="AB4" i="38" s="1"/>
  <c r="R4" i="38" s="1"/>
  <c r="AK7" i="38"/>
  <c r="AA4" i="38" s="1"/>
  <c r="AJ7" i="38"/>
  <c r="Z4" i="38" s="1"/>
  <c r="P4" i="38" s="1"/>
  <c r="AI7" i="38"/>
  <c r="Y4" i="38" s="1"/>
  <c r="AF191" i="38"/>
  <c r="V50" i="38" s="1"/>
  <c r="L50" i="38" s="1"/>
  <c r="AF190" i="38"/>
  <c r="AF189" i="38"/>
  <c r="AF188" i="38"/>
  <c r="AF187" i="38"/>
  <c r="V49" i="38" s="1"/>
  <c r="L49" i="38" s="1"/>
  <c r="AF186" i="38"/>
  <c r="AF185" i="38"/>
  <c r="AF184" i="38"/>
  <c r="AF183" i="38"/>
  <c r="V48" i="38" s="1"/>
  <c r="L48" i="38" s="1"/>
  <c r="AF182" i="38"/>
  <c r="AF181" i="38"/>
  <c r="AF180" i="38"/>
  <c r="AF179" i="38"/>
  <c r="V47" i="38" s="1"/>
  <c r="L47" i="38" s="1"/>
  <c r="AF178" i="38"/>
  <c r="AF177" i="38"/>
  <c r="AF176" i="38"/>
  <c r="AF175" i="38"/>
  <c r="V46" i="38" s="1"/>
  <c r="L46" i="38" s="1"/>
  <c r="AF174" i="38"/>
  <c r="AF173" i="38"/>
  <c r="AF172" i="38"/>
  <c r="AF171" i="38"/>
  <c r="V45" i="38" s="1"/>
  <c r="L45" i="38" s="1"/>
  <c r="AF170" i="38"/>
  <c r="AF169" i="38"/>
  <c r="AF168" i="38"/>
  <c r="AF167" i="38"/>
  <c r="V44" i="38" s="1"/>
  <c r="L44" i="38" s="1"/>
  <c r="AF166" i="38"/>
  <c r="AF165" i="38"/>
  <c r="AF164" i="38"/>
  <c r="AF163" i="38"/>
  <c r="V43" i="38" s="1"/>
  <c r="L43" i="38" s="1"/>
  <c r="AF162" i="38"/>
  <c r="AF161" i="38"/>
  <c r="AF160" i="38"/>
  <c r="AF159" i="38"/>
  <c r="V42" i="38" s="1"/>
  <c r="L42" i="38" s="1"/>
  <c r="AF158" i="38"/>
  <c r="AF157" i="38"/>
  <c r="AF156" i="38"/>
  <c r="AF155" i="38"/>
  <c r="V41" i="38" s="1"/>
  <c r="L41" i="38" s="1"/>
  <c r="AF154" i="38"/>
  <c r="AF153" i="38"/>
  <c r="AF152" i="38"/>
  <c r="AF151" i="38"/>
  <c r="V40" i="38" s="1"/>
  <c r="L40" i="38" s="1"/>
  <c r="AF150" i="38"/>
  <c r="AF149" i="38"/>
  <c r="AF148" i="38"/>
  <c r="AF147" i="38"/>
  <c r="V39" i="38" s="1"/>
  <c r="L39" i="38" s="1"/>
  <c r="AF146" i="38"/>
  <c r="AF145" i="38"/>
  <c r="AF144" i="38"/>
  <c r="AF143" i="38"/>
  <c r="V38" i="38" s="1"/>
  <c r="L38" i="38" s="1"/>
  <c r="AF142" i="38"/>
  <c r="AF141" i="38"/>
  <c r="AF140" i="38"/>
  <c r="AF139" i="38"/>
  <c r="V37" i="38" s="1"/>
  <c r="L37" i="38" s="1"/>
  <c r="AF138" i="38"/>
  <c r="AF137" i="38"/>
  <c r="AF136" i="38"/>
  <c r="AF135" i="38"/>
  <c r="V36" i="38" s="1"/>
  <c r="L36" i="38" s="1"/>
  <c r="AF134" i="38"/>
  <c r="AF133" i="38"/>
  <c r="AF132" i="38"/>
  <c r="AF131" i="38"/>
  <c r="V35" i="38" s="1"/>
  <c r="L35" i="38" s="1"/>
  <c r="AF130" i="38"/>
  <c r="AF129" i="38"/>
  <c r="AF128" i="38"/>
  <c r="AF127" i="38"/>
  <c r="V34" i="38" s="1"/>
  <c r="L34" i="38" s="1"/>
  <c r="AF126" i="38"/>
  <c r="AF125" i="38"/>
  <c r="AF124" i="38"/>
  <c r="AF123" i="38"/>
  <c r="V33" i="38" s="1"/>
  <c r="L33" i="38" s="1"/>
  <c r="AF122" i="38"/>
  <c r="AF121" i="38"/>
  <c r="AF120" i="38"/>
  <c r="AF119" i="38"/>
  <c r="V32" i="38" s="1"/>
  <c r="L32" i="38" s="1"/>
  <c r="AF118" i="38"/>
  <c r="AF117" i="38"/>
  <c r="AF116" i="38"/>
  <c r="AF115" i="38"/>
  <c r="V31" i="38" s="1"/>
  <c r="L31" i="38" s="1"/>
  <c r="AF114" i="38"/>
  <c r="AF113" i="38"/>
  <c r="AF112" i="38"/>
  <c r="AF111" i="38"/>
  <c r="V30" i="38" s="1"/>
  <c r="L30" i="38" s="1"/>
  <c r="AF110" i="38"/>
  <c r="AF109" i="38"/>
  <c r="AF108" i="38"/>
  <c r="AF107" i="38"/>
  <c r="V29" i="38" s="1"/>
  <c r="L29" i="38" s="1"/>
  <c r="AF106" i="38"/>
  <c r="AF105" i="38"/>
  <c r="AF104" i="38"/>
  <c r="AF103" i="38"/>
  <c r="V28" i="38" s="1"/>
  <c r="L28" i="38" s="1"/>
  <c r="AF102" i="38"/>
  <c r="AF101" i="38"/>
  <c r="AF100" i="38"/>
  <c r="AF99" i="38"/>
  <c r="V27" i="38" s="1"/>
  <c r="L27" i="38" s="1"/>
  <c r="AF98" i="38"/>
  <c r="AF97" i="38"/>
  <c r="AF96" i="38"/>
  <c r="AF95" i="38"/>
  <c r="V26" i="38" s="1"/>
  <c r="L26" i="38" s="1"/>
  <c r="AF94" i="38"/>
  <c r="AF93" i="38"/>
  <c r="AF92" i="38"/>
  <c r="AF91" i="38"/>
  <c r="V25" i="38" s="1"/>
  <c r="L25" i="38" s="1"/>
  <c r="AF90" i="38"/>
  <c r="AF89" i="38"/>
  <c r="AF88" i="38"/>
  <c r="AF87" i="38"/>
  <c r="V24" i="38" s="1"/>
  <c r="L24" i="38" s="1"/>
  <c r="AF86" i="38"/>
  <c r="AF85" i="38"/>
  <c r="AF84" i="38"/>
  <c r="AF83" i="38"/>
  <c r="V23" i="38" s="1"/>
  <c r="L23" i="38" s="1"/>
  <c r="AF82" i="38"/>
  <c r="AF81" i="38"/>
  <c r="AF80" i="38"/>
  <c r="AF79" i="38"/>
  <c r="V22" i="38" s="1"/>
  <c r="L22" i="38" s="1"/>
  <c r="AF78" i="38"/>
  <c r="AF77" i="38"/>
  <c r="AF76" i="38"/>
  <c r="AF75" i="38"/>
  <c r="V21" i="38" s="1"/>
  <c r="L21" i="38" s="1"/>
  <c r="AF74" i="38"/>
  <c r="AF73" i="38"/>
  <c r="AF72" i="38"/>
  <c r="AF71" i="38"/>
  <c r="V20" i="38" s="1"/>
  <c r="L20" i="38" s="1"/>
  <c r="AF70" i="38"/>
  <c r="AF69" i="38"/>
  <c r="AF68" i="38"/>
  <c r="AF67" i="38"/>
  <c r="V19" i="38" s="1"/>
  <c r="L19" i="38" s="1"/>
  <c r="AF66" i="38"/>
  <c r="AF65" i="38"/>
  <c r="AF64" i="38"/>
  <c r="AF63" i="38"/>
  <c r="V18" i="38" s="1"/>
  <c r="L18" i="38" s="1"/>
  <c r="AF62" i="38"/>
  <c r="AF61" i="38"/>
  <c r="AF60" i="38"/>
  <c r="AF59" i="38"/>
  <c r="V17" i="38" s="1"/>
  <c r="L17" i="38" s="1"/>
  <c r="AF58" i="38"/>
  <c r="AF57" i="38"/>
  <c r="AF56" i="38"/>
  <c r="AF55" i="38"/>
  <c r="V16" i="38" s="1"/>
  <c r="L16" i="38" s="1"/>
  <c r="AF54" i="38"/>
  <c r="AF53" i="38"/>
  <c r="AF52" i="38"/>
  <c r="AF51" i="38"/>
  <c r="V15" i="38" s="1"/>
  <c r="L15" i="38" s="1"/>
  <c r="AF50" i="38"/>
  <c r="AF49" i="38"/>
  <c r="AF48" i="38"/>
  <c r="AF47" i="38"/>
  <c r="V14" i="38" s="1"/>
  <c r="L14" i="38" s="1"/>
  <c r="AF46" i="38"/>
  <c r="AF45" i="38"/>
  <c r="AF44" i="38"/>
  <c r="AF43" i="38"/>
  <c r="V13" i="38" s="1"/>
  <c r="L13" i="38" s="1"/>
  <c r="AF42" i="38"/>
  <c r="AF41" i="38"/>
  <c r="AF40" i="38"/>
  <c r="AF39" i="38"/>
  <c r="V12" i="38" s="1"/>
  <c r="L12" i="38" s="1"/>
  <c r="AF38" i="38"/>
  <c r="AF37" i="38"/>
  <c r="AF36" i="38"/>
  <c r="AF35" i="38"/>
  <c r="V11" i="38" s="1"/>
  <c r="L11" i="38" s="1"/>
  <c r="AF34" i="38"/>
  <c r="AF33" i="38"/>
  <c r="AF32" i="38"/>
  <c r="AF31" i="38"/>
  <c r="V10" i="38" s="1"/>
  <c r="L10" i="38" s="1"/>
  <c r="AF30" i="38"/>
  <c r="AF29" i="38"/>
  <c r="AF28" i="38"/>
  <c r="AF27" i="38"/>
  <c r="V9" i="38" s="1"/>
  <c r="L9" i="38" s="1"/>
  <c r="AF26" i="38"/>
  <c r="AF25" i="38"/>
  <c r="AF24" i="38"/>
  <c r="AF23" i="38"/>
  <c r="V8" i="38" s="1"/>
  <c r="L8" i="38" s="1"/>
  <c r="AF22" i="38"/>
  <c r="AF21" i="38"/>
  <c r="AF20" i="38"/>
  <c r="AF19" i="38"/>
  <c r="V7" i="38" s="1"/>
  <c r="L7" i="38" s="1"/>
  <c r="AF18" i="38"/>
  <c r="AF17" i="38"/>
  <c r="AF16" i="38"/>
  <c r="AF15" i="38"/>
  <c r="V6" i="38" s="1"/>
  <c r="L6" i="38" s="1"/>
  <c r="AF14" i="38"/>
  <c r="AF13" i="38"/>
  <c r="AF12" i="38"/>
  <c r="AF11" i="38"/>
  <c r="V5" i="38" s="1"/>
  <c r="L5" i="38" s="1"/>
  <c r="AF10" i="38"/>
  <c r="AF9" i="38"/>
  <c r="AF8" i="38"/>
  <c r="AF7" i="38"/>
  <c r="V4" i="38" s="1"/>
  <c r="L4" i="38" s="1"/>
  <c r="AF3" i="38"/>
  <c r="V2" i="38"/>
  <c r="V3" i="38"/>
  <c r="AB54" i="38" l="1"/>
  <c r="R54" i="38" s="1"/>
  <c r="M54" i="38"/>
  <c r="V51" i="38"/>
  <c r="L51" i="38" s="1"/>
  <c r="O51" i="38"/>
  <c r="O53" i="38"/>
  <c r="AB53" i="38"/>
  <c r="R53" i="38" s="1"/>
  <c r="N53" i="38"/>
  <c r="Q51" i="38"/>
  <c r="AC52" i="38"/>
  <c r="S52" i="38" s="1"/>
  <c r="Q53" i="38"/>
  <c r="N52" i="38"/>
  <c r="V52" i="38"/>
  <c r="L52" i="38" s="1"/>
  <c r="O52" i="38"/>
  <c r="O54" i="38"/>
  <c r="N51" i="38"/>
  <c r="Q52" i="38"/>
  <c r="M53" i="38"/>
  <c r="N54" i="38"/>
  <c r="AA54" i="38"/>
  <c r="Q54" i="38" s="1"/>
  <c r="W51" i="38"/>
  <c r="M51" i="38" s="1"/>
  <c r="AC53" i="38"/>
  <c r="S53" i="38" s="1"/>
  <c r="N9" i="38"/>
  <c r="N16" i="38"/>
  <c r="N40" i="38"/>
  <c r="N17" i="38"/>
  <c r="Q20" i="38"/>
  <c r="Q27" i="38"/>
  <c r="Q44" i="38"/>
  <c r="M39" i="38"/>
  <c r="M40" i="38"/>
  <c r="N8" i="38"/>
  <c r="N25" i="38"/>
  <c r="N32" i="38"/>
  <c r="N33" i="38"/>
  <c r="N41" i="38"/>
  <c r="N48" i="38"/>
  <c r="N49" i="38"/>
  <c r="M47" i="38"/>
  <c r="O7" i="38"/>
  <c r="O18" i="38"/>
  <c r="O27" i="38"/>
  <c r="O29" i="38"/>
  <c r="O33" i="38"/>
  <c r="O38" i="38"/>
  <c r="O39" i="38"/>
  <c r="O40" i="38"/>
  <c r="O41" i="38"/>
  <c r="O43" i="38"/>
  <c r="O44" i="38"/>
  <c r="O45" i="38"/>
  <c r="O48" i="38"/>
  <c r="O49" i="38"/>
  <c r="O50" i="38"/>
  <c r="M15" i="38"/>
  <c r="M27" i="38"/>
  <c r="O9" i="38"/>
  <c r="M44" i="38"/>
  <c r="Q11" i="38"/>
  <c r="Q12" i="38"/>
  <c r="Q19" i="38"/>
  <c r="Q28" i="38"/>
  <c r="Q35" i="38"/>
  <c r="Q36" i="38"/>
  <c r="Q43" i="38"/>
  <c r="N24" i="38"/>
  <c r="O15" i="38"/>
  <c r="O21" i="38"/>
  <c r="O36" i="38"/>
  <c r="O46" i="38"/>
  <c r="M5" i="38"/>
  <c r="Q5" i="38"/>
  <c r="Q6" i="38"/>
  <c r="Q7" i="38"/>
  <c r="Q8" i="38"/>
  <c r="Q9" i="38"/>
  <c r="Q10" i="38"/>
  <c r="Q13" i="38"/>
  <c r="Q14" i="38"/>
  <c r="Q15" i="38"/>
  <c r="Q16" i="38"/>
  <c r="Q17" i="38"/>
  <c r="Q18" i="38"/>
  <c r="Q21" i="38"/>
  <c r="Q22" i="38"/>
  <c r="Q23" i="38"/>
  <c r="Q25" i="38"/>
  <c r="Q26" i="38"/>
  <c r="Q29" i="38"/>
  <c r="Q30" i="38"/>
  <c r="Q31" i="38"/>
  <c r="Q32" i="38"/>
  <c r="Q33" i="38"/>
  <c r="Q34" i="38"/>
  <c r="Q37" i="38"/>
  <c r="Q38" i="38"/>
  <c r="Q39" i="38"/>
  <c r="Q40" i="38"/>
  <c r="Q41" i="38"/>
  <c r="Q42" i="38"/>
  <c r="Q45" i="38"/>
  <c r="Q46" i="38"/>
  <c r="Q47" i="38"/>
  <c r="Q48" i="38"/>
  <c r="Q49" i="38"/>
  <c r="Q50" i="38"/>
  <c r="O12" i="38"/>
  <c r="O19" i="38"/>
  <c r="O25" i="38"/>
  <c r="O34" i="38"/>
  <c r="O6" i="38"/>
  <c r="O13" i="38"/>
  <c r="O17" i="38"/>
  <c r="O22" i="38"/>
  <c r="O26" i="38"/>
  <c r="O37" i="38"/>
  <c r="O47" i="38"/>
  <c r="O11" i="38"/>
  <c r="O30" i="38"/>
  <c r="O35" i="38"/>
  <c r="O42" i="38"/>
  <c r="O5" i="38"/>
  <c r="O8" i="38"/>
  <c r="O16" i="38"/>
  <c r="O23" i="38"/>
  <c r="O28" i="38"/>
  <c r="O32" i="38"/>
  <c r="M6" i="38"/>
  <c r="M7" i="38"/>
  <c r="M9" i="38"/>
  <c r="M11" i="38"/>
  <c r="M13" i="38"/>
  <c r="M17" i="38"/>
  <c r="M19" i="38"/>
  <c r="M23" i="38"/>
  <c r="M26" i="38"/>
  <c r="M28" i="38"/>
  <c r="M29" i="38"/>
  <c r="M31" i="38"/>
  <c r="M32" i="38"/>
  <c r="M35" i="38"/>
  <c r="M36" i="38"/>
  <c r="M38" i="38"/>
  <c r="M41" i="38"/>
  <c r="M42" i="38"/>
  <c r="M43" i="38"/>
  <c r="M45" i="38"/>
  <c r="M46" i="38"/>
  <c r="M48" i="38"/>
  <c r="M50" i="38"/>
  <c r="O10" i="38"/>
  <c r="O14" i="38"/>
  <c r="O20" i="38"/>
  <c r="O31" i="38"/>
  <c r="N5" i="38"/>
  <c r="N6" i="38"/>
  <c r="N7" i="38"/>
  <c r="N10" i="38"/>
  <c r="N11" i="38"/>
  <c r="N12" i="38"/>
  <c r="N13" i="38"/>
  <c r="N14" i="38"/>
  <c r="N15" i="38"/>
  <c r="N18" i="38"/>
  <c r="N19" i="38"/>
  <c r="N20" i="38"/>
  <c r="N21" i="38"/>
  <c r="N22" i="38"/>
  <c r="N23" i="38"/>
  <c r="N26" i="38"/>
  <c r="N27" i="38"/>
  <c r="N28" i="38"/>
  <c r="N29" i="38"/>
  <c r="N30" i="38"/>
  <c r="N31" i="38"/>
  <c r="N34" i="38"/>
  <c r="N35" i="38"/>
  <c r="N36" i="38"/>
  <c r="N37" i="38"/>
  <c r="N38" i="38"/>
  <c r="N39" i="38"/>
  <c r="N42" i="38"/>
  <c r="N43" i="38"/>
  <c r="N44" i="38"/>
  <c r="N45" i="38"/>
  <c r="N46" i="38"/>
  <c r="N47" i="38"/>
  <c r="N50" i="38"/>
  <c r="M8" i="38"/>
  <c r="M18" i="38"/>
  <c r="M24" i="38"/>
  <c r="M25" i="38"/>
  <c r="M12" i="38"/>
  <c r="M14" i="38"/>
  <c r="M21" i="38"/>
  <c r="M22" i="38"/>
  <c r="M30" i="38"/>
  <c r="M10" i="38"/>
  <c r="M33" i="38"/>
  <c r="M34" i="38"/>
  <c r="M37" i="38"/>
  <c r="M49" i="38"/>
  <c r="M20" i="38"/>
  <c r="O24" i="38"/>
  <c r="M16" i="38"/>
  <c r="Q24" i="38"/>
  <c r="M52" i="38" l="1"/>
  <c r="BR190" i="1"/>
  <c r="BQ190" i="1"/>
  <c r="BP190" i="1"/>
  <c r="BO190" i="1"/>
  <c r="BN190" i="1"/>
  <c r="BM190" i="1"/>
  <c r="BL190" i="1"/>
  <c r="BK190" i="1"/>
  <c r="BJ190" i="1"/>
  <c r="BI190" i="1"/>
  <c r="BH190" i="1"/>
  <c r="BG190" i="1"/>
  <c r="BF190" i="1"/>
  <c r="BE190" i="1"/>
  <c r="BR189" i="1"/>
  <c r="BQ189" i="1"/>
  <c r="BP189" i="1"/>
  <c r="BO189" i="1"/>
  <c r="BN189" i="1"/>
  <c r="BM189" i="1"/>
  <c r="BL189" i="1"/>
  <c r="BK189" i="1"/>
  <c r="BJ189" i="1"/>
  <c r="BI189" i="1"/>
  <c r="BH189" i="1"/>
  <c r="BG189" i="1"/>
  <c r="BF189" i="1"/>
  <c r="BE189" i="1"/>
  <c r="BR188" i="1"/>
  <c r="BQ188" i="1"/>
  <c r="BP188" i="1"/>
  <c r="BO188" i="1"/>
  <c r="BN188" i="1"/>
  <c r="BM188" i="1"/>
  <c r="BL188" i="1"/>
  <c r="BK188" i="1"/>
  <c r="BJ188" i="1"/>
  <c r="BI188" i="1"/>
  <c r="BH188" i="1"/>
  <c r="BG188" i="1"/>
  <c r="BF188" i="1"/>
  <c r="BE188" i="1"/>
  <c r="BR187" i="1"/>
  <c r="BQ187" i="1"/>
  <c r="BP187" i="1"/>
  <c r="BO187" i="1"/>
  <c r="BN187" i="1"/>
  <c r="BM187" i="1"/>
  <c r="BL187" i="1"/>
  <c r="BK187" i="1"/>
  <c r="BJ187" i="1"/>
  <c r="BI187" i="1"/>
  <c r="BH187" i="1"/>
  <c r="BG187" i="1"/>
  <c r="BF187" i="1"/>
  <c r="BE187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R185" i="1"/>
  <c r="BQ185" i="1"/>
  <c r="BP185" i="1"/>
  <c r="BO185" i="1"/>
  <c r="BN185" i="1"/>
  <c r="BM185" i="1"/>
  <c r="BL185" i="1"/>
  <c r="BK185" i="1"/>
  <c r="BJ185" i="1"/>
  <c r="BI185" i="1"/>
  <c r="BH185" i="1"/>
  <c r="BG185" i="1"/>
  <c r="BF185" i="1"/>
  <c r="BE185" i="1"/>
  <c r="BR184" i="1"/>
  <c r="BQ184" i="1"/>
  <c r="BP184" i="1"/>
  <c r="BO184" i="1"/>
  <c r="BN184" i="1"/>
  <c r="BM184" i="1"/>
  <c r="BL184" i="1"/>
  <c r="BK184" i="1"/>
  <c r="BJ184" i="1"/>
  <c r="BI184" i="1"/>
  <c r="BH184" i="1"/>
  <c r="BG184" i="1"/>
  <c r="BF184" i="1"/>
  <c r="BE184" i="1"/>
  <c r="BR183" i="1"/>
  <c r="BQ183" i="1"/>
  <c r="BP183" i="1"/>
  <c r="BO183" i="1"/>
  <c r="BN183" i="1"/>
  <c r="BM183" i="1"/>
  <c r="BL183" i="1"/>
  <c r="BK183" i="1"/>
  <c r="BJ183" i="1"/>
  <c r="BI183" i="1"/>
  <c r="BH183" i="1"/>
  <c r="BG183" i="1"/>
  <c r="BF183" i="1"/>
  <c r="BE183" i="1"/>
  <c r="BR182" i="1"/>
  <c r="BQ182" i="1"/>
  <c r="BP182" i="1"/>
  <c r="BO182" i="1"/>
  <c r="BN182" i="1"/>
  <c r="BM182" i="1"/>
  <c r="BL182" i="1"/>
  <c r="BK182" i="1"/>
  <c r="BJ182" i="1"/>
  <c r="BI182" i="1"/>
  <c r="BH182" i="1"/>
  <c r="BG182" i="1"/>
  <c r="BF182" i="1"/>
  <c r="BE182" i="1"/>
  <c r="BR181" i="1"/>
  <c r="BQ181" i="1"/>
  <c r="BP181" i="1"/>
  <c r="BO181" i="1"/>
  <c r="BN181" i="1"/>
  <c r="BM181" i="1"/>
  <c r="BL181" i="1"/>
  <c r="BK181" i="1"/>
  <c r="BJ181" i="1"/>
  <c r="BI181" i="1"/>
  <c r="BH181" i="1"/>
  <c r="BG181" i="1"/>
  <c r="BF181" i="1"/>
  <c r="BE181" i="1"/>
  <c r="BR180" i="1"/>
  <c r="BQ180" i="1"/>
  <c r="BP180" i="1"/>
  <c r="BO180" i="1"/>
  <c r="BN180" i="1"/>
  <c r="BM180" i="1"/>
  <c r="BL180" i="1"/>
  <c r="BK180" i="1"/>
  <c r="BJ180" i="1"/>
  <c r="BI180" i="1"/>
  <c r="BH180" i="1"/>
  <c r="BG180" i="1"/>
  <c r="BF180" i="1"/>
  <c r="BE180" i="1"/>
  <c r="BR179" i="1"/>
  <c r="BQ179" i="1"/>
  <c r="BP179" i="1"/>
  <c r="BO179" i="1"/>
  <c r="BN179" i="1"/>
  <c r="BM179" i="1"/>
  <c r="BL179" i="1"/>
  <c r="BK179" i="1"/>
  <c r="BJ179" i="1"/>
  <c r="BI179" i="1"/>
  <c r="BH179" i="1"/>
  <c r="BG179" i="1"/>
  <c r="BF179" i="1"/>
  <c r="BE179" i="1"/>
  <c r="BR178" i="1"/>
  <c r="BQ178" i="1"/>
  <c r="BP178" i="1"/>
  <c r="BO178" i="1"/>
  <c r="BN178" i="1"/>
  <c r="BM178" i="1"/>
  <c r="BL178" i="1"/>
  <c r="BK178" i="1"/>
  <c r="BJ178" i="1"/>
  <c r="BI178" i="1"/>
  <c r="BH178" i="1"/>
  <c r="BG178" i="1"/>
  <c r="BF178" i="1"/>
  <c r="BE178" i="1"/>
  <c r="BR177" i="1"/>
  <c r="BQ177" i="1"/>
  <c r="BP177" i="1"/>
  <c r="BO177" i="1"/>
  <c r="BN177" i="1"/>
  <c r="BM177" i="1"/>
  <c r="BL177" i="1"/>
  <c r="BK177" i="1"/>
  <c r="BJ177" i="1"/>
  <c r="BI177" i="1"/>
  <c r="BH177" i="1"/>
  <c r="BG177" i="1"/>
  <c r="BF177" i="1"/>
  <c r="BE177" i="1"/>
  <c r="BR176" i="1"/>
  <c r="BQ176" i="1"/>
  <c r="BP176" i="1"/>
  <c r="BO176" i="1"/>
  <c r="BN176" i="1"/>
  <c r="BM176" i="1"/>
  <c r="BL176" i="1"/>
  <c r="BK176" i="1"/>
  <c r="BJ176" i="1"/>
  <c r="BI176" i="1"/>
  <c r="BH176" i="1"/>
  <c r="BG176" i="1"/>
  <c r="BF176" i="1"/>
  <c r="BE176" i="1"/>
  <c r="BR175" i="1"/>
  <c r="BQ175" i="1"/>
  <c r="BP175" i="1"/>
  <c r="BO175" i="1"/>
  <c r="BN175" i="1"/>
  <c r="BM175" i="1"/>
  <c r="BL175" i="1"/>
  <c r="BK175" i="1"/>
  <c r="BJ175" i="1"/>
  <c r="BI175" i="1"/>
  <c r="BH175" i="1"/>
  <c r="BG175" i="1"/>
  <c r="BF175" i="1"/>
  <c r="BE175" i="1"/>
  <c r="BR174" i="1"/>
  <c r="BQ174" i="1"/>
  <c r="BP174" i="1"/>
  <c r="BO174" i="1"/>
  <c r="BN174" i="1"/>
  <c r="BM174" i="1"/>
  <c r="BL174" i="1"/>
  <c r="BK174" i="1"/>
  <c r="BJ174" i="1"/>
  <c r="BI174" i="1"/>
  <c r="BH174" i="1"/>
  <c r="BG174" i="1"/>
  <c r="BF174" i="1"/>
  <c r="BE174" i="1"/>
  <c r="BR173" i="1"/>
  <c r="BQ173" i="1"/>
  <c r="BP173" i="1"/>
  <c r="BO173" i="1"/>
  <c r="BN173" i="1"/>
  <c r="BM173" i="1"/>
  <c r="BL173" i="1"/>
  <c r="BK173" i="1"/>
  <c r="BJ173" i="1"/>
  <c r="BI173" i="1"/>
  <c r="BH173" i="1"/>
  <c r="BG173" i="1"/>
  <c r="BF173" i="1"/>
  <c r="BE173" i="1"/>
  <c r="BR172" i="1"/>
  <c r="BQ172" i="1"/>
  <c r="BP172" i="1"/>
  <c r="BO172" i="1"/>
  <c r="BN172" i="1"/>
  <c r="BM172" i="1"/>
  <c r="BL172" i="1"/>
  <c r="BK172" i="1"/>
  <c r="BJ172" i="1"/>
  <c r="BI172" i="1"/>
  <c r="BH172" i="1"/>
  <c r="BG172" i="1"/>
  <c r="BF172" i="1"/>
  <c r="BE172" i="1"/>
  <c r="BR171" i="1"/>
  <c r="BQ171" i="1"/>
  <c r="BP171" i="1"/>
  <c r="BO171" i="1"/>
  <c r="BN171" i="1"/>
  <c r="BM171" i="1"/>
  <c r="BL171" i="1"/>
  <c r="BK171" i="1"/>
  <c r="BJ171" i="1"/>
  <c r="BI171" i="1"/>
  <c r="BH171" i="1"/>
  <c r="BG171" i="1"/>
  <c r="BF171" i="1"/>
  <c r="BE171" i="1"/>
  <c r="BR170" i="1"/>
  <c r="BQ170" i="1"/>
  <c r="BP170" i="1"/>
  <c r="BO170" i="1"/>
  <c r="BN170" i="1"/>
  <c r="BM170" i="1"/>
  <c r="BL170" i="1"/>
  <c r="BK170" i="1"/>
  <c r="BJ170" i="1"/>
  <c r="BI170" i="1"/>
  <c r="BH170" i="1"/>
  <c r="BG170" i="1"/>
  <c r="BF170" i="1"/>
  <c r="BE170" i="1"/>
  <c r="BR169" i="1"/>
  <c r="BQ169" i="1"/>
  <c r="BP169" i="1"/>
  <c r="BO169" i="1"/>
  <c r="BN169" i="1"/>
  <c r="BM169" i="1"/>
  <c r="BL169" i="1"/>
  <c r="BK169" i="1"/>
  <c r="BJ169" i="1"/>
  <c r="BI169" i="1"/>
  <c r="BH169" i="1"/>
  <c r="BG169" i="1"/>
  <c r="BF169" i="1"/>
  <c r="BE169" i="1"/>
  <c r="BR168" i="1"/>
  <c r="BQ168" i="1"/>
  <c r="BP168" i="1"/>
  <c r="BO168" i="1"/>
  <c r="BN168" i="1"/>
  <c r="BM168" i="1"/>
  <c r="BL168" i="1"/>
  <c r="BK168" i="1"/>
  <c r="BJ168" i="1"/>
  <c r="BI168" i="1"/>
  <c r="BH168" i="1"/>
  <c r="BG168" i="1"/>
  <c r="BF168" i="1"/>
  <c r="BE168" i="1"/>
  <c r="BR167" i="1"/>
  <c r="BQ167" i="1"/>
  <c r="BP167" i="1"/>
  <c r="BO167" i="1"/>
  <c r="BN167" i="1"/>
  <c r="BM167" i="1"/>
  <c r="BL167" i="1"/>
  <c r="BK167" i="1"/>
  <c r="BJ167" i="1"/>
  <c r="BI167" i="1"/>
  <c r="BH167" i="1"/>
  <c r="BG167" i="1"/>
  <c r="BF167" i="1"/>
  <c r="BE167" i="1"/>
  <c r="BR166" i="1"/>
  <c r="BQ166" i="1"/>
  <c r="BP166" i="1"/>
  <c r="BO166" i="1"/>
  <c r="BN166" i="1"/>
  <c r="BM166" i="1"/>
  <c r="BL166" i="1"/>
  <c r="BK166" i="1"/>
  <c r="BJ166" i="1"/>
  <c r="BI166" i="1"/>
  <c r="BH166" i="1"/>
  <c r="BG166" i="1"/>
  <c r="BF166" i="1"/>
  <c r="BE166" i="1"/>
  <c r="BR165" i="1"/>
  <c r="BQ165" i="1"/>
  <c r="BP165" i="1"/>
  <c r="BO165" i="1"/>
  <c r="BN165" i="1"/>
  <c r="BM165" i="1"/>
  <c r="BL165" i="1"/>
  <c r="BK165" i="1"/>
  <c r="BJ165" i="1"/>
  <c r="BI165" i="1"/>
  <c r="BH165" i="1"/>
  <c r="BG165" i="1"/>
  <c r="BF165" i="1"/>
  <c r="BE165" i="1"/>
  <c r="BR164" i="1"/>
  <c r="BQ164" i="1"/>
  <c r="BP164" i="1"/>
  <c r="BO164" i="1"/>
  <c r="BN164" i="1"/>
  <c r="BM164" i="1"/>
  <c r="BL164" i="1"/>
  <c r="BK164" i="1"/>
  <c r="BJ164" i="1"/>
  <c r="BI164" i="1"/>
  <c r="BH164" i="1"/>
  <c r="BG164" i="1"/>
  <c r="BF164" i="1"/>
  <c r="BE164" i="1"/>
  <c r="BR163" i="1"/>
  <c r="BQ163" i="1"/>
  <c r="BP163" i="1"/>
  <c r="BO163" i="1"/>
  <c r="BN163" i="1"/>
  <c r="BM163" i="1"/>
  <c r="BL163" i="1"/>
  <c r="BK163" i="1"/>
  <c r="BJ163" i="1"/>
  <c r="BI163" i="1"/>
  <c r="BH163" i="1"/>
  <c r="BG163" i="1"/>
  <c r="BF163" i="1"/>
  <c r="BE163" i="1"/>
  <c r="BR162" i="1"/>
  <c r="BQ162" i="1"/>
  <c r="BP162" i="1"/>
  <c r="BO162" i="1"/>
  <c r="BN162" i="1"/>
  <c r="BM162" i="1"/>
  <c r="BL162" i="1"/>
  <c r="BK162" i="1"/>
  <c r="BJ162" i="1"/>
  <c r="BI162" i="1"/>
  <c r="BH162" i="1"/>
  <c r="BG162" i="1"/>
  <c r="BF162" i="1"/>
  <c r="BE162" i="1"/>
  <c r="BR161" i="1"/>
  <c r="BQ161" i="1"/>
  <c r="BP161" i="1"/>
  <c r="BO161" i="1"/>
  <c r="BN161" i="1"/>
  <c r="BM161" i="1"/>
  <c r="BL161" i="1"/>
  <c r="BK161" i="1"/>
  <c r="BJ161" i="1"/>
  <c r="BI161" i="1"/>
  <c r="BH161" i="1"/>
  <c r="BG161" i="1"/>
  <c r="BF161" i="1"/>
  <c r="BE161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R159" i="1"/>
  <c r="BQ159" i="1"/>
  <c r="BP159" i="1"/>
  <c r="BO159" i="1"/>
  <c r="BN159" i="1"/>
  <c r="BM159" i="1"/>
  <c r="BL159" i="1"/>
  <c r="BK159" i="1"/>
  <c r="BJ159" i="1"/>
  <c r="BI159" i="1"/>
  <c r="BH159" i="1"/>
  <c r="BG159" i="1"/>
  <c r="BF159" i="1"/>
  <c r="BE159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R157" i="1"/>
  <c r="BQ157" i="1"/>
  <c r="BP157" i="1"/>
  <c r="BO157" i="1"/>
  <c r="BN157" i="1"/>
  <c r="BM157" i="1"/>
  <c r="BL157" i="1"/>
  <c r="BK157" i="1"/>
  <c r="BJ157" i="1"/>
  <c r="BI157" i="1"/>
  <c r="BH157" i="1"/>
  <c r="BG157" i="1"/>
  <c r="BF157" i="1"/>
  <c r="BE157" i="1"/>
  <c r="BR156" i="1"/>
  <c r="BQ156" i="1"/>
  <c r="BP156" i="1"/>
  <c r="BO156" i="1"/>
  <c r="BN156" i="1"/>
  <c r="BM156" i="1"/>
  <c r="BL156" i="1"/>
  <c r="BK156" i="1"/>
  <c r="BJ156" i="1"/>
  <c r="BI156" i="1"/>
  <c r="BH156" i="1"/>
  <c r="BG156" i="1"/>
  <c r="BF156" i="1"/>
  <c r="BE156" i="1"/>
  <c r="BR155" i="1"/>
  <c r="BQ155" i="1"/>
  <c r="BP155" i="1"/>
  <c r="BO155" i="1"/>
  <c r="BN155" i="1"/>
  <c r="BM155" i="1"/>
  <c r="BL155" i="1"/>
  <c r="BK155" i="1"/>
  <c r="BJ155" i="1"/>
  <c r="BI155" i="1"/>
  <c r="BH155" i="1"/>
  <c r="BG155" i="1"/>
  <c r="BF155" i="1"/>
  <c r="BE155" i="1"/>
  <c r="BR154" i="1"/>
  <c r="BQ154" i="1"/>
  <c r="BP154" i="1"/>
  <c r="BO154" i="1"/>
  <c r="BN154" i="1"/>
  <c r="BM154" i="1"/>
  <c r="BL154" i="1"/>
  <c r="BK154" i="1"/>
  <c r="BJ154" i="1"/>
  <c r="BI154" i="1"/>
  <c r="BH154" i="1"/>
  <c r="BG154" i="1"/>
  <c r="BF154" i="1"/>
  <c r="BE154" i="1"/>
  <c r="BR153" i="1"/>
  <c r="BQ153" i="1"/>
  <c r="BP153" i="1"/>
  <c r="BO153" i="1"/>
  <c r="BN153" i="1"/>
  <c r="BM153" i="1"/>
  <c r="BL153" i="1"/>
  <c r="BK153" i="1"/>
  <c r="BJ153" i="1"/>
  <c r="BI153" i="1"/>
  <c r="BH153" i="1"/>
  <c r="BG153" i="1"/>
  <c r="BF153" i="1"/>
  <c r="BE153" i="1"/>
  <c r="BR152" i="1"/>
  <c r="BQ152" i="1"/>
  <c r="BP152" i="1"/>
  <c r="BO152" i="1"/>
  <c r="BN152" i="1"/>
  <c r="BM152" i="1"/>
  <c r="BL152" i="1"/>
  <c r="BK152" i="1"/>
  <c r="BJ152" i="1"/>
  <c r="BI152" i="1"/>
  <c r="BH152" i="1"/>
  <c r="BG152" i="1"/>
  <c r="BF152" i="1"/>
  <c r="BE152" i="1"/>
  <c r="BR151" i="1"/>
  <c r="BQ151" i="1"/>
  <c r="BP151" i="1"/>
  <c r="BO151" i="1"/>
  <c r="BN151" i="1"/>
  <c r="BM151" i="1"/>
  <c r="BL151" i="1"/>
  <c r="BK151" i="1"/>
  <c r="BJ151" i="1"/>
  <c r="BI151" i="1"/>
  <c r="BH151" i="1"/>
  <c r="BG151" i="1"/>
  <c r="BF151" i="1"/>
  <c r="BE151" i="1"/>
  <c r="BR150" i="1"/>
  <c r="BQ150" i="1"/>
  <c r="BP150" i="1"/>
  <c r="BO150" i="1"/>
  <c r="BN150" i="1"/>
  <c r="BM150" i="1"/>
  <c r="BL150" i="1"/>
  <c r="BK150" i="1"/>
  <c r="BJ150" i="1"/>
  <c r="BI150" i="1"/>
  <c r="BH150" i="1"/>
  <c r="BG150" i="1"/>
  <c r="BF150" i="1"/>
  <c r="BE150" i="1"/>
  <c r="BR149" i="1"/>
  <c r="BQ149" i="1"/>
  <c r="BP149" i="1"/>
  <c r="BO149" i="1"/>
  <c r="BN149" i="1"/>
  <c r="BM149" i="1"/>
  <c r="BL149" i="1"/>
  <c r="BK149" i="1"/>
  <c r="BJ149" i="1"/>
  <c r="BI149" i="1"/>
  <c r="BH149" i="1"/>
  <c r="BG149" i="1"/>
  <c r="BF149" i="1"/>
  <c r="BE149" i="1"/>
  <c r="BR148" i="1"/>
  <c r="BQ148" i="1"/>
  <c r="BP148" i="1"/>
  <c r="BO148" i="1"/>
  <c r="BN148" i="1"/>
  <c r="BM148" i="1"/>
  <c r="BL148" i="1"/>
  <c r="BK148" i="1"/>
  <c r="BJ148" i="1"/>
  <c r="BI148" i="1"/>
  <c r="BH148" i="1"/>
  <c r="BG148" i="1"/>
  <c r="BF148" i="1"/>
  <c r="BE148" i="1"/>
  <c r="BR147" i="1"/>
  <c r="BQ147" i="1"/>
  <c r="BP147" i="1"/>
  <c r="BO147" i="1"/>
  <c r="BN147" i="1"/>
  <c r="BM147" i="1"/>
  <c r="BL147" i="1"/>
  <c r="BK147" i="1"/>
  <c r="BJ147" i="1"/>
  <c r="BI147" i="1"/>
  <c r="BH147" i="1"/>
  <c r="BG147" i="1"/>
  <c r="BF147" i="1"/>
  <c r="BE147" i="1"/>
  <c r="BR146" i="1"/>
  <c r="BQ146" i="1"/>
  <c r="BP146" i="1"/>
  <c r="BO146" i="1"/>
  <c r="BN146" i="1"/>
  <c r="BM146" i="1"/>
  <c r="BL146" i="1"/>
  <c r="BK146" i="1"/>
  <c r="BJ146" i="1"/>
  <c r="BI146" i="1"/>
  <c r="BH146" i="1"/>
  <c r="BG146" i="1"/>
  <c r="BF146" i="1"/>
  <c r="BE146" i="1"/>
  <c r="BR145" i="1"/>
  <c r="BQ145" i="1"/>
  <c r="BP145" i="1"/>
  <c r="BO145" i="1"/>
  <c r="BN145" i="1"/>
  <c r="BM145" i="1"/>
  <c r="BL145" i="1"/>
  <c r="BK145" i="1"/>
  <c r="BJ145" i="1"/>
  <c r="BI145" i="1"/>
  <c r="BH145" i="1"/>
  <c r="BG145" i="1"/>
  <c r="BF145" i="1"/>
  <c r="BE145" i="1"/>
  <c r="BR144" i="1"/>
  <c r="BQ144" i="1"/>
  <c r="BP144" i="1"/>
  <c r="BO144" i="1"/>
  <c r="BN144" i="1"/>
  <c r="BM144" i="1"/>
  <c r="BL144" i="1"/>
  <c r="BK144" i="1"/>
  <c r="BJ144" i="1"/>
  <c r="BI144" i="1"/>
  <c r="BH144" i="1"/>
  <c r="BG144" i="1"/>
  <c r="BF144" i="1"/>
  <c r="BE144" i="1"/>
  <c r="BR143" i="1"/>
  <c r="BQ143" i="1"/>
  <c r="BP143" i="1"/>
  <c r="BO143" i="1"/>
  <c r="BN143" i="1"/>
  <c r="BM143" i="1"/>
  <c r="BL143" i="1"/>
  <c r="BK143" i="1"/>
  <c r="BJ143" i="1"/>
  <c r="BI143" i="1"/>
  <c r="BH143" i="1"/>
  <c r="BG143" i="1"/>
  <c r="BF143" i="1"/>
  <c r="BE143" i="1"/>
  <c r="BR142" i="1"/>
  <c r="BQ142" i="1"/>
  <c r="BP142" i="1"/>
  <c r="BO142" i="1"/>
  <c r="BN142" i="1"/>
  <c r="BM142" i="1"/>
  <c r="BL142" i="1"/>
  <c r="BK142" i="1"/>
  <c r="BJ142" i="1"/>
  <c r="BI142" i="1"/>
  <c r="BH142" i="1"/>
  <c r="BG142" i="1"/>
  <c r="BF142" i="1"/>
  <c r="BE142" i="1"/>
  <c r="BR141" i="1"/>
  <c r="BQ141" i="1"/>
  <c r="BP141" i="1"/>
  <c r="BO141" i="1"/>
  <c r="BN141" i="1"/>
  <c r="BM141" i="1"/>
  <c r="BL141" i="1"/>
  <c r="BK141" i="1"/>
  <c r="BJ141" i="1"/>
  <c r="BI141" i="1"/>
  <c r="BH141" i="1"/>
  <c r="BG141" i="1"/>
  <c r="BF141" i="1"/>
  <c r="BE141" i="1"/>
  <c r="BR140" i="1"/>
  <c r="BQ140" i="1"/>
  <c r="BP140" i="1"/>
  <c r="BO140" i="1"/>
  <c r="BN140" i="1"/>
  <c r="BM140" i="1"/>
  <c r="BL140" i="1"/>
  <c r="BK140" i="1"/>
  <c r="BJ140" i="1"/>
  <c r="BI140" i="1"/>
  <c r="BH140" i="1"/>
  <c r="BG140" i="1"/>
  <c r="BF140" i="1"/>
  <c r="BE140" i="1"/>
  <c r="BR139" i="1"/>
  <c r="BQ139" i="1"/>
  <c r="BP139" i="1"/>
  <c r="BO139" i="1"/>
  <c r="BN139" i="1"/>
  <c r="BM139" i="1"/>
  <c r="BL139" i="1"/>
  <c r="BK139" i="1"/>
  <c r="BJ139" i="1"/>
  <c r="BI139" i="1"/>
  <c r="BH139" i="1"/>
  <c r="BG139" i="1"/>
  <c r="BF139" i="1"/>
  <c r="BE139" i="1"/>
  <c r="BR138" i="1"/>
  <c r="BQ138" i="1"/>
  <c r="BP138" i="1"/>
  <c r="BO138" i="1"/>
  <c r="BN138" i="1"/>
  <c r="BM138" i="1"/>
  <c r="BL138" i="1"/>
  <c r="BK138" i="1"/>
  <c r="BJ138" i="1"/>
  <c r="BI138" i="1"/>
  <c r="BH138" i="1"/>
  <c r="BG138" i="1"/>
  <c r="BF138" i="1"/>
  <c r="BE138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R136" i="1"/>
  <c r="BQ136" i="1"/>
  <c r="BP136" i="1"/>
  <c r="BO136" i="1"/>
  <c r="BN136" i="1"/>
  <c r="BM136" i="1"/>
  <c r="BL136" i="1"/>
  <c r="BK136" i="1"/>
  <c r="BJ136" i="1"/>
  <c r="BI136" i="1"/>
  <c r="BH136" i="1"/>
  <c r="BG136" i="1"/>
  <c r="BF136" i="1"/>
  <c r="BE136" i="1"/>
  <c r="BR135" i="1"/>
  <c r="BQ135" i="1"/>
  <c r="BP135" i="1"/>
  <c r="BO135" i="1"/>
  <c r="BN135" i="1"/>
  <c r="BM135" i="1"/>
  <c r="BL135" i="1"/>
  <c r="BK135" i="1"/>
  <c r="BJ135" i="1"/>
  <c r="BI135" i="1"/>
  <c r="BH135" i="1"/>
  <c r="BG135" i="1"/>
  <c r="BF135" i="1"/>
  <c r="BE135" i="1"/>
  <c r="BR134" i="1"/>
  <c r="BQ134" i="1"/>
  <c r="BP134" i="1"/>
  <c r="BO134" i="1"/>
  <c r="BN134" i="1"/>
  <c r="BM134" i="1"/>
  <c r="BL134" i="1"/>
  <c r="BK134" i="1"/>
  <c r="BJ134" i="1"/>
  <c r="BI134" i="1"/>
  <c r="BH134" i="1"/>
  <c r="BG134" i="1"/>
  <c r="BF134" i="1"/>
  <c r="BE134" i="1"/>
  <c r="BR133" i="1"/>
  <c r="BQ133" i="1"/>
  <c r="BP133" i="1"/>
  <c r="BO133" i="1"/>
  <c r="BN133" i="1"/>
  <c r="BM133" i="1"/>
  <c r="BL133" i="1"/>
  <c r="BK133" i="1"/>
  <c r="BJ133" i="1"/>
  <c r="BI133" i="1"/>
  <c r="BH133" i="1"/>
  <c r="BG133" i="1"/>
  <c r="BF133" i="1"/>
  <c r="BE133" i="1"/>
  <c r="BR132" i="1"/>
  <c r="BQ132" i="1"/>
  <c r="BP132" i="1"/>
  <c r="BO132" i="1"/>
  <c r="BN132" i="1"/>
  <c r="BM132" i="1"/>
  <c r="BL132" i="1"/>
  <c r="BK132" i="1"/>
  <c r="BJ132" i="1"/>
  <c r="BI132" i="1"/>
  <c r="BH132" i="1"/>
  <c r="BG132" i="1"/>
  <c r="BF132" i="1"/>
  <c r="BE132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R130" i="1"/>
  <c r="BQ130" i="1"/>
  <c r="BP130" i="1"/>
  <c r="BO130" i="1"/>
  <c r="BN130" i="1"/>
  <c r="BM130" i="1"/>
  <c r="BL130" i="1"/>
  <c r="BK130" i="1"/>
  <c r="BJ130" i="1"/>
  <c r="BI130" i="1"/>
  <c r="BH130" i="1"/>
  <c r="BG130" i="1"/>
  <c r="BF130" i="1"/>
  <c r="BE130" i="1"/>
  <c r="BR129" i="1"/>
  <c r="BQ129" i="1"/>
  <c r="BP129" i="1"/>
  <c r="BO129" i="1"/>
  <c r="BN129" i="1"/>
  <c r="BM129" i="1"/>
  <c r="BL129" i="1"/>
  <c r="BK129" i="1"/>
  <c r="BJ129" i="1"/>
  <c r="BI129" i="1"/>
  <c r="BH129" i="1"/>
  <c r="BG129" i="1"/>
  <c r="BF129" i="1"/>
  <c r="BE129" i="1"/>
  <c r="BR128" i="1"/>
  <c r="BQ128" i="1"/>
  <c r="BP128" i="1"/>
  <c r="BO128" i="1"/>
  <c r="BN128" i="1"/>
  <c r="BM128" i="1"/>
  <c r="BL128" i="1"/>
  <c r="BK128" i="1"/>
  <c r="BJ128" i="1"/>
  <c r="BI128" i="1"/>
  <c r="BH128" i="1"/>
  <c r="BG128" i="1"/>
  <c r="BF128" i="1"/>
  <c r="BE128" i="1"/>
  <c r="BR127" i="1"/>
  <c r="BQ127" i="1"/>
  <c r="BP127" i="1"/>
  <c r="BO127" i="1"/>
  <c r="BN127" i="1"/>
  <c r="BM127" i="1"/>
  <c r="BL127" i="1"/>
  <c r="BK127" i="1"/>
  <c r="BJ127" i="1"/>
  <c r="BI127" i="1"/>
  <c r="BH127" i="1"/>
  <c r="BG127" i="1"/>
  <c r="BF127" i="1"/>
  <c r="BE127" i="1"/>
  <c r="BR126" i="1"/>
  <c r="BQ126" i="1"/>
  <c r="BP126" i="1"/>
  <c r="BO126" i="1"/>
  <c r="BN126" i="1"/>
  <c r="BM126" i="1"/>
  <c r="BL126" i="1"/>
  <c r="BK126" i="1"/>
  <c r="BJ126" i="1"/>
  <c r="BI126" i="1"/>
  <c r="BH126" i="1"/>
  <c r="BG126" i="1"/>
  <c r="BF126" i="1"/>
  <c r="BE126" i="1"/>
  <c r="BR125" i="1"/>
  <c r="BQ125" i="1"/>
  <c r="BP125" i="1"/>
  <c r="BO125" i="1"/>
  <c r="BN125" i="1"/>
  <c r="BM125" i="1"/>
  <c r="BL125" i="1"/>
  <c r="BK125" i="1"/>
  <c r="BJ125" i="1"/>
  <c r="BI125" i="1"/>
  <c r="BH125" i="1"/>
  <c r="BG125" i="1"/>
  <c r="BF125" i="1"/>
  <c r="BE125" i="1"/>
  <c r="BR124" i="1"/>
  <c r="BQ124" i="1"/>
  <c r="BP124" i="1"/>
  <c r="BO124" i="1"/>
  <c r="BN124" i="1"/>
  <c r="BM124" i="1"/>
  <c r="BL124" i="1"/>
  <c r="BK124" i="1"/>
  <c r="BJ124" i="1"/>
  <c r="BI124" i="1"/>
  <c r="BH124" i="1"/>
  <c r="BG124" i="1"/>
  <c r="BF124" i="1"/>
  <c r="BE124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R120" i="1"/>
  <c r="BQ120" i="1"/>
  <c r="BP120" i="1"/>
  <c r="BO120" i="1"/>
  <c r="BN120" i="1"/>
  <c r="BM120" i="1"/>
  <c r="BL120" i="1"/>
  <c r="BK120" i="1"/>
  <c r="BJ120" i="1"/>
  <c r="BI120" i="1"/>
  <c r="BH120" i="1"/>
  <c r="BG120" i="1"/>
  <c r="BF120" i="1"/>
  <c r="BE120" i="1"/>
  <c r="BR119" i="1"/>
  <c r="BQ119" i="1"/>
  <c r="BP119" i="1"/>
  <c r="BO119" i="1"/>
  <c r="BN119" i="1"/>
  <c r="BM119" i="1"/>
  <c r="BL119" i="1"/>
  <c r="BK119" i="1"/>
  <c r="BJ119" i="1"/>
  <c r="BI119" i="1"/>
  <c r="BH119" i="1"/>
  <c r="BG119" i="1"/>
  <c r="BF119" i="1"/>
  <c r="BE119" i="1"/>
  <c r="BR118" i="1"/>
  <c r="BQ118" i="1"/>
  <c r="BP118" i="1"/>
  <c r="BO118" i="1"/>
  <c r="BN118" i="1"/>
  <c r="BM118" i="1"/>
  <c r="BL118" i="1"/>
  <c r="BK118" i="1"/>
  <c r="BJ118" i="1"/>
  <c r="BI118" i="1"/>
  <c r="BH118" i="1"/>
  <c r="BG118" i="1"/>
  <c r="BF118" i="1"/>
  <c r="BE118" i="1"/>
  <c r="BR117" i="1"/>
  <c r="BQ117" i="1"/>
  <c r="BP117" i="1"/>
  <c r="BO117" i="1"/>
  <c r="BN117" i="1"/>
  <c r="BM117" i="1"/>
  <c r="BL117" i="1"/>
  <c r="BK117" i="1"/>
  <c r="BJ117" i="1"/>
  <c r="BI117" i="1"/>
  <c r="BH117" i="1"/>
  <c r="BG117" i="1"/>
  <c r="BF117" i="1"/>
  <c r="BE117" i="1"/>
  <c r="BR116" i="1"/>
  <c r="BQ116" i="1"/>
  <c r="BP116" i="1"/>
  <c r="BO116" i="1"/>
  <c r="BN116" i="1"/>
  <c r="BM116" i="1"/>
  <c r="BL116" i="1"/>
  <c r="BK116" i="1"/>
  <c r="BJ116" i="1"/>
  <c r="BI116" i="1"/>
  <c r="BH116" i="1"/>
  <c r="BG116" i="1"/>
  <c r="BF116" i="1"/>
  <c r="BE116" i="1"/>
  <c r="BR115" i="1"/>
  <c r="BQ115" i="1"/>
  <c r="BP115" i="1"/>
  <c r="BO115" i="1"/>
  <c r="BN115" i="1"/>
  <c r="BM115" i="1"/>
  <c r="BL115" i="1"/>
  <c r="BK115" i="1"/>
  <c r="BJ115" i="1"/>
  <c r="BI115" i="1"/>
  <c r="BH115" i="1"/>
  <c r="BG115" i="1"/>
  <c r="BF115" i="1"/>
  <c r="BE115" i="1"/>
  <c r="BR114" i="1"/>
  <c r="BQ114" i="1"/>
  <c r="BP114" i="1"/>
  <c r="BO114" i="1"/>
  <c r="BN114" i="1"/>
  <c r="BM114" i="1"/>
  <c r="BL114" i="1"/>
  <c r="BK114" i="1"/>
  <c r="BJ114" i="1"/>
  <c r="BI114" i="1"/>
  <c r="BH114" i="1"/>
  <c r="BG114" i="1"/>
  <c r="BF114" i="1"/>
  <c r="BE114" i="1"/>
  <c r="BR113" i="1"/>
  <c r="BQ113" i="1"/>
  <c r="BP113" i="1"/>
  <c r="BO113" i="1"/>
  <c r="BN113" i="1"/>
  <c r="BM113" i="1"/>
  <c r="BL113" i="1"/>
  <c r="BK113" i="1"/>
  <c r="BJ113" i="1"/>
  <c r="BI113" i="1"/>
  <c r="BH113" i="1"/>
  <c r="BG113" i="1"/>
  <c r="BF113" i="1"/>
  <c r="BE113" i="1"/>
  <c r="BR112" i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BE112" i="1"/>
  <c r="BR111" i="1"/>
  <c r="BQ111" i="1"/>
  <c r="BP111" i="1"/>
  <c r="BO111" i="1"/>
  <c r="BN111" i="1"/>
  <c r="BM111" i="1"/>
  <c r="BL111" i="1"/>
  <c r="BK111" i="1"/>
  <c r="BJ111" i="1"/>
  <c r="BI111" i="1"/>
  <c r="BH111" i="1"/>
  <c r="BG111" i="1"/>
  <c r="BF111" i="1"/>
  <c r="BE111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190" i="1"/>
  <c r="BC190" i="1"/>
  <c r="BD189" i="1"/>
  <c r="BC189" i="1"/>
  <c r="BD188" i="1"/>
  <c r="BC188" i="1"/>
  <c r="BD187" i="1"/>
  <c r="BC187" i="1"/>
  <c r="BD186" i="1"/>
  <c r="BC186" i="1"/>
  <c r="BD185" i="1"/>
  <c r="BC185" i="1"/>
  <c r="BD184" i="1"/>
  <c r="BC184" i="1"/>
  <c r="BD183" i="1"/>
  <c r="BC183" i="1"/>
  <c r="BD182" i="1"/>
  <c r="BC182" i="1"/>
  <c r="BD181" i="1"/>
  <c r="BC181" i="1"/>
  <c r="BD180" i="1"/>
  <c r="BC180" i="1"/>
  <c r="BD179" i="1"/>
  <c r="BC179" i="1"/>
  <c r="BD178" i="1"/>
  <c r="BC178" i="1"/>
  <c r="BD177" i="1"/>
  <c r="BC177" i="1"/>
  <c r="BD176" i="1"/>
  <c r="BC176" i="1"/>
  <c r="BD175" i="1"/>
  <c r="BC175" i="1"/>
  <c r="BD174" i="1"/>
  <c r="BC174" i="1"/>
  <c r="BD173" i="1"/>
  <c r="BC173" i="1"/>
  <c r="BD172" i="1"/>
  <c r="BC172" i="1"/>
  <c r="BD171" i="1"/>
  <c r="BC171" i="1"/>
  <c r="BD170" i="1"/>
  <c r="BC170" i="1"/>
  <c r="BD169" i="1"/>
  <c r="BC169" i="1"/>
  <c r="BD168" i="1"/>
  <c r="BC168" i="1"/>
  <c r="BD167" i="1"/>
  <c r="BC167" i="1"/>
  <c r="BD166" i="1"/>
  <c r="BC166" i="1"/>
  <c r="BD165" i="1"/>
  <c r="BC165" i="1"/>
  <c r="BD164" i="1"/>
  <c r="BC164" i="1"/>
  <c r="BD163" i="1"/>
  <c r="BC163" i="1"/>
  <c r="BD162" i="1"/>
  <c r="BC162" i="1"/>
  <c r="BD161" i="1"/>
  <c r="BC161" i="1"/>
  <c r="BD160" i="1"/>
  <c r="BC160" i="1"/>
  <c r="BD159" i="1"/>
  <c r="BC159" i="1"/>
  <c r="BD158" i="1"/>
  <c r="BC158" i="1"/>
  <c r="BD157" i="1"/>
  <c r="BC157" i="1"/>
  <c r="BD156" i="1"/>
  <c r="BC156" i="1"/>
  <c r="BD155" i="1"/>
  <c r="BC155" i="1"/>
  <c r="BD154" i="1"/>
  <c r="BC154" i="1"/>
  <c r="BD153" i="1"/>
  <c r="BC153" i="1"/>
  <c r="BD152" i="1"/>
  <c r="BC152" i="1"/>
  <c r="BD151" i="1"/>
  <c r="BC151" i="1"/>
  <c r="BD150" i="1"/>
  <c r="BC150" i="1"/>
  <c r="BD149" i="1"/>
  <c r="BC149" i="1"/>
  <c r="BD148" i="1"/>
  <c r="BC148" i="1"/>
  <c r="BD147" i="1"/>
  <c r="BC147" i="1"/>
  <c r="BD146" i="1"/>
  <c r="BC146" i="1"/>
  <c r="BD145" i="1"/>
  <c r="BC145" i="1"/>
  <c r="BD144" i="1"/>
  <c r="BC144" i="1"/>
  <c r="BD143" i="1"/>
  <c r="BC143" i="1"/>
  <c r="BD142" i="1"/>
  <c r="BC142" i="1"/>
  <c r="BD141" i="1"/>
  <c r="BC141" i="1"/>
  <c r="BD140" i="1"/>
  <c r="BC140" i="1"/>
  <c r="BD139" i="1"/>
  <c r="BC139" i="1"/>
  <c r="BD138" i="1"/>
  <c r="BC138" i="1"/>
  <c r="BD137" i="1"/>
  <c r="BC137" i="1"/>
  <c r="BD136" i="1"/>
  <c r="BC136" i="1"/>
  <c r="BD135" i="1"/>
  <c r="BC135" i="1"/>
  <c r="BD134" i="1"/>
  <c r="BC134" i="1"/>
  <c r="BD133" i="1"/>
  <c r="BC133" i="1"/>
  <c r="BD132" i="1"/>
  <c r="BC132" i="1"/>
  <c r="BD131" i="1"/>
  <c r="BC131" i="1"/>
  <c r="BD130" i="1"/>
  <c r="BC130" i="1"/>
  <c r="BD129" i="1"/>
  <c r="BC129" i="1"/>
  <c r="BD128" i="1"/>
  <c r="BC128" i="1"/>
  <c r="BD127" i="1"/>
  <c r="BC127" i="1"/>
  <c r="BD126" i="1"/>
  <c r="BC126" i="1"/>
  <c r="BD125" i="1"/>
  <c r="BC125" i="1"/>
  <c r="BD124" i="1"/>
  <c r="BC124" i="1"/>
  <c r="BD123" i="1"/>
  <c r="BC123" i="1"/>
  <c r="BD122" i="1"/>
  <c r="BC122" i="1"/>
  <c r="BD121" i="1"/>
  <c r="BC121" i="1"/>
  <c r="BD120" i="1"/>
  <c r="BC120" i="1"/>
  <c r="BD119" i="1"/>
  <c r="BC119" i="1"/>
  <c r="BD118" i="1"/>
  <c r="BC118" i="1"/>
  <c r="BD117" i="1"/>
  <c r="BC117" i="1"/>
  <c r="BD116" i="1"/>
  <c r="BC116" i="1"/>
  <c r="BD115" i="1"/>
  <c r="BC115" i="1"/>
  <c r="BD114" i="1"/>
  <c r="BC114" i="1"/>
  <c r="BD113" i="1"/>
  <c r="BC113" i="1"/>
  <c r="BD112" i="1"/>
  <c r="BC112" i="1"/>
  <c r="BD111" i="1"/>
  <c r="BC111" i="1"/>
  <c r="BD110" i="1"/>
  <c r="BC110" i="1"/>
  <c r="BD109" i="1"/>
  <c r="BC109" i="1"/>
  <c r="BD108" i="1"/>
  <c r="BC108" i="1"/>
  <c r="BD107" i="1"/>
  <c r="BC107" i="1"/>
  <c r="BD106" i="1"/>
  <c r="BC106" i="1"/>
  <c r="BD105" i="1"/>
  <c r="BC105" i="1"/>
  <c r="BD104" i="1"/>
  <c r="BC104" i="1"/>
  <c r="BD103" i="1"/>
  <c r="BC103" i="1"/>
  <c r="BD102" i="1"/>
  <c r="BC102" i="1"/>
  <c r="BD101" i="1"/>
  <c r="BC101" i="1"/>
  <c r="BD100" i="1"/>
  <c r="BC100" i="1"/>
  <c r="BD99" i="1"/>
  <c r="BC99" i="1"/>
  <c r="BD98" i="1"/>
  <c r="BC98" i="1"/>
  <c r="BD97" i="1"/>
  <c r="BC97" i="1"/>
  <c r="BD96" i="1"/>
  <c r="BC96" i="1"/>
  <c r="BD95" i="1"/>
  <c r="BC95" i="1"/>
  <c r="BD94" i="1"/>
  <c r="BC94" i="1"/>
  <c r="BD93" i="1"/>
  <c r="BC93" i="1"/>
  <c r="BD92" i="1"/>
  <c r="BC92" i="1"/>
  <c r="BD91" i="1"/>
  <c r="BC91" i="1"/>
  <c r="BD90" i="1"/>
  <c r="BC90" i="1"/>
  <c r="BD89" i="1"/>
  <c r="BC89" i="1"/>
  <c r="BD88" i="1"/>
  <c r="BC88" i="1"/>
  <c r="BD87" i="1"/>
  <c r="BC87" i="1"/>
  <c r="BD86" i="1"/>
  <c r="BC86" i="1"/>
  <c r="BD85" i="1"/>
  <c r="BC85" i="1"/>
  <c r="BD84" i="1"/>
  <c r="BC84" i="1"/>
  <c r="BD83" i="1"/>
  <c r="BC83" i="1"/>
  <c r="BD82" i="1"/>
  <c r="BC82" i="1"/>
  <c r="BD81" i="1"/>
  <c r="BC81" i="1"/>
  <c r="BD80" i="1"/>
  <c r="BC80" i="1"/>
  <c r="BD79" i="1"/>
  <c r="BC79" i="1"/>
  <c r="BD78" i="1"/>
  <c r="BC78" i="1"/>
  <c r="BD77" i="1"/>
  <c r="BC77" i="1"/>
  <c r="BD76" i="1"/>
  <c r="BC76" i="1"/>
  <c r="BD75" i="1"/>
  <c r="BC75" i="1"/>
  <c r="BD74" i="1"/>
  <c r="BC74" i="1"/>
  <c r="BD73" i="1"/>
  <c r="BC73" i="1"/>
  <c r="BD72" i="1"/>
  <c r="BC72" i="1"/>
  <c r="BD71" i="1"/>
  <c r="BC71" i="1"/>
  <c r="BD70" i="1"/>
  <c r="BC70" i="1"/>
  <c r="BD69" i="1"/>
  <c r="BC69" i="1"/>
  <c r="BD68" i="1"/>
  <c r="BC68" i="1"/>
  <c r="BD67" i="1"/>
  <c r="BC67" i="1"/>
  <c r="BD66" i="1"/>
  <c r="BC66" i="1"/>
  <c r="BD65" i="1"/>
  <c r="BC65" i="1"/>
  <c r="BD64" i="1"/>
  <c r="BC64" i="1"/>
  <c r="BD63" i="1"/>
  <c r="BC63" i="1"/>
  <c r="BD62" i="1"/>
  <c r="BC62" i="1"/>
  <c r="BD61" i="1"/>
  <c r="BC61" i="1"/>
  <c r="BD60" i="1"/>
  <c r="BC60" i="1"/>
  <c r="BD59" i="1"/>
  <c r="BC59" i="1"/>
  <c r="BD58" i="1"/>
  <c r="BC58" i="1"/>
  <c r="BD57" i="1"/>
  <c r="BC57" i="1"/>
  <c r="BD56" i="1"/>
  <c r="BC56" i="1"/>
  <c r="BD55" i="1"/>
  <c r="BC55" i="1"/>
  <c r="BD54" i="1"/>
  <c r="BC54" i="1"/>
  <c r="BD53" i="1"/>
  <c r="BC53" i="1"/>
  <c r="BD52" i="1"/>
  <c r="BC52" i="1"/>
  <c r="BD51" i="1"/>
  <c r="BC51" i="1"/>
  <c r="BD50" i="1"/>
  <c r="BC50" i="1"/>
  <c r="BD49" i="1"/>
  <c r="BC49" i="1"/>
  <c r="BD48" i="1"/>
  <c r="BC48" i="1"/>
  <c r="BD47" i="1"/>
  <c r="BC47" i="1"/>
  <c r="BD46" i="1"/>
  <c r="BC46" i="1"/>
  <c r="BD45" i="1"/>
  <c r="BC45" i="1"/>
  <c r="BD44" i="1"/>
  <c r="BC44" i="1"/>
  <c r="BD43" i="1"/>
  <c r="BC43" i="1"/>
  <c r="BD42" i="1"/>
  <c r="BC42" i="1"/>
  <c r="BD41" i="1"/>
  <c r="BC41" i="1"/>
  <c r="BD40" i="1"/>
  <c r="BC40" i="1"/>
  <c r="BD39" i="1"/>
  <c r="BC39" i="1"/>
  <c r="BD38" i="1"/>
  <c r="BC38" i="1"/>
  <c r="BD37" i="1"/>
  <c r="BC37" i="1"/>
  <c r="BD36" i="1"/>
  <c r="BC36" i="1"/>
  <c r="BD35" i="1"/>
  <c r="BC35" i="1"/>
  <c r="BD34" i="1"/>
  <c r="BC34" i="1"/>
  <c r="BD33" i="1"/>
  <c r="BC33" i="1"/>
  <c r="BD32" i="1"/>
  <c r="BC32" i="1"/>
  <c r="BD31" i="1"/>
  <c r="BC31" i="1"/>
  <c r="BD30" i="1"/>
  <c r="BC30" i="1"/>
  <c r="BD29" i="1"/>
  <c r="BC29" i="1"/>
  <c r="BD28" i="1"/>
  <c r="BC28" i="1"/>
  <c r="BD27" i="1"/>
  <c r="BC27" i="1"/>
  <c r="BD26" i="1"/>
  <c r="BC26" i="1"/>
  <c r="BD25" i="1"/>
  <c r="BC25" i="1"/>
  <c r="BD24" i="1"/>
  <c r="BC24" i="1"/>
  <c r="BD23" i="1"/>
  <c r="BC23" i="1"/>
  <c r="BD22" i="1"/>
  <c r="BC22" i="1"/>
  <c r="BD21" i="1"/>
  <c r="BC21" i="1"/>
  <c r="BD20" i="1"/>
  <c r="BC20" i="1"/>
  <c r="BD19" i="1"/>
  <c r="BC19" i="1"/>
  <c r="BD18" i="1"/>
  <c r="BC18" i="1"/>
  <c r="BD17" i="1"/>
  <c r="BC17" i="1"/>
  <c r="BD16" i="1"/>
  <c r="BC16" i="1"/>
  <c r="BD15" i="1"/>
  <c r="BC15" i="1"/>
  <c r="BD14" i="1"/>
  <c r="BC14" i="1"/>
  <c r="BD13" i="1"/>
  <c r="BC13" i="1"/>
  <c r="BD12" i="1"/>
  <c r="BC12" i="1"/>
  <c r="BD11" i="1"/>
  <c r="BC11" i="1"/>
  <c r="BD10" i="1"/>
  <c r="BC10" i="1"/>
  <c r="BD9" i="1"/>
  <c r="BC9" i="1"/>
  <c r="BD8" i="1"/>
  <c r="BC8" i="1"/>
  <c r="BD7" i="1"/>
  <c r="BC7" i="1"/>
  <c r="BD6" i="1"/>
  <c r="BC6" i="1"/>
  <c r="BC5" i="1"/>
  <c r="BC4" i="1"/>
  <c r="BC3" i="1"/>
  <c r="BD2" i="1"/>
  <c r="AI50" i="1" l="1"/>
  <c r="AI42" i="1"/>
  <c r="AI34" i="1"/>
  <c r="AI26" i="1"/>
  <c r="AI18" i="1"/>
  <c r="AI10" i="1"/>
  <c r="AI49" i="1"/>
  <c r="AI41" i="1"/>
  <c r="AI33" i="1"/>
  <c r="AI25" i="1"/>
  <c r="AI17" i="1"/>
  <c r="AI9" i="1"/>
  <c r="AI47" i="1"/>
  <c r="AI31" i="1"/>
  <c r="AI7" i="1"/>
  <c r="AI29" i="1"/>
  <c r="AI5" i="1"/>
  <c r="AI43" i="1"/>
  <c r="AI3" i="1"/>
  <c r="AI48" i="1"/>
  <c r="AI40" i="1"/>
  <c r="AI32" i="1"/>
  <c r="AI24" i="1"/>
  <c r="AI16" i="1"/>
  <c r="AI8" i="1"/>
  <c r="AI39" i="1"/>
  <c r="AI15" i="1"/>
  <c r="AI53" i="1"/>
  <c r="AI21" i="1"/>
  <c r="AI27" i="1"/>
  <c r="AI23" i="1"/>
  <c r="AI45" i="1"/>
  <c r="AI13" i="1"/>
  <c r="AI35" i="1"/>
  <c r="AI11" i="1"/>
  <c r="AI46" i="1"/>
  <c r="AI38" i="1"/>
  <c r="AI30" i="1"/>
  <c r="AI22" i="1"/>
  <c r="AI14" i="1"/>
  <c r="AI6" i="1"/>
  <c r="AI37" i="1"/>
  <c r="AI19" i="1"/>
  <c r="AI52" i="1"/>
  <c r="AI44" i="1"/>
  <c r="AI36" i="1"/>
  <c r="AI28" i="1"/>
  <c r="AI20" i="1"/>
  <c r="AI12" i="1"/>
  <c r="AI4" i="1"/>
  <c r="AI51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H53" i="1"/>
  <c r="Z53" i="1"/>
  <c r="AH52" i="1"/>
  <c r="Z52" i="1"/>
  <c r="AH51" i="1"/>
  <c r="Z51" i="1"/>
  <c r="AH50" i="1"/>
  <c r="Z50" i="1"/>
  <c r="AH49" i="1"/>
  <c r="Z49" i="1"/>
  <c r="AH48" i="1"/>
  <c r="Z48" i="1"/>
  <c r="AH47" i="1"/>
  <c r="Z47" i="1"/>
  <c r="AH46" i="1"/>
  <c r="Z46" i="1"/>
  <c r="AH45" i="1"/>
  <c r="Z45" i="1"/>
  <c r="AH44" i="1"/>
  <c r="Z44" i="1"/>
  <c r="AH43" i="1"/>
  <c r="Z43" i="1"/>
  <c r="AH42" i="1"/>
  <c r="Z42" i="1"/>
  <c r="AH41" i="1"/>
  <c r="Z41" i="1"/>
  <c r="AH40" i="1"/>
  <c r="Z40" i="1"/>
  <c r="AH39" i="1"/>
  <c r="AG53" i="1"/>
  <c r="Y53" i="1"/>
  <c r="AG52" i="1"/>
  <c r="Y52" i="1"/>
  <c r="AG51" i="1"/>
  <c r="Y51" i="1"/>
  <c r="AG50" i="1"/>
  <c r="Y50" i="1"/>
  <c r="AG49" i="1"/>
  <c r="Y49" i="1"/>
  <c r="AG48" i="1"/>
  <c r="Y48" i="1"/>
  <c r="AG47" i="1"/>
  <c r="Y47" i="1"/>
  <c r="AG46" i="1"/>
  <c r="Y46" i="1"/>
  <c r="AG45" i="1"/>
  <c r="Y45" i="1"/>
  <c r="AG44" i="1"/>
  <c r="Y44" i="1"/>
  <c r="AG43" i="1"/>
  <c r="Y43" i="1"/>
  <c r="AG42" i="1"/>
  <c r="Y42" i="1"/>
  <c r="AG41" i="1"/>
  <c r="Y41" i="1"/>
  <c r="AG40" i="1"/>
  <c r="Y40" i="1"/>
  <c r="AG39" i="1"/>
  <c r="AF53" i="1"/>
  <c r="X53" i="1"/>
  <c r="AF52" i="1"/>
  <c r="X52" i="1"/>
  <c r="AF51" i="1"/>
  <c r="X51" i="1"/>
  <c r="AF50" i="1"/>
  <c r="X50" i="1"/>
  <c r="AF49" i="1"/>
  <c r="X49" i="1"/>
  <c r="AF48" i="1"/>
  <c r="X48" i="1"/>
  <c r="AF47" i="1"/>
  <c r="X47" i="1"/>
  <c r="AF46" i="1"/>
  <c r="X46" i="1"/>
  <c r="AF45" i="1"/>
  <c r="X45" i="1"/>
  <c r="AF44" i="1"/>
  <c r="X44" i="1"/>
  <c r="AF43" i="1"/>
  <c r="X43" i="1"/>
  <c r="AF42" i="1"/>
  <c r="X42" i="1"/>
  <c r="AF41" i="1"/>
  <c r="X41" i="1"/>
  <c r="AF40" i="1"/>
  <c r="X40" i="1"/>
  <c r="AF39" i="1"/>
  <c r="AE53" i="1"/>
  <c r="W53" i="1"/>
  <c r="AE52" i="1"/>
  <c r="W52" i="1"/>
  <c r="AE51" i="1"/>
  <c r="W51" i="1"/>
  <c r="AE50" i="1"/>
  <c r="W50" i="1"/>
  <c r="AE49" i="1"/>
  <c r="W49" i="1"/>
  <c r="AE48" i="1"/>
  <c r="W48" i="1"/>
  <c r="AE47" i="1"/>
  <c r="W47" i="1"/>
  <c r="AE46" i="1"/>
  <c r="W46" i="1"/>
  <c r="AE45" i="1"/>
  <c r="W45" i="1"/>
  <c r="AE44" i="1"/>
  <c r="W44" i="1"/>
  <c r="AE43" i="1"/>
  <c r="W43" i="1"/>
  <c r="AE42" i="1"/>
  <c r="W42" i="1"/>
  <c r="AE41" i="1"/>
  <c r="W41" i="1"/>
  <c r="AE40" i="1"/>
  <c r="W40" i="1"/>
  <c r="AB53" i="1"/>
  <c r="U52" i="1"/>
  <c r="AD50" i="1"/>
  <c r="AB49" i="1"/>
  <c r="U48" i="1"/>
  <c r="AD46" i="1"/>
  <c r="AB45" i="1"/>
  <c r="U44" i="1"/>
  <c r="AD42" i="1"/>
  <c r="AB41" i="1"/>
  <c r="U40" i="1"/>
  <c r="Z39" i="1"/>
  <c r="AH38" i="1"/>
  <c r="Z38" i="1"/>
  <c r="AH37" i="1"/>
  <c r="Z37" i="1"/>
  <c r="AH36" i="1"/>
  <c r="Z36" i="1"/>
  <c r="AH35" i="1"/>
  <c r="Z35" i="1"/>
  <c r="AH34" i="1"/>
  <c r="Z34" i="1"/>
  <c r="AH33" i="1"/>
  <c r="Z33" i="1"/>
  <c r="AH32" i="1"/>
  <c r="Z32" i="1"/>
  <c r="AH31" i="1"/>
  <c r="Z31" i="1"/>
  <c r="AH30" i="1"/>
  <c r="Z30" i="1"/>
  <c r="AH29" i="1"/>
  <c r="Z29" i="1"/>
  <c r="AH28" i="1"/>
  <c r="Z28" i="1"/>
  <c r="AH27" i="1"/>
  <c r="Z27" i="1"/>
  <c r="AH26" i="1"/>
  <c r="Z26" i="1"/>
  <c r="AH25" i="1"/>
  <c r="Z25" i="1"/>
  <c r="AH24" i="1"/>
  <c r="Z24" i="1"/>
  <c r="AH23" i="1"/>
  <c r="Z23" i="1"/>
  <c r="AH22" i="1"/>
  <c r="Z22" i="1"/>
  <c r="AH21" i="1"/>
  <c r="Z21" i="1"/>
  <c r="AH20" i="1"/>
  <c r="Z20" i="1"/>
  <c r="AH19" i="1"/>
  <c r="Z19" i="1"/>
  <c r="V53" i="1"/>
  <c r="T52" i="1"/>
  <c r="AC50" i="1"/>
  <c r="V49" i="1"/>
  <c r="T48" i="1"/>
  <c r="AC46" i="1"/>
  <c r="V45" i="1"/>
  <c r="T44" i="1"/>
  <c r="AC42" i="1"/>
  <c r="V41" i="1"/>
  <c r="T40" i="1"/>
  <c r="Y39" i="1"/>
  <c r="AG38" i="1"/>
  <c r="Y38" i="1"/>
  <c r="AG37" i="1"/>
  <c r="Y37" i="1"/>
  <c r="AG36" i="1"/>
  <c r="Y36" i="1"/>
  <c r="AG35" i="1"/>
  <c r="Y35" i="1"/>
  <c r="AG34" i="1"/>
  <c r="Y34" i="1"/>
  <c r="AG33" i="1"/>
  <c r="Y33" i="1"/>
  <c r="AG32" i="1"/>
  <c r="Y32" i="1"/>
  <c r="AG31" i="1"/>
  <c r="Y31" i="1"/>
  <c r="AG30" i="1"/>
  <c r="Y30" i="1"/>
  <c r="AG29" i="1"/>
  <c r="Y29" i="1"/>
  <c r="AG28" i="1"/>
  <c r="Y28" i="1"/>
  <c r="AG27" i="1"/>
  <c r="Y27" i="1"/>
  <c r="AG26" i="1"/>
  <c r="Y26" i="1"/>
  <c r="AG25" i="1"/>
  <c r="Y25" i="1"/>
  <c r="AG24" i="1"/>
  <c r="Y24" i="1"/>
  <c r="AG23" i="1"/>
  <c r="Y23" i="1"/>
  <c r="AG22" i="1"/>
  <c r="Y22" i="1"/>
  <c r="AG21" i="1"/>
  <c r="U53" i="1"/>
  <c r="AD51" i="1"/>
  <c r="AB50" i="1"/>
  <c r="U49" i="1"/>
  <c r="AD47" i="1"/>
  <c r="AB46" i="1"/>
  <c r="U45" i="1"/>
  <c r="AD43" i="1"/>
  <c r="AB42" i="1"/>
  <c r="U41" i="1"/>
  <c r="X39" i="1"/>
  <c r="AF38" i="1"/>
  <c r="X38" i="1"/>
  <c r="AF37" i="1"/>
  <c r="X37" i="1"/>
  <c r="AF36" i="1"/>
  <c r="X36" i="1"/>
  <c r="AF35" i="1"/>
  <c r="X35" i="1"/>
  <c r="AF34" i="1"/>
  <c r="X34" i="1"/>
  <c r="AF33" i="1"/>
  <c r="X33" i="1"/>
  <c r="AF32" i="1"/>
  <c r="X32" i="1"/>
  <c r="AF31" i="1"/>
  <c r="X31" i="1"/>
  <c r="AF30" i="1"/>
  <c r="X30" i="1"/>
  <c r="AF29" i="1"/>
  <c r="X29" i="1"/>
  <c r="AF28" i="1"/>
  <c r="X28" i="1"/>
  <c r="AF27" i="1"/>
  <c r="X27" i="1"/>
  <c r="AF26" i="1"/>
  <c r="X26" i="1"/>
  <c r="AF25" i="1"/>
  <c r="X25" i="1"/>
  <c r="AF24" i="1"/>
  <c r="X24" i="1"/>
  <c r="AF23" i="1"/>
  <c r="X23" i="1"/>
  <c r="AF22" i="1"/>
  <c r="X22" i="1"/>
  <c r="AF21" i="1"/>
  <c r="X21" i="1"/>
  <c r="AF20" i="1"/>
  <c r="X20" i="1"/>
  <c r="AF19" i="1"/>
  <c r="X19" i="1"/>
  <c r="AF18" i="1"/>
  <c r="X18" i="1"/>
  <c r="AF17" i="1"/>
  <c r="X17" i="1"/>
  <c r="AF16" i="1"/>
  <c r="X16" i="1"/>
  <c r="AF15" i="1"/>
  <c r="X15" i="1"/>
  <c r="AF14" i="1"/>
  <c r="X14" i="1"/>
  <c r="AF13" i="1"/>
  <c r="X13" i="1"/>
  <c r="AF12" i="1"/>
  <c r="X12" i="1"/>
  <c r="AF11" i="1"/>
  <c r="X11" i="1"/>
  <c r="AF10" i="1"/>
  <c r="X10" i="1"/>
  <c r="AF9" i="1"/>
  <c r="T53" i="1"/>
  <c r="AC51" i="1"/>
  <c r="V50" i="1"/>
  <c r="T49" i="1"/>
  <c r="AC47" i="1"/>
  <c r="V46" i="1"/>
  <c r="T45" i="1"/>
  <c r="AC43" i="1"/>
  <c r="V42" i="1"/>
  <c r="T41" i="1"/>
  <c r="AE39" i="1"/>
  <c r="W39" i="1"/>
  <c r="AE38" i="1"/>
  <c r="W38" i="1"/>
  <c r="AE37" i="1"/>
  <c r="W37" i="1"/>
  <c r="AE36" i="1"/>
  <c r="W36" i="1"/>
  <c r="AE35" i="1"/>
  <c r="W35" i="1"/>
  <c r="AE34" i="1"/>
  <c r="W34" i="1"/>
  <c r="AE33" i="1"/>
  <c r="W33" i="1"/>
  <c r="AE32" i="1"/>
  <c r="W32" i="1"/>
  <c r="AE31" i="1"/>
  <c r="W31" i="1"/>
  <c r="AE30" i="1"/>
  <c r="W30" i="1"/>
  <c r="AE29" i="1"/>
  <c r="W29" i="1"/>
  <c r="AE28" i="1"/>
  <c r="W28" i="1"/>
  <c r="AE27" i="1"/>
  <c r="W27" i="1"/>
  <c r="AE26" i="1"/>
  <c r="W26" i="1"/>
  <c r="AE25" i="1"/>
  <c r="W25" i="1"/>
  <c r="AE24" i="1"/>
  <c r="W24" i="1"/>
  <c r="AE23" i="1"/>
  <c r="W23" i="1"/>
  <c r="AE22" i="1"/>
  <c r="W22" i="1"/>
  <c r="AE21" i="1"/>
  <c r="W21" i="1"/>
  <c r="AE20" i="1"/>
  <c r="W20" i="1"/>
  <c r="AE19" i="1"/>
  <c r="W19" i="1"/>
  <c r="AE18" i="1"/>
  <c r="W18" i="1"/>
  <c r="AE17" i="1"/>
  <c r="W17" i="1"/>
  <c r="AE16" i="1"/>
  <c r="W16" i="1"/>
  <c r="AE15" i="1"/>
  <c r="W15" i="1"/>
  <c r="AE14" i="1"/>
  <c r="W14" i="1"/>
  <c r="AE13" i="1"/>
  <c r="W13" i="1"/>
  <c r="AE12" i="1"/>
  <c r="W12" i="1"/>
  <c r="AE11" i="1"/>
  <c r="W11" i="1"/>
  <c r="AE10" i="1"/>
  <c r="W10" i="1"/>
  <c r="AD52" i="1"/>
  <c r="AB51" i="1"/>
  <c r="U50" i="1"/>
  <c r="AD48" i="1"/>
  <c r="AU48" i="1" s="1"/>
  <c r="AB47" i="1"/>
  <c r="U46" i="1"/>
  <c r="AD44" i="1"/>
  <c r="AB43" i="1"/>
  <c r="U42" i="1"/>
  <c r="AD40" i="1"/>
  <c r="AD39" i="1"/>
  <c r="V39" i="1"/>
  <c r="AD38" i="1"/>
  <c r="V38" i="1"/>
  <c r="AD37" i="1"/>
  <c r="V37" i="1"/>
  <c r="AD36" i="1"/>
  <c r="V36" i="1"/>
  <c r="AD35" i="1"/>
  <c r="V35" i="1"/>
  <c r="AD34" i="1"/>
  <c r="V34" i="1"/>
  <c r="AD33" i="1"/>
  <c r="V33" i="1"/>
  <c r="AD32" i="1"/>
  <c r="V32" i="1"/>
  <c r="AD31" i="1"/>
  <c r="V31" i="1"/>
  <c r="AD30" i="1"/>
  <c r="V30" i="1"/>
  <c r="AD29" i="1"/>
  <c r="V29" i="1"/>
  <c r="AD28" i="1"/>
  <c r="V28" i="1"/>
  <c r="AD27" i="1"/>
  <c r="V27" i="1"/>
  <c r="AD26" i="1"/>
  <c r="V26" i="1"/>
  <c r="AD25" i="1"/>
  <c r="V25" i="1"/>
  <c r="AD24" i="1"/>
  <c r="V24" i="1"/>
  <c r="AD23" i="1"/>
  <c r="V23" i="1"/>
  <c r="AD22" i="1"/>
  <c r="V22" i="1"/>
  <c r="AD21" i="1"/>
  <c r="V21" i="1"/>
  <c r="AD20" i="1"/>
  <c r="V20" i="1"/>
  <c r="AD19" i="1"/>
  <c r="V19" i="1"/>
  <c r="AD18" i="1"/>
  <c r="V18" i="1"/>
  <c r="AD17" i="1"/>
  <c r="V17" i="1"/>
  <c r="AD16" i="1"/>
  <c r="V16" i="1"/>
  <c r="AD15" i="1"/>
  <c r="V15" i="1"/>
  <c r="AD14" i="1"/>
  <c r="V14" i="1"/>
  <c r="AD13" i="1"/>
  <c r="V13" i="1"/>
  <c r="AD12" i="1"/>
  <c r="V12" i="1"/>
  <c r="AD11" i="1"/>
  <c r="V11" i="1"/>
  <c r="V52" i="1"/>
  <c r="AB48" i="1"/>
  <c r="AC44" i="1"/>
  <c r="AC41" i="1"/>
  <c r="T39" i="1"/>
  <c r="AC37" i="1"/>
  <c r="AA36" i="1"/>
  <c r="T35" i="1"/>
  <c r="AC33" i="1"/>
  <c r="AA32" i="1"/>
  <c r="T31" i="1"/>
  <c r="AC29" i="1"/>
  <c r="AA28" i="1"/>
  <c r="T27" i="1"/>
  <c r="AC25" i="1"/>
  <c r="AA24" i="1"/>
  <c r="T23" i="1"/>
  <c r="AC21" i="1"/>
  <c r="AC20" i="1"/>
  <c r="AC19" i="1"/>
  <c r="AG18" i="1"/>
  <c r="U17" i="1"/>
  <c r="Z16" i="1"/>
  <c r="AB15" i="1"/>
  <c r="AG14" i="1"/>
  <c r="U13" i="1"/>
  <c r="Z12" i="1"/>
  <c r="AB11" i="1"/>
  <c r="AG10" i="1"/>
  <c r="U10" i="1"/>
  <c r="AB9" i="1"/>
  <c r="T9" i="1"/>
  <c r="AB8" i="1"/>
  <c r="T8" i="1"/>
  <c r="AB7" i="1"/>
  <c r="T7" i="1"/>
  <c r="AB6" i="1"/>
  <c r="T6" i="1"/>
  <c r="AB5" i="1"/>
  <c r="T5" i="1"/>
  <c r="AB4" i="1"/>
  <c r="T4" i="1"/>
  <c r="AB3" i="1"/>
  <c r="T3" i="1"/>
  <c r="AA35" i="1"/>
  <c r="V6" i="1"/>
  <c r="AM6" i="1" s="1"/>
  <c r="AD3" i="1"/>
  <c r="AD41" i="1"/>
  <c r="U31" i="1"/>
  <c r="AB24" i="1"/>
  <c r="T18" i="1"/>
  <c r="T14" i="1"/>
  <c r="V10" i="1"/>
  <c r="U6" i="1"/>
  <c r="AL6" i="1" s="1"/>
  <c r="U4" i="1"/>
  <c r="V51" i="1"/>
  <c r="V48" i="1"/>
  <c r="AB44" i="1"/>
  <c r="AC40" i="1"/>
  <c r="AB37" i="1"/>
  <c r="U36" i="1"/>
  <c r="AB33" i="1"/>
  <c r="U32" i="1"/>
  <c r="AB29" i="1"/>
  <c r="U28" i="1"/>
  <c r="AB25" i="1"/>
  <c r="U24" i="1"/>
  <c r="AB21" i="1"/>
  <c r="AB20" i="1"/>
  <c r="AB19" i="1"/>
  <c r="AC18" i="1"/>
  <c r="AH17" i="1"/>
  <c r="T17" i="1"/>
  <c r="Y16" i="1"/>
  <c r="AA15" i="1"/>
  <c r="AC14" i="1"/>
  <c r="AT14" i="1" s="1"/>
  <c r="AH13" i="1"/>
  <c r="T13" i="1"/>
  <c r="Y12" i="1"/>
  <c r="AA11" i="1"/>
  <c r="AD10" i="1"/>
  <c r="T10" i="1"/>
  <c r="AA9" i="1"/>
  <c r="AA8" i="1"/>
  <c r="AA7" i="1"/>
  <c r="AA6" i="1"/>
  <c r="AR6" i="1" s="1"/>
  <c r="AA5" i="1"/>
  <c r="AA4" i="1"/>
  <c r="AA3" i="1"/>
  <c r="AC36" i="1"/>
  <c r="AC45" i="1"/>
  <c r="AT45" i="1" s="1"/>
  <c r="U35" i="1"/>
  <c r="AB28" i="1"/>
  <c r="AG20" i="1"/>
  <c r="AA16" i="1"/>
  <c r="AC11" i="1"/>
  <c r="AC8" i="1"/>
  <c r="AC5" i="1"/>
  <c r="U3" i="1"/>
  <c r="U51" i="1"/>
  <c r="V47" i="1"/>
  <c r="V44" i="1"/>
  <c r="AB40" i="1"/>
  <c r="AC38" i="1"/>
  <c r="AA37" i="1"/>
  <c r="T36" i="1"/>
  <c r="AC34" i="1"/>
  <c r="AA33" i="1"/>
  <c r="T32" i="1"/>
  <c r="AC30" i="1"/>
  <c r="AA29" i="1"/>
  <c r="T28" i="1"/>
  <c r="AC26" i="1"/>
  <c r="AA25" i="1"/>
  <c r="T24" i="1"/>
  <c r="AC22" i="1"/>
  <c r="AA21" i="1"/>
  <c r="AA20" i="1"/>
  <c r="AA19" i="1"/>
  <c r="AB18" i="1"/>
  <c r="AG17" i="1"/>
  <c r="AX17" i="1" s="1"/>
  <c r="U16" i="1"/>
  <c r="Z15" i="1"/>
  <c r="AB14" i="1"/>
  <c r="AS14" i="1" s="1"/>
  <c r="AG13" i="1"/>
  <c r="U12" i="1"/>
  <c r="Z11" i="1"/>
  <c r="AC10" i="1"/>
  <c r="Z9" i="1"/>
  <c r="AH8" i="1"/>
  <c r="AY8" i="1" s="1"/>
  <c r="Z8" i="1"/>
  <c r="AH7" i="1"/>
  <c r="AY7" i="1" s="1"/>
  <c r="Z7" i="1"/>
  <c r="AH6" i="1"/>
  <c r="AY6" i="1" s="1"/>
  <c r="Z6" i="1"/>
  <c r="AH5" i="1"/>
  <c r="AY5" i="1" s="1"/>
  <c r="Z5" i="1"/>
  <c r="AH4" i="1"/>
  <c r="AY4" i="1" s="1"/>
  <c r="Z4" i="1"/>
  <c r="AH3" i="1"/>
  <c r="AY3" i="1" s="1"/>
  <c r="Z3" i="1"/>
  <c r="T38" i="1"/>
  <c r="U39" i="1"/>
  <c r="AB36" i="1"/>
  <c r="AB32" i="1"/>
  <c r="AG19" i="1"/>
  <c r="AH14" i="1"/>
  <c r="AH10" i="1"/>
  <c r="U9" i="1"/>
  <c r="AC7" i="1"/>
  <c r="AC4" i="1"/>
  <c r="T51" i="1"/>
  <c r="U47" i="1"/>
  <c r="V43" i="1"/>
  <c r="V40" i="1"/>
  <c r="AB38" i="1"/>
  <c r="U37" i="1"/>
  <c r="AB34" i="1"/>
  <c r="U33" i="1"/>
  <c r="AB30" i="1"/>
  <c r="U29" i="1"/>
  <c r="AB26" i="1"/>
  <c r="U25" i="1"/>
  <c r="AB22" i="1"/>
  <c r="Y21" i="1"/>
  <c r="Y20" i="1"/>
  <c r="Y19" i="1"/>
  <c r="AA18" i="1"/>
  <c r="AC17" i="1"/>
  <c r="AT17" i="1" s="1"/>
  <c r="AH16" i="1"/>
  <c r="T16" i="1"/>
  <c r="Y15" i="1"/>
  <c r="AA14" i="1"/>
  <c r="AC13" i="1"/>
  <c r="AT13" i="1" s="1"/>
  <c r="AH12" i="1"/>
  <c r="T12" i="1"/>
  <c r="Y11" i="1"/>
  <c r="AB10" i="1"/>
  <c r="AS10" i="1" s="1"/>
  <c r="AH9" i="1"/>
  <c r="Y9" i="1"/>
  <c r="AG8" i="1"/>
  <c r="Y8" i="1"/>
  <c r="AG7" i="1"/>
  <c r="Y7" i="1"/>
  <c r="AG6" i="1"/>
  <c r="Y6" i="1"/>
  <c r="AP6" i="1" s="1"/>
  <c r="AG5" i="1"/>
  <c r="Y5" i="1"/>
  <c r="AG4" i="1"/>
  <c r="Y4" i="1"/>
  <c r="AG3" i="1"/>
  <c r="Y3" i="1"/>
  <c r="T26" i="1"/>
  <c r="U7" i="1"/>
  <c r="AD53" i="1"/>
  <c r="T50" i="1"/>
  <c r="T47" i="1"/>
  <c r="U43" i="1"/>
  <c r="AC39" i="1"/>
  <c r="AA38" i="1"/>
  <c r="T37" i="1"/>
  <c r="AC35" i="1"/>
  <c r="AA34" i="1"/>
  <c r="T33" i="1"/>
  <c r="AC31" i="1"/>
  <c r="AA30" i="1"/>
  <c r="T29" i="1"/>
  <c r="AC27" i="1"/>
  <c r="AA26" i="1"/>
  <c r="T25" i="1"/>
  <c r="AC23" i="1"/>
  <c r="AA22" i="1"/>
  <c r="U21" i="1"/>
  <c r="U20" i="1"/>
  <c r="U19" i="1"/>
  <c r="Z18" i="1"/>
  <c r="AB17" i="1"/>
  <c r="AS17" i="1" s="1"/>
  <c r="AG16" i="1"/>
  <c r="U15" i="1"/>
  <c r="Z14" i="1"/>
  <c r="AQ14" i="1" s="1"/>
  <c r="AB13" i="1"/>
  <c r="AG12" i="1"/>
  <c r="U11" i="1"/>
  <c r="AA10" i="1"/>
  <c r="AG9" i="1"/>
  <c r="X9" i="1"/>
  <c r="AF8" i="1"/>
  <c r="X8" i="1"/>
  <c r="AF7" i="1"/>
  <c r="X7" i="1"/>
  <c r="AF6" i="1"/>
  <c r="X6" i="1"/>
  <c r="AF5" i="1"/>
  <c r="X5" i="1"/>
  <c r="AF4" i="1"/>
  <c r="X4" i="1"/>
  <c r="AF3" i="1"/>
  <c r="X3" i="1"/>
  <c r="T34" i="1"/>
  <c r="AC28" i="1"/>
  <c r="AT28" i="1" s="1"/>
  <c r="AC24" i="1"/>
  <c r="T22" i="1"/>
  <c r="U18" i="1"/>
  <c r="AL18" i="1" s="1"/>
  <c r="AB16" i="1"/>
  <c r="Z13" i="1"/>
  <c r="AG11" i="1"/>
  <c r="Y10" i="1"/>
  <c r="V9" i="1"/>
  <c r="AM9" i="1" s="1"/>
  <c r="V8" i="1"/>
  <c r="AD6" i="1"/>
  <c r="AU6" i="1" s="1"/>
  <c r="AD5" i="1"/>
  <c r="AD4" i="1"/>
  <c r="V4" i="1"/>
  <c r="AC48" i="1"/>
  <c r="AT48" i="1" s="1"/>
  <c r="U23" i="1"/>
  <c r="Y17" i="1"/>
  <c r="Y13" i="1"/>
  <c r="AC9" i="1"/>
  <c r="AC6" i="1"/>
  <c r="AC3" i="1"/>
  <c r="AT3" i="1" s="1"/>
  <c r="AC53" i="1"/>
  <c r="AD49" i="1"/>
  <c r="T46" i="1"/>
  <c r="T43" i="1"/>
  <c r="AB39" i="1"/>
  <c r="AS39" i="1" s="1"/>
  <c r="U38" i="1"/>
  <c r="AB35" i="1"/>
  <c r="U34" i="1"/>
  <c r="AB31" i="1"/>
  <c r="U30" i="1"/>
  <c r="AB27" i="1"/>
  <c r="U26" i="1"/>
  <c r="AB23" i="1"/>
  <c r="U22" i="1"/>
  <c r="T21" i="1"/>
  <c r="T20" i="1"/>
  <c r="T19" i="1"/>
  <c r="Y18" i="1"/>
  <c r="AA17" i="1"/>
  <c r="AC16" i="1"/>
  <c r="AH15" i="1"/>
  <c r="T15" i="1"/>
  <c r="Y14" i="1"/>
  <c r="AA13" i="1"/>
  <c r="AR13" i="1" s="1"/>
  <c r="AC12" i="1"/>
  <c r="AH11" i="1"/>
  <c r="T11" i="1"/>
  <c r="Z10" i="1"/>
  <c r="AE9" i="1"/>
  <c r="W9" i="1"/>
  <c r="AE8" i="1"/>
  <c r="W8" i="1"/>
  <c r="AE7" i="1"/>
  <c r="W7" i="1"/>
  <c r="AE6" i="1"/>
  <c r="W6" i="1"/>
  <c r="AE5" i="1"/>
  <c r="W5" i="1"/>
  <c r="AE4" i="1"/>
  <c r="W4" i="1"/>
  <c r="AE3" i="1"/>
  <c r="W3" i="1"/>
  <c r="AC52" i="1"/>
  <c r="AC49" i="1"/>
  <c r="AD45" i="1"/>
  <c r="AU45" i="1" s="1"/>
  <c r="T42" i="1"/>
  <c r="AA39" i="1"/>
  <c r="AR39" i="1" s="1"/>
  <c r="AC32" i="1"/>
  <c r="AA31" i="1"/>
  <c r="T30" i="1"/>
  <c r="AA27" i="1"/>
  <c r="AA23" i="1"/>
  <c r="Z17" i="1"/>
  <c r="AQ17" i="1" s="1"/>
  <c r="AG15" i="1"/>
  <c r="AX15" i="1" s="1"/>
  <c r="U14" i="1"/>
  <c r="AB12" i="1"/>
  <c r="AD9" i="1"/>
  <c r="AD8" i="1"/>
  <c r="AD7" i="1"/>
  <c r="V7" i="1"/>
  <c r="V5" i="1"/>
  <c r="V3" i="1"/>
  <c r="AB52" i="1"/>
  <c r="AS52" i="1" s="1"/>
  <c r="U27" i="1"/>
  <c r="AL27" i="1" s="1"/>
  <c r="AH18" i="1"/>
  <c r="AC15" i="1"/>
  <c r="AA12" i="1"/>
  <c r="U8" i="1"/>
  <c r="U5" i="1"/>
  <c r="AT32" i="1" l="1"/>
  <c r="AN5" i="1"/>
  <c r="AI17" i="2"/>
  <c r="BA17" i="2"/>
  <c r="AG17" i="2"/>
  <c r="AK17" i="2"/>
  <c r="AE17" i="2"/>
  <c r="AD17" i="2"/>
  <c r="AH17" i="2"/>
  <c r="AX17" i="2"/>
  <c r="BC17" i="2"/>
  <c r="AS17" i="2"/>
  <c r="AR17" i="2"/>
  <c r="AP17" i="2"/>
  <c r="AW17" i="2"/>
  <c r="AZ17" i="2"/>
  <c r="AY17" i="2"/>
  <c r="BB17" i="2"/>
  <c r="AU17" i="2"/>
  <c r="AO17" i="2"/>
  <c r="AT17" i="2"/>
  <c r="AJ17" i="2"/>
  <c r="AL17" i="2"/>
  <c r="AF17" i="2"/>
  <c r="AQ17" i="2"/>
  <c r="AV17" i="2"/>
  <c r="AN17" i="2"/>
  <c r="AM17" i="2"/>
  <c r="BA44" i="2"/>
  <c r="AL44" i="2"/>
  <c r="AO44" i="2"/>
  <c r="AS44" i="2"/>
  <c r="AD44" i="2"/>
  <c r="BB44" i="2"/>
  <c r="AM44" i="2"/>
  <c r="AY44" i="2"/>
  <c r="AG44" i="2"/>
  <c r="BC44" i="2"/>
  <c r="AU44" i="2"/>
  <c r="AT44" i="2"/>
  <c r="AZ44" i="2"/>
  <c r="AJ44" i="2"/>
  <c r="AN44" i="2"/>
  <c r="AI44" i="2"/>
  <c r="AF44" i="2"/>
  <c r="AX44" i="2"/>
  <c r="AQ44" i="2"/>
  <c r="AE44" i="2"/>
  <c r="AK44" i="2"/>
  <c r="AH44" i="2"/>
  <c r="AV44" i="2"/>
  <c r="AP44" i="2"/>
  <c r="AW44" i="2"/>
  <c r="AR44" i="2"/>
  <c r="AZ43" i="2"/>
  <c r="AY43" i="2"/>
  <c r="AQ43" i="2"/>
  <c r="AX43" i="2"/>
  <c r="AT43" i="2"/>
  <c r="AD43" i="2"/>
  <c r="AK43" i="2"/>
  <c r="BB43" i="2"/>
  <c r="BA43" i="2"/>
  <c r="AS43" i="2"/>
  <c r="AI43" i="2"/>
  <c r="AH43" i="2"/>
  <c r="AL43" i="2"/>
  <c r="AF43" i="2"/>
  <c r="AR43" i="2"/>
  <c r="AM43" i="2"/>
  <c r="AO43" i="2"/>
  <c r="AE43" i="2"/>
  <c r="AP43" i="2"/>
  <c r="AU43" i="2"/>
  <c r="BC43" i="2"/>
  <c r="AW43" i="2"/>
  <c r="AN43" i="2"/>
  <c r="AJ43" i="2"/>
  <c r="AG43" i="2"/>
  <c r="AV43" i="2"/>
  <c r="AZ12" i="2"/>
  <c r="AL12" i="2"/>
  <c r="AX12" i="2"/>
  <c r="AD12" i="2"/>
  <c r="AP12" i="2"/>
  <c r="AI12" i="2"/>
  <c r="AV12" i="2"/>
  <c r="AM12" i="2"/>
  <c r="AK12" i="2"/>
  <c r="BC12" i="2"/>
  <c r="AS12" i="2"/>
  <c r="AF12" i="2"/>
  <c r="AH12" i="2"/>
  <c r="AU12" i="2"/>
  <c r="AW12" i="2"/>
  <c r="AT12" i="2"/>
  <c r="AE12" i="2"/>
  <c r="AR12" i="2"/>
  <c r="AJ12" i="2"/>
  <c r="BB12" i="2"/>
  <c r="AY12" i="2"/>
  <c r="AO12" i="2"/>
  <c r="AQ12" i="2"/>
  <c r="BA12" i="2"/>
  <c r="AN12" i="2"/>
  <c r="AG12" i="2"/>
  <c r="BC51" i="2"/>
  <c r="AO51" i="2"/>
  <c r="AP51" i="2"/>
  <c r="BA51" i="2"/>
  <c r="AQ51" i="2"/>
  <c r="AS51" i="2"/>
  <c r="BB51" i="2"/>
  <c r="AH51" i="2"/>
  <c r="AF51" i="2"/>
  <c r="AT51" i="2"/>
  <c r="AV51" i="2"/>
  <c r="AN51" i="2"/>
  <c r="AL51" i="2"/>
  <c r="AJ51" i="2"/>
  <c r="AR51" i="2"/>
  <c r="AE51" i="2"/>
  <c r="AW51" i="2"/>
  <c r="AY51" i="2"/>
  <c r="AU51" i="2"/>
  <c r="AX51" i="2"/>
  <c r="AI51" i="2"/>
  <c r="AD51" i="2"/>
  <c r="AK51" i="2"/>
  <c r="AG51" i="2"/>
  <c r="AZ51" i="2"/>
  <c r="AM51" i="2"/>
  <c r="AR28" i="2"/>
  <c r="AZ28" i="2"/>
  <c r="AH28" i="2"/>
  <c r="BB28" i="2"/>
  <c r="AL28" i="2"/>
  <c r="AD28" i="2"/>
  <c r="AY28" i="2"/>
  <c r="BA28" i="2"/>
  <c r="AK28" i="2"/>
  <c r="AM28" i="2"/>
  <c r="BC28" i="2"/>
  <c r="AW28" i="2"/>
  <c r="AJ28" i="2"/>
  <c r="AU28" i="2"/>
  <c r="AT28" i="2"/>
  <c r="AS28" i="2"/>
  <c r="AV28" i="2"/>
  <c r="AX28" i="2"/>
  <c r="AO28" i="2"/>
  <c r="AN28" i="2"/>
  <c r="AG28" i="2"/>
  <c r="AP28" i="2"/>
  <c r="AE28" i="2"/>
  <c r="AQ28" i="2"/>
  <c r="AF28" i="2"/>
  <c r="AI28" i="2"/>
  <c r="AO5" i="2"/>
  <c r="AR5" i="2"/>
  <c r="AJ5" i="2"/>
  <c r="AT5" i="2"/>
  <c r="AW5" i="2"/>
  <c r="BA5" i="2"/>
  <c r="AD5" i="2"/>
  <c r="AU5" i="2"/>
  <c r="AM5" i="2"/>
  <c r="AI5" i="2"/>
  <c r="AG5" i="2"/>
  <c r="AY5" i="2"/>
  <c r="AS5" i="2"/>
  <c r="AK5" i="2"/>
  <c r="AN5" i="2"/>
  <c r="AE5" i="2"/>
  <c r="AP5" i="2"/>
  <c r="AQ5" i="2"/>
  <c r="AV5" i="2"/>
  <c r="AX5" i="2"/>
  <c r="AF5" i="2"/>
  <c r="AH5" i="2"/>
  <c r="AZ5" i="2"/>
  <c r="AL5" i="2"/>
  <c r="BC5" i="2"/>
  <c r="BB5" i="2"/>
  <c r="BA9" i="2"/>
  <c r="AJ9" i="2"/>
  <c r="AF9" i="2"/>
  <c r="AW9" i="2"/>
  <c r="AR9" i="2"/>
  <c r="AG9" i="2"/>
  <c r="AD9" i="2"/>
  <c r="AV9" i="2"/>
  <c r="AX9" i="2"/>
  <c r="AZ9" i="2"/>
  <c r="AN9" i="2"/>
  <c r="AY9" i="2"/>
  <c r="AQ9" i="2"/>
  <c r="AE9" i="2"/>
  <c r="BC9" i="2"/>
  <c r="AK9" i="2"/>
  <c r="AM9" i="2"/>
  <c r="AT9" i="2"/>
  <c r="AS9" i="2"/>
  <c r="AI9" i="2"/>
  <c r="AO9" i="2"/>
  <c r="AL9" i="2"/>
  <c r="AU9" i="2"/>
  <c r="BB9" i="2"/>
  <c r="AP9" i="2"/>
  <c r="AH9" i="2"/>
  <c r="AJ35" i="2"/>
  <c r="AL35" i="2"/>
  <c r="AI35" i="2"/>
  <c r="AV35" i="2"/>
  <c r="AO35" i="2"/>
  <c r="AM35" i="2"/>
  <c r="AS35" i="2"/>
  <c r="AG35" i="2"/>
  <c r="BC35" i="2"/>
  <c r="AP35" i="2"/>
  <c r="AW35" i="2"/>
  <c r="AE35" i="2"/>
  <c r="AY35" i="2"/>
  <c r="AQ35" i="2"/>
  <c r="AH35" i="2"/>
  <c r="AU35" i="2"/>
  <c r="AT35" i="2"/>
  <c r="BA35" i="2"/>
  <c r="AD35" i="2"/>
  <c r="AX35" i="2"/>
  <c r="AZ35" i="2"/>
  <c r="AK35" i="2"/>
  <c r="AR35" i="2"/>
  <c r="BB35" i="2"/>
  <c r="AF35" i="2"/>
  <c r="AN35" i="2"/>
  <c r="AG41" i="2"/>
  <c r="AX41" i="2"/>
  <c r="AD41" i="2"/>
  <c r="AY41" i="2"/>
  <c r="AI41" i="2"/>
  <c r="AT41" i="2"/>
  <c r="AL41" i="2"/>
  <c r="AM41" i="2"/>
  <c r="AE41" i="2"/>
  <c r="AZ41" i="2"/>
  <c r="AJ41" i="2"/>
  <c r="AN41" i="2"/>
  <c r="AS41" i="2"/>
  <c r="AR41" i="2"/>
  <c r="BC41" i="2"/>
  <c r="BB41" i="2"/>
  <c r="AK41" i="2"/>
  <c r="AQ41" i="2"/>
  <c r="AW41" i="2"/>
  <c r="AV41" i="2"/>
  <c r="AF41" i="2"/>
  <c r="AH41" i="2"/>
  <c r="BA41" i="2"/>
  <c r="AP41" i="2"/>
  <c r="AU41" i="2"/>
  <c r="AO41" i="2"/>
  <c r="AQ26" i="2"/>
  <c r="AP26" i="2"/>
  <c r="AL26" i="2"/>
  <c r="AX26" i="2"/>
  <c r="AY26" i="2"/>
  <c r="AD26" i="2"/>
  <c r="BB26" i="2"/>
  <c r="AT26" i="2"/>
  <c r="BA26" i="2"/>
  <c r="AM26" i="2"/>
  <c r="AR26" i="2"/>
  <c r="AK26" i="2"/>
  <c r="AZ26" i="2"/>
  <c r="AJ26" i="2"/>
  <c r="AW26" i="2"/>
  <c r="AV26" i="2"/>
  <c r="AU26" i="2"/>
  <c r="BC26" i="2"/>
  <c r="AH26" i="2"/>
  <c r="AG26" i="2"/>
  <c r="AE26" i="2"/>
  <c r="AS26" i="2"/>
  <c r="AI26" i="2"/>
  <c r="AF26" i="2"/>
  <c r="AO26" i="2"/>
  <c r="AN26" i="2"/>
  <c r="AK11" i="2"/>
  <c r="AI11" i="2"/>
  <c r="AJ11" i="2"/>
  <c r="AR11" i="2"/>
  <c r="AY11" i="2"/>
  <c r="AU11" i="2"/>
  <c r="AV11" i="2"/>
  <c r="BA11" i="2"/>
  <c r="BC11" i="2"/>
  <c r="AS11" i="2"/>
  <c r="AG11" i="2"/>
  <c r="AD11" i="2"/>
  <c r="AN11" i="2"/>
  <c r="AM11" i="2"/>
  <c r="AQ11" i="2"/>
  <c r="AX11" i="2"/>
  <c r="AT11" i="2"/>
  <c r="AZ11" i="2"/>
  <c r="AF11" i="2"/>
  <c r="AW11" i="2"/>
  <c r="AO11" i="2"/>
  <c r="AP11" i="2"/>
  <c r="AL11" i="2"/>
  <c r="AH11" i="2"/>
  <c r="AE11" i="2"/>
  <c r="BB11" i="2"/>
  <c r="AU46" i="2"/>
  <c r="BC46" i="2"/>
  <c r="AI46" i="2"/>
  <c r="AT46" i="2"/>
  <c r="AM46" i="2"/>
  <c r="AL46" i="2"/>
  <c r="AE46" i="2"/>
  <c r="AQ46" i="2"/>
  <c r="AS46" i="2"/>
  <c r="AY46" i="2"/>
  <c r="BA46" i="2"/>
  <c r="AJ46" i="2"/>
  <c r="AP46" i="2"/>
  <c r="BB46" i="2"/>
  <c r="AD46" i="2"/>
  <c r="AF46" i="2"/>
  <c r="AG46" i="2"/>
  <c r="AX46" i="2"/>
  <c r="AZ46" i="2"/>
  <c r="AK46" i="2"/>
  <c r="AV46" i="2"/>
  <c r="AW46" i="2"/>
  <c r="AR46" i="2"/>
  <c r="AO46" i="2"/>
  <c r="AH46" i="2"/>
  <c r="AN46" i="2"/>
  <c r="AU34" i="2"/>
  <c r="AK34" i="2"/>
  <c r="AZ34" i="2"/>
  <c r="AM34" i="2"/>
  <c r="AR34" i="2"/>
  <c r="AE34" i="2"/>
  <c r="AY34" i="2"/>
  <c r="AJ34" i="2"/>
  <c r="AN34" i="2"/>
  <c r="BC34" i="2"/>
  <c r="AI34" i="2"/>
  <c r="AF34" i="2"/>
  <c r="AL34" i="2"/>
  <c r="AD34" i="2"/>
  <c r="AW34" i="2"/>
  <c r="AT34" i="2"/>
  <c r="AV34" i="2"/>
  <c r="AS34" i="2"/>
  <c r="AO34" i="2"/>
  <c r="AH34" i="2"/>
  <c r="AQ34" i="2"/>
  <c r="BB34" i="2"/>
  <c r="BA34" i="2"/>
  <c r="AX34" i="2"/>
  <c r="AP34" i="2"/>
  <c r="AG34" i="2"/>
  <c r="AT29" i="2"/>
  <c r="AL29" i="2"/>
  <c r="BB29" i="2"/>
  <c r="AS29" i="2"/>
  <c r="BA29" i="2"/>
  <c r="AN29" i="2"/>
  <c r="AQ29" i="2"/>
  <c r="AY29" i="2"/>
  <c r="AK29" i="2"/>
  <c r="AR29" i="2"/>
  <c r="AF29" i="2"/>
  <c r="AZ29" i="2"/>
  <c r="AJ29" i="2"/>
  <c r="AU29" i="2"/>
  <c r="AE29" i="2"/>
  <c r="AD29" i="2"/>
  <c r="AP29" i="2"/>
  <c r="AM29" i="2"/>
  <c r="AX29" i="2"/>
  <c r="AO29" i="2"/>
  <c r="AW29" i="2"/>
  <c r="AH29" i="2"/>
  <c r="BC29" i="2"/>
  <c r="AG29" i="2"/>
  <c r="AI29" i="2"/>
  <c r="AV29" i="2"/>
  <c r="AL53" i="2"/>
  <c r="AX53" i="2"/>
  <c r="AZ53" i="2"/>
  <c r="AD53" i="2"/>
  <c r="AP53" i="2"/>
  <c r="AR53" i="2"/>
  <c r="AY53" i="2"/>
  <c r="BA53" i="2"/>
  <c r="AF53" i="2"/>
  <c r="AW53" i="2"/>
  <c r="BC53" i="2"/>
  <c r="AT53" i="2"/>
  <c r="AH53" i="2"/>
  <c r="BB53" i="2"/>
  <c r="AG53" i="2"/>
  <c r="AQ53" i="2"/>
  <c r="AU53" i="2"/>
  <c r="AE53" i="2"/>
  <c r="AJ53" i="2"/>
  <c r="AV53" i="2"/>
  <c r="AK53" i="2"/>
  <c r="AM53" i="2"/>
  <c r="AI53" i="2"/>
  <c r="AO53" i="2"/>
  <c r="AN53" i="2"/>
  <c r="AS53" i="2"/>
  <c r="AK38" i="2"/>
  <c r="AJ38" i="2"/>
  <c r="AM38" i="2"/>
  <c r="AO38" i="2"/>
  <c r="AI38" i="2"/>
  <c r="BC38" i="2"/>
  <c r="AU38" i="2"/>
  <c r="AW38" i="2"/>
  <c r="AY38" i="2"/>
  <c r="AZ38" i="2"/>
  <c r="AX38" i="2"/>
  <c r="AP38" i="2"/>
  <c r="BB38" i="2"/>
  <c r="AL38" i="2"/>
  <c r="AH38" i="2"/>
  <c r="AE38" i="2"/>
  <c r="AS38" i="2"/>
  <c r="AR38" i="2"/>
  <c r="AT38" i="2"/>
  <c r="AD38" i="2"/>
  <c r="AN38" i="2"/>
  <c r="AV38" i="2"/>
  <c r="AG38" i="2"/>
  <c r="AQ38" i="2"/>
  <c r="BA38" i="2"/>
  <c r="AF38" i="2"/>
  <c r="AS13" i="2"/>
  <c r="AL13" i="2"/>
  <c r="AF13" i="2"/>
  <c r="AK13" i="2"/>
  <c r="AM13" i="2"/>
  <c r="AG13" i="2"/>
  <c r="AN13" i="2"/>
  <c r="BA13" i="2"/>
  <c r="AU13" i="2"/>
  <c r="AH13" i="2"/>
  <c r="AI13" i="2"/>
  <c r="AW13" i="2"/>
  <c r="AO13" i="2"/>
  <c r="AV13" i="2"/>
  <c r="BC13" i="2"/>
  <c r="AX13" i="2"/>
  <c r="AY13" i="2"/>
  <c r="AR13" i="2"/>
  <c r="AJ13" i="2"/>
  <c r="AD13" i="2"/>
  <c r="BB13" i="2"/>
  <c r="AE13" i="2"/>
  <c r="AP13" i="2"/>
  <c r="AZ13" i="2"/>
  <c r="AT13" i="2"/>
  <c r="AQ13" i="2"/>
  <c r="AK6" i="2"/>
  <c r="AF6" i="2"/>
  <c r="AP6" i="2"/>
  <c r="AT6" i="2"/>
  <c r="AQ6" i="2"/>
  <c r="AZ6" i="2"/>
  <c r="AJ6" i="2"/>
  <c r="AG6" i="2"/>
  <c r="AY6" i="2"/>
  <c r="AR6" i="2"/>
  <c r="AX6" i="2"/>
  <c r="BA6" i="2"/>
  <c r="AW6" i="2"/>
  <c r="BB6" i="2"/>
  <c r="AI6" i="2"/>
  <c r="AL6" i="2"/>
  <c r="AS6" i="2"/>
  <c r="BC6" i="2"/>
  <c r="AD6" i="2"/>
  <c r="AN6" i="2"/>
  <c r="AU6" i="2"/>
  <c r="AE6" i="2"/>
  <c r="AO6" i="2"/>
  <c r="AM6" i="2"/>
  <c r="AV6" i="2"/>
  <c r="AH6" i="2"/>
  <c r="AY27" i="2"/>
  <c r="AL27" i="2"/>
  <c r="BB27" i="2"/>
  <c r="AT27" i="2"/>
  <c r="AN27" i="2"/>
  <c r="BA27" i="2"/>
  <c r="AD27" i="2"/>
  <c r="AR27" i="2"/>
  <c r="AS27" i="2"/>
  <c r="AZ27" i="2"/>
  <c r="AH27" i="2"/>
  <c r="AV27" i="2"/>
  <c r="AI27" i="2"/>
  <c r="AE27" i="2"/>
  <c r="AJ27" i="2"/>
  <c r="AF27" i="2"/>
  <c r="AQ27" i="2"/>
  <c r="AO27" i="2"/>
  <c r="BC27" i="2"/>
  <c r="AP27" i="2"/>
  <c r="AG27" i="2"/>
  <c r="AX27" i="2"/>
  <c r="AM27" i="2"/>
  <c r="AW27" i="2"/>
  <c r="AU27" i="2"/>
  <c r="AK27" i="2"/>
  <c r="AM48" i="2"/>
  <c r="AS48" i="2"/>
  <c r="AI48" i="2"/>
  <c r="AK48" i="2"/>
  <c r="AG48" i="2"/>
  <c r="AP48" i="2"/>
  <c r="AT48" i="2"/>
  <c r="AL48" i="2"/>
  <c r="AX48" i="2"/>
  <c r="AZ48" i="2"/>
  <c r="AY48" i="2"/>
  <c r="AH48" i="2"/>
  <c r="AN48" i="2"/>
  <c r="AF48" i="2"/>
  <c r="BB48" i="2"/>
  <c r="BC48" i="2"/>
  <c r="AR48" i="2"/>
  <c r="AD48" i="2"/>
  <c r="AE48" i="2"/>
  <c r="BA48" i="2"/>
  <c r="AQ48" i="2"/>
  <c r="AU48" i="2"/>
  <c r="AO48" i="2"/>
  <c r="AW48" i="2"/>
  <c r="AJ48" i="2"/>
  <c r="AV48" i="2"/>
  <c r="AP23" i="2"/>
  <c r="AN23" i="2"/>
  <c r="AD23" i="2"/>
  <c r="AX23" i="2"/>
  <c r="AW23" i="2"/>
  <c r="BA23" i="2"/>
  <c r="AQ23" i="2"/>
  <c r="AE23" i="2"/>
  <c r="AS23" i="2"/>
  <c r="AJ23" i="2"/>
  <c r="BB23" i="2"/>
  <c r="AL23" i="2"/>
  <c r="AR23" i="2"/>
  <c r="AH23" i="2"/>
  <c r="AU23" i="2"/>
  <c r="AM23" i="2"/>
  <c r="AT23" i="2"/>
  <c r="AZ23" i="2"/>
  <c r="AI23" i="2"/>
  <c r="AY23" i="2"/>
  <c r="AO23" i="2"/>
  <c r="AF23" i="2"/>
  <c r="AG23" i="2"/>
  <c r="AV23" i="2"/>
  <c r="AK23" i="2"/>
  <c r="BC23" i="2"/>
  <c r="BA47" i="2"/>
  <c r="AQ47" i="2"/>
  <c r="BC47" i="2"/>
  <c r="AU47" i="2"/>
  <c r="AR47" i="2"/>
  <c r="AH47" i="2"/>
  <c r="BB47" i="2"/>
  <c r="AZ47" i="2"/>
  <c r="AS47" i="2"/>
  <c r="AX47" i="2"/>
  <c r="AP47" i="2"/>
  <c r="AK47" i="2"/>
  <c r="AT47" i="2"/>
  <c r="AL47" i="2"/>
  <c r="AY47" i="2"/>
  <c r="AE47" i="2"/>
  <c r="AJ47" i="2"/>
  <c r="AI47" i="2"/>
  <c r="AD47" i="2"/>
  <c r="AF47" i="2"/>
  <c r="AG47" i="2"/>
  <c r="AV47" i="2"/>
  <c r="AO47" i="2"/>
  <c r="AN47" i="2"/>
  <c r="AM47" i="2"/>
  <c r="AW47" i="2"/>
  <c r="AN32" i="2"/>
  <c r="AU32" i="2"/>
  <c r="BA32" i="2"/>
  <c r="AE32" i="2"/>
  <c r="AK32" i="2"/>
  <c r="AV32" i="2"/>
  <c r="AW32" i="2"/>
  <c r="AD32" i="2"/>
  <c r="AM32" i="2"/>
  <c r="AR32" i="2"/>
  <c r="AF32" i="2"/>
  <c r="AQ32" i="2"/>
  <c r="AZ32" i="2"/>
  <c r="AL32" i="2"/>
  <c r="BC32" i="2"/>
  <c r="AG32" i="2"/>
  <c r="AO32" i="2"/>
  <c r="AH32" i="2"/>
  <c r="BB32" i="2"/>
  <c r="AI32" i="2"/>
  <c r="AT32" i="2"/>
  <c r="AJ32" i="2"/>
  <c r="AS32" i="2"/>
  <c r="AX32" i="2"/>
  <c r="AP32" i="2"/>
  <c r="AY32" i="2"/>
  <c r="AM39" i="2"/>
  <c r="AE39" i="2"/>
  <c r="AF39" i="2"/>
  <c r="AT39" i="2"/>
  <c r="AL39" i="2"/>
  <c r="AD39" i="2"/>
  <c r="AN39" i="2"/>
  <c r="AY39" i="2"/>
  <c r="AQ39" i="2"/>
  <c r="BB39" i="2"/>
  <c r="AH39" i="2"/>
  <c r="BA39" i="2"/>
  <c r="AR39" i="2"/>
  <c r="AV39" i="2"/>
  <c r="AJ39" i="2"/>
  <c r="AU39" i="2"/>
  <c r="AZ39" i="2"/>
  <c r="AW39" i="2"/>
  <c r="AI39" i="2"/>
  <c r="AG39" i="2"/>
  <c r="AX39" i="2"/>
  <c r="BC39" i="2"/>
  <c r="AS39" i="2"/>
  <c r="AK39" i="2"/>
  <c r="AP39" i="2"/>
  <c r="AO39" i="2"/>
  <c r="AU45" i="2"/>
  <c r="AS45" i="2"/>
  <c r="AI45" i="2"/>
  <c r="AY45" i="2"/>
  <c r="AO45" i="2"/>
  <c r="AH45" i="2"/>
  <c r="AQ45" i="2"/>
  <c r="AE45" i="2"/>
  <c r="AK45" i="2"/>
  <c r="AZ45" i="2"/>
  <c r="AX45" i="2"/>
  <c r="AL45" i="2"/>
  <c r="AP45" i="2"/>
  <c r="AM45" i="2"/>
  <c r="AR45" i="2"/>
  <c r="AF45" i="2"/>
  <c r="AW45" i="2"/>
  <c r="BC45" i="2"/>
  <c r="AT45" i="2"/>
  <c r="AG45" i="2"/>
  <c r="AJ45" i="2"/>
  <c r="BB45" i="2"/>
  <c r="BA45" i="2"/>
  <c r="AN45" i="2"/>
  <c r="AD45" i="2"/>
  <c r="AV45" i="2"/>
  <c r="BC33" i="2"/>
  <c r="BA33" i="2"/>
  <c r="AK33" i="2"/>
  <c r="AZ33" i="2"/>
  <c r="AT33" i="2"/>
  <c r="AJ33" i="2"/>
  <c r="AY33" i="2"/>
  <c r="AG33" i="2"/>
  <c r="AH33" i="2"/>
  <c r="AF33" i="2"/>
  <c r="AO33" i="2"/>
  <c r="AU33" i="2"/>
  <c r="AS33" i="2"/>
  <c r="AR33" i="2"/>
  <c r="AE33" i="2"/>
  <c r="AQ33" i="2"/>
  <c r="AN33" i="2"/>
  <c r="AW33" i="2"/>
  <c r="AM33" i="2"/>
  <c r="AV33" i="2"/>
  <c r="AI33" i="2"/>
  <c r="BB33" i="2"/>
  <c r="AL33" i="2"/>
  <c r="AD33" i="2"/>
  <c r="AX33" i="2"/>
  <c r="AP33" i="2"/>
  <c r="AQ50" i="2"/>
  <c r="BA50" i="2"/>
  <c r="AP50" i="2"/>
  <c r="AF50" i="2"/>
  <c r="AD50" i="2"/>
  <c r="AH50" i="2"/>
  <c r="AJ50" i="2"/>
  <c r="AR50" i="2"/>
  <c r="AS50" i="2"/>
  <c r="AL50" i="2"/>
  <c r="AX50" i="2"/>
  <c r="AU50" i="2"/>
  <c r="BB50" i="2"/>
  <c r="AI50" i="2"/>
  <c r="AZ50" i="2"/>
  <c r="AK50" i="2"/>
  <c r="BC50" i="2"/>
  <c r="AG50" i="2"/>
  <c r="AY50" i="2"/>
  <c r="AW50" i="2"/>
  <c r="AT50" i="2"/>
  <c r="AN50" i="2"/>
  <c r="AE50" i="2"/>
  <c r="AV50" i="2"/>
  <c r="AO50" i="2"/>
  <c r="AM50" i="2"/>
  <c r="AR14" i="2"/>
  <c r="AF14" i="2"/>
  <c r="BC14" i="2"/>
  <c r="AM14" i="2"/>
  <c r="AS14" i="2"/>
  <c r="AI14" i="2"/>
  <c r="AQ14" i="2"/>
  <c r="AE14" i="2"/>
  <c r="BA14" i="2"/>
  <c r="AT14" i="2"/>
  <c r="AH14" i="2"/>
  <c r="AZ14" i="2"/>
  <c r="AP14" i="2"/>
  <c r="AL14" i="2"/>
  <c r="AK14" i="2"/>
  <c r="AO14" i="2"/>
  <c r="AU14" i="2"/>
  <c r="AD14" i="2"/>
  <c r="AJ14" i="2"/>
  <c r="AY14" i="2"/>
  <c r="BB14" i="2"/>
  <c r="AV14" i="2"/>
  <c r="AX14" i="2"/>
  <c r="AW14" i="2"/>
  <c r="AG14" i="2"/>
  <c r="AN14" i="2"/>
  <c r="AW3" i="2"/>
  <c r="BB3" i="2"/>
  <c r="AP3" i="2"/>
  <c r="AG3" i="2"/>
  <c r="AO3" i="2"/>
  <c r="AF3" i="2"/>
  <c r="AE3" i="2"/>
  <c r="BA3" i="2"/>
  <c r="AM3" i="2"/>
  <c r="AJ3" i="2"/>
  <c r="AR3" i="2"/>
  <c r="AL3" i="2"/>
  <c r="AY3" i="2"/>
  <c r="AK3" i="2"/>
  <c r="AI3" i="2"/>
  <c r="AN3" i="2"/>
  <c r="AU3" i="2"/>
  <c r="AQ3" i="2"/>
  <c r="AT3" i="2"/>
  <c r="AS3" i="2"/>
  <c r="AX3" i="2"/>
  <c r="AH3" i="2"/>
  <c r="AZ3" i="2"/>
  <c r="BC3" i="2"/>
  <c r="AV3" i="2"/>
  <c r="AH7" i="2"/>
  <c r="AG7" i="2"/>
  <c r="AI7" i="2"/>
  <c r="AY7" i="2"/>
  <c r="AZ7" i="2"/>
  <c r="AR7" i="2"/>
  <c r="AV7" i="2"/>
  <c r="AO7" i="2"/>
  <c r="AQ7" i="2"/>
  <c r="AE7" i="2"/>
  <c r="AU7" i="2"/>
  <c r="AS7" i="2"/>
  <c r="AN7" i="2"/>
  <c r="BC7" i="2"/>
  <c r="AF7" i="2"/>
  <c r="BB7" i="2"/>
  <c r="AK7" i="2"/>
  <c r="AL7" i="2"/>
  <c r="AT7" i="2"/>
  <c r="AD7" i="2"/>
  <c r="AM7" i="2"/>
  <c r="BA7" i="2"/>
  <c r="AJ7" i="2"/>
  <c r="AW7" i="2"/>
  <c r="AX7" i="2"/>
  <c r="AP7" i="2"/>
  <c r="AZ40" i="2"/>
  <c r="BB40" i="2"/>
  <c r="AM40" i="2"/>
  <c r="AE40" i="2"/>
  <c r="AO40" i="2"/>
  <c r="AQ40" i="2"/>
  <c r="AF40" i="2"/>
  <c r="BC40" i="2"/>
  <c r="AJ40" i="2"/>
  <c r="AI40" i="2"/>
  <c r="AW40" i="2"/>
  <c r="AY40" i="2"/>
  <c r="AL40" i="2"/>
  <c r="AH40" i="2"/>
  <c r="AT40" i="2"/>
  <c r="AP40" i="2"/>
  <c r="BA40" i="2"/>
  <c r="AR40" i="2"/>
  <c r="AD40" i="2"/>
  <c r="AG40" i="2"/>
  <c r="AU40" i="2"/>
  <c r="AX40" i="2"/>
  <c r="AN40" i="2"/>
  <c r="AS40" i="2"/>
  <c r="AK40" i="2"/>
  <c r="AV40" i="2"/>
  <c r="AR19" i="2"/>
  <c r="AS19" i="2"/>
  <c r="AP19" i="2"/>
  <c r="AJ19" i="2"/>
  <c r="AU19" i="2"/>
  <c r="AH19" i="2"/>
  <c r="BB19" i="2"/>
  <c r="AN19" i="2"/>
  <c r="AL19" i="2"/>
  <c r="AM19" i="2"/>
  <c r="AX19" i="2"/>
  <c r="AD19" i="2"/>
  <c r="AY19" i="2"/>
  <c r="AQ19" i="2"/>
  <c r="AG19" i="2"/>
  <c r="BC19" i="2"/>
  <c r="BA19" i="2"/>
  <c r="AZ19" i="2"/>
  <c r="AK19" i="2"/>
  <c r="AO19" i="2"/>
  <c r="AI19" i="2"/>
  <c r="AE19" i="2"/>
  <c r="AT19" i="2"/>
  <c r="AV19" i="2"/>
  <c r="AW19" i="2"/>
  <c r="AF19" i="2"/>
  <c r="AE21" i="2"/>
  <c r="AT21" i="2"/>
  <c r="AL21" i="2"/>
  <c r="BB21" i="2"/>
  <c r="AV21" i="2"/>
  <c r="AU21" i="2"/>
  <c r="AS21" i="2"/>
  <c r="AQ21" i="2"/>
  <c r="AY21" i="2"/>
  <c r="AW21" i="2"/>
  <c r="AR21" i="2"/>
  <c r="AM21" i="2"/>
  <c r="AH21" i="2"/>
  <c r="AO21" i="2"/>
  <c r="BC21" i="2"/>
  <c r="BA21" i="2"/>
  <c r="AD21" i="2"/>
  <c r="AF21" i="2"/>
  <c r="AN21" i="2"/>
  <c r="AX21" i="2"/>
  <c r="AP21" i="2"/>
  <c r="AJ21" i="2"/>
  <c r="AK21" i="2"/>
  <c r="AG21" i="2"/>
  <c r="AZ21" i="2"/>
  <c r="AI21" i="2"/>
  <c r="AD24" i="2"/>
  <c r="AE24" i="2"/>
  <c r="AI24" i="2"/>
  <c r="AW24" i="2"/>
  <c r="BB24" i="2"/>
  <c r="AH24" i="2"/>
  <c r="AT24" i="2"/>
  <c r="AL24" i="2"/>
  <c r="BA24" i="2"/>
  <c r="AR24" i="2"/>
  <c r="AK24" i="2"/>
  <c r="AF24" i="2"/>
  <c r="AY24" i="2"/>
  <c r="AO24" i="2"/>
  <c r="BC24" i="2"/>
  <c r="AM24" i="2"/>
  <c r="AS24" i="2"/>
  <c r="AU24" i="2"/>
  <c r="AV24" i="2"/>
  <c r="AP24" i="2"/>
  <c r="AJ24" i="2"/>
  <c r="AX24" i="2"/>
  <c r="AQ24" i="2"/>
  <c r="AN24" i="2"/>
  <c r="AG24" i="2"/>
  <c r="AZ24" i="2"/>
  <c r="BB18" i="2"/>
  <c r="BA18" i="2"/>
  <c r="AZ18" i="2"/>
  <c r="BC18" i="2"/>
  <c r="AG18" i="2"/>
  <c r="AS18" i="2"/>
  <c r="AQ18" i="2"/>
  <c r="AL18" i="2"/>
  <c r="AN18" i="2"/>
  <c r="AD18" i="2"/>
  <c r="AY18" i="2"/>
  <c r="AM18" i="2"/>
  <c r="AT18" i="2"/>
  <c r="AO18" i="2"/>
  <c r="AJ18" i="2"/>
  <c r="AV18" i="2"/>
  <c r="AK18" i="2"/>
  <c r="AU18" i="2"/>
  <c r="AW18" i="2"/>
  <c r="AI18" i="2"/>
  <c r="AP18" i="2"/>
  <c r="AH18" i="2"/>
  <c r="AF18" i="2"/>
  <c r="AX18" i="2"/>
  <c r="AE18" i="2"/>
  <c r="AR18" i="2"/>
  <c r="AK31" i="2"/>
  <c r="AT31" i="2"/>
  <c r="AS31" i="2"/>
  <c r="AX31" i="2"/>
  <c r="BA31" i="2"/>
  <c r="AR31" i="2"/>
  <c r="AJ31" i="2"/>
  <c r="BC31" i="2"/>
  <c r="BB31" i="2"/>
  <c r="AZ31" i="2"/>
  <c r="AW31" i="2"/>
  <c r="AU31" i="2"/>
  <c r="AY31" i="2"/>
  <c r="AE31" i="2"/>
  <c r="AD31" i="2"/>
  <c r="AG31" i="2"/>
  <c r="AL31" i="2"/>
  <c r="AV31" i="2"/>
  <c r="AQ31" i="2"/>
  <c r="AO31" i="2"/>
  <c r="AF31" i="2"/>
  <c r="AM31" i="2"/>
  <c r="AH31" i="2"/>
  <c r="AP31" i="2"/>
  <c r="AN31" i="2"/>
  <c r="AI31" i="2"/>
  <c r="AZ52" i="2"/>
  <c r="AT52" i="2"/>
  <c r="AN52" i="2"/>
  <c r="AF52" i="2"/>
  <c r="AW52" i="2"/>
  <c r="AR52" i="2"/>
  <c r="AP52" i="2"/>
  <c r="AH52" i="2"/>
  <c r="AE52" i="2"/>
  <c r="AL52" i="2"/>
  <c r="AX52" i="2"/>
  <c r="BB52" i="2"/>
  <c r="AD52" i="2"/>
  <c r="AV52" i="2"/>
  <c r="AS52" i="2"/>
  <c r="AI52" i="2"/>
  <c r="AU52" i="2"/>
  <c r="AY52" i="2"/>
  <c r="AQ52" i="2"/>
  <c r="AG52" i="2"/>
  <c r="BC52" i="2"/>
  <c r="BA52" i="2"/>
  <c r="AK52" i="2"/>
  <c r="AJ52" i="2"/>
  <c r="AO52" i="2"/>
  <c r="AM52" i="2"/>
  <c r="AL37" i="2"/>
  <c r="AZ37" i="2"/>
  <c r="AM37" i="2"/>
  <c r="AN37" i="2"/>
  <c r="AR37" i="2"/>
  <c r="AG37" i="2"/>
  <c r="AY37" i="2"/>
  <c r="AV37" i="2"/>
  <c r="AE37" i="2"/>
  <c r="AI37" i="2"/>
  <c r="AO37" i="2"/>
  <c r="BC37" i="2"/>
  <c r="AQ37" i="2"/>
  <c r="BB37" i="2"/>
  <c r="AU37" i="2"/>
  <c r="AT37" i="2"/>
  <c r="BA37" i="2"/>
  <c r="AJ37" i="2"/>
  <c r="AP37" i="2"/>
  <c r="AK37" i="2"/>
  <c r="AS37" i="2"/>
  <c r="AF37" i="2"/>
  <c r="AW37" i="2"/>
  <c r="AX37" i="2"/>
  <c r="AD37" i="2"/>
  <c r="AH37" i="2"/>
  <c r="AL30" i="2"/>
  <c r="AI30" i="2"/>
  <c r="AS30" i="2"/>
  <c r="AV30" i="2"/>
  <c r="AM30" i="2"/>
  <c r="AJ30" i="2"/>
  <c r="AP30" i="2"/>
  <c r="AY30" i="2"/>
  <c r="AE30" i="2"/>
  <c r="AN30" i="2"/>
  <c r="AD30" i="2"/>
  <c r="AK30" i="2"/>
  <c r="AR30" i="2"/>
  <c r="BC30" i="2"/>
  <c r="AU30" i="2"/>
  <c r="AH30" i="2"/>
  <c r="AO30" i="2"/>
  <c r="BA30" i="2"/>
  <c r="AZ30" i="2"/>
  <c r="AF30" i="2"/>
  <c r="AX30" i="2"/>
  <c r="AG30" i="2"/>
  <c r="AW30" i="2"/>
  <c r="AQ30" i="2"/>
  <c r="AT30" i="2"/>
  <c r="BB30" i="2"/>
  <c r="AE20" i="2"/>
  <c r="AS20" i="2"/>
  <c r="BC20" i="2"/>
  <c r="AT20" i="2"/>
  <c r="AU20" i="2"/>
  <c r="AH20" i="2"/>
  <c r="AD20" i="2"/>
  <c r="BA20" i="2"/>
  <c r="AG20" i="2"/>
  <c r="AF20" i="2"/>
  <c r="BB20" i="2"/>
  <c r="AO20" i="2"/>
  <c r="AN20" i="2"/>
  <c r="AP20" i="2"/>
  <c r="AR20" i="2"/>
  <c r="AV20" i="2"/>
  <c r="AM20" i="2"/>
  <c r="AZ20" i="2"/>
  <c r="AK20" i="2"/>
  <c r="AJ20" i="2"/>
  <c r="AL20" i="2"/>
  <c r="AQ20" i="2"/>
  <c r="AW20" i="2"/>
  <c r="AY20" i="2"/>
  <c r="AX20" i="2"/>
  <c r="AI20" i="2"/>
  <c r="AS16" i="2"/>
  <c r="AU16" i="2"/>
  <c r="AQ16" i="2"/>
  <c r="AV16" i="2"/>
  <c r="AI16" i="2"/>
  <c r="AK16" i="2"/>
  <c r="AH16" i="2"/>
  <c r="AL16" i="2"/>
  <c r="AJ16" i="2"/>
  <c r="BC16" i="2"/>
  <c r="AT16" i="2"/>
  <c r="AP16" i="2"/>
  <c r="BB16" i="2"/>
  <c r="AX16" i="2"/>
  <c r="AO16" i="2"/>
  <c r="AY16" i="2"/>
  <c r="AW16" i="2"/>
  <c r="AF16" i="2"/>
  <c r="AE16" i="2"/>
  <c r="AD16" i="2"/>
  <c r="AG16" i="2"/>
  <c r="BA16" i="2"/>
  <c r="AM16" i="2"/>
  <c r="AN16" i="2"/>
  <c r="AR16" i="2"/>
  <c r="AZ16" i="2"/>
  <c r="AN42" i="2"/>
  <c r="BB42" i="2"/>
  <c r="AD42" i="2"/>
  <c r="AG42" i="2"/>
  <c r="AI42" i="2"/>
  <c r="AT42" i="2"/>
  <c r="AV42" i="2"/>
  <c r="AY42" i="2"/>
  <c r="AS42" i="2"/>
  <c r="AL42" i="2"/>
  <c r="AM42" i="2"/>
  <c r="BA42" i="2"/>
  <c r="AH42" i="2"/>
  <c r="AR42" i="2"/>
  <c r="AE42" i="2"/>
  <c r="AU42" i="2"/>
  <c r="AJ42" i="2"/>
  <c r="BC42" i="2"/>
  <c r="AK42" i="2"/>
  <c r="AO42" i="2"/>
  <c r="AP42" i="2"/>
  <c r="AQ42" i="2"/>
  <c r="AZ42" i="2"/>
  <c r="AX42" i="2"/>
  <c r="AW42" i="2"/>
  <c r="AF42" i="2"/>
  <c r="AN15" i="2"/>
  <c r="AX15" i="2"/>
  <c r="AM15" i="2"/>
  <c r="AS15" i="2"/>
  <c r="AW15" i="2"/>
  <c r="AG15" i="2"/>
  <c r="BA15" i="2"/>
  <c r="AK15" i="2"/>
  <c r="AU15" i="2"/>
  <c r="AH15" i="2"/>
  <c r="AI15" i="2"/>
  <c r="AF15" i="2"/>
  <c r="AT15" i="2"/>
  <c r="AZ15" i="2"/>
  <c r="AR15" i="2"/>
  <c r="AV15" i="2"/>
  <c r="AL15" i="2"/>
  <c r="BB15" i="2"/>
  <c r="AD15" i="2"/>
  <c r="AP15" i="2"/>
  <c r="AO15" i="2"/>
  <c r="AE15" i="2"/>
  <c r="AJ15" i="2"/>
  <c r="AY15" i="2"/>
  <c r="AQ15" i="2"/>
  <c r="BC15" i="2"/>
  <c r="AY22" i="2"/>
  <c r="AW22" i="2"/>
  <c r="AE22" i="2"/>
  <c r="AQ22" i="2"/>
  <c r="AH22" i="2"/>
  <c r="AK22" i="2"/>
  <c r="AU22" i="2"/>
  <c r="AD22" i="2"/>
  <c r="AG22" i="2"/>
  <c r="AT22" i="2"/>
  <c r="BB22" i="2"/>
  <c r="AF22" i="2"/>
  <c r="AL22" i="2"/>
  <c r="AZ22" i="2"/>
  <c r="AV22" i="2"/>
  <c r="BA22" i="2"/>
  <c r="AR22" i="2"/>
  <c r="AI22" i="2"/>
  <c r="BC22" i="2"/>
  <c r="AS22" i="2"/>
  <c r="AM22" i="2"/>
  <c r="AJ22" i="2"/>
  <c r="AX22" i="2"/>
  <c r="AP22" i="2"/>
  <c r="AO22" i="2"/>
  <c r="AN22" i="2"/>
  <c r="BC25" i="2"/>
  <c r="AR25" i="2"/>
  <c r="AQ25" i="2"/>
  <c r="BA25" i="2"/>
  <c r="BB25" i="2"/>
  <c r="AT25" i="2"/>
  <c r="AD25" i="2"/>
  <c r="AJ25" i="2"/>
  <c r="AS25" i="2"/>
  <c r="AP25" i="2"/>
  <c r="AG25" i="2"/>
  <c r="AF25" i="2"/>
  <c r="AK25" i="2"/>
  <c r="AU25" i="2"/>
  <c r="AM25" i="2"/>
  <c r="AH25" i="2"/>
  <c r="AW25" i="2"/>
  <c r="AV25" i="2"/>
  <c r="AO25" i="2"/>
  <c r="AY25" i="2"/>
  <c r="AX25" i="2"/>
  <c r="AL25" i="2"/>
  <c r="AN25" i="2"/>
  <c r="AI25" i="2"/>
  <c r="AE25" i="2"/>
  <c r="AZ25" i="2"/>
  <c r="AM36" i="2"/>
  <c r="AR36" i="2"/>
  <c r="AV36" i="2"/>
  <c r="AW36" i="2"/>
  <c r="AP36" i="2"/>
  <c r="AI36" i="2"/>
  <c r="BA36" i="2"/>
  <c r="AZ36" i="2"/>
  <c r="BC36" i="2"/>
  <c r="AY36" i="2"/>
  <c r="AE36" i="2"/>
  <c r="AL36" i="2"/>
  <c r="AH36" i="2"/>
  <c r="AG36" i="2"/>
  <c r="AF36" i="2"/>
  <c r="AT36" i="2"/>
  <c r="AK36" i="2"/>
  <c r="AU36" i="2"/>
  <c r="AS36" i="2"/>
  <c r="AN36" i="2"/>
  <c r="AO36" i="2"/>
  <c r="AD36" i="2"/>
  <c r="AQ36" i="2"/>
  <c r="AJ36" i="2"/>
  <c r="AX36" i="2"/>
  <c r="BB36" i="2"/>
  <c r="AZ10" i="2"/>
  <c r="AW10" i="2"/>
  <c r="AL10" i="2"/>
  <c r="AK10" i="2"/>
  <c r="AU10" i="2"/>
  <c r="AM10" i="2"/>
  <c r="AD10" i="2"/>
  <c r="AF10" i="2"/>
  <c r="BB10" i="2"/>
  <c r="BA10" i="2"/>
  <c r="AT10" i="2"/>
  <c r="AS10" i="2"/>
  <c r="AI10" i="2"/>
  <c r="AP10" i="2"/>
  <c r="AQ10" i="2"/>
  <c r="AR10" i="2"/>
  <c r="AJ10" i="2"/>
  <c r="AV10" i="2"/>
  <c r="AH10" i="2"/>
  <c r="AO10" i="2"/>
  <c r="AG10" i="2"/>
  <c r="AN10" i="2"/>
  <c r="BC10" i="2"/>
  <c r="AX10" i="2"/>
  <c r="AY10" i="2"/>
  <c r="AE10" i="2"/>
  <c r="AQ4" i="2"/>
  <c r="AV4" i="2"/>
  <c r="AK4" i="2"/>
  <c r="BC4" i="2"/>
  <c r="AT4" i="2"/>
  <c r="AG4" i="2"/>
  <c r="BA4" i="2"/>
  <c r="AR4" i="2"/>
  <c r="AJ4" i="2"/>
  <c r="AF4" i="2"/>
  <c r="AW4" i="2"/>
  <c r="AH4" i="2"/>
  <c r="AP4" i="2"/>
  <c r="AM4" i="2"/>
  <c r="AE4" i="2"/>
  <c r="AN4" i="2"/>
  <c r="AS4" i="2"/>
  <c r="AZ4" i="2"/>
  <c r="AI4" i="2"/>
  <c r="AX4" i="2"/>
  <c r="AY4" i="2"/>
  <c r="AO4" i="2"/>
  <c r="BB4" i="2"/>
  <c r="AU4" i="2"/>
  <c r="AL4" i="2"/>
  <c r="AD4" i="2"/>
  <c r="AZ8" i="2"/>
  <c r="AR8" i="2"/>
  <c r="AQ8" i="2"/>
  <c r="AT8" i="2"/>
  <c r="AO8" i="2"/>
  <c r="BA8" i="2"/>
  <c r="AS8" i="2"/>
  <c r="AJ8" i="2"/>
  <c r="AM8" i="2"/>
  <c r="AK8" i="2"/>
  <c r="AU8" i="2"/>
  <c r="AD8" i="2"/>
  <c r="AW8" i="2"/>
  <c r="AY8" i="2"/>
  <c r="AP8" i="2"/>
  <c r="BB8" i="2"/>
  <c r="AH8" i="2"/>
  <c r="AE8" i="2"/>
  <c r="AF8" i="2"/>
  <c r="BC8" i="2"/>
  <c r="AX8" i="2"/>
  <c r="AV8" i="2"/>
  <c r="AN8" i="2"/>
  <c r="AL8" i="2"/>
  <c r="AI8" i="2"/>
  <c r="AG8" i="2"/>
  <c r="AU49" i="2"/>
  <c r="AY49" i="2"/>
  <c r="BA49" i="2"/>
  <c r="AV49" i="2"/>
  <c r="AF49" i="2"/>
  <c r="AR49" i="2"/>
  <c r="AL49" i="2"/>
  <c r="AX49" i="2"/>
  <c r="AJ49" i="2"/>
  <c r="AH49" i="2"/>
  <c r="AP49" i="2"/>
  <c r="AZ49" i="2"/>
  <c r="AW49" i="2"/>
  <c r="AS49" i="2"/>
  <c r="AI49" i="2"/>
  <c r="BB49" i="2"/>
  <c r="BC49" i="2"/>
  <c r="AK49" i="2"/>
  <c r="AT49" i="2"/>
  <c r="AM49" i="2"/>
  <c r="AQ49" i="2"/>
  <c r="AE49" i="2"/>
  <c r="AD49" i="2"/>
  <c r="AO49" i="2"/>
  <c r="AN49" i="2"/>
  <c r="AG49" i="2"/>
  <c r="AS48" i="1"/>
  <c r="AL5" i="1"/>
  <c r="AM5" i="1"/>
  <c r="AV5" i="1"/>
  <c r="AV9" i="1"/>
  <c r="AW5" i="1"/>
  <c r="AX9" i="1"/>
  <c r="AQ5" i="1"/>
  <c r="AQ9" i="1"/>
  <c r="AM48" i="1"/>
  <c r="AL22" i="1"/>
  <c r="AL38" i="1"/>
  <c r="AR26" i="1"/>
  <c r="AR12" i="1"/>
  <c r="AT39" i="1"/>
  <c r="AL39" i="1"/>
  <c r="AS23" i="1"/>
  <c r="AU9" i="1"/>
  <c r="AP5" i="1"/>
  <c r="AP9" i="1"/>
  <c r="AT41" i="1"/>
  <c r="AU41" i="1"/>
  <c r="AS12" i="1"/>
  <c r="AS35" i="1"/>
  <c r="AU5" i="1"/>
  <c r="AX5" i="1"/>
  <c r="AY9" i="1"/>
  <c r="AN9" i="1"/>
  <c r="AT9" i="1"/>
  <c r="AO5" i="1"/>
  <c r="AO9" i="1"/>
  <c r="AT35" i="1"/>
  <c r="AT5" i="1"/>
  <c r="AS44" i="1"/>
  <c r="AZ20" i="1"/>
  <c r="AZ14" i="1"/>
  <c r="AZ45" i="1"/>
  <c r="AZ16" i="1"/>
  <c r="AZ29" i="1"/>
  <c r="AZ41" i="1"/>
  <c r="AZ28" i="1"/>
  <c r="AZ22" i="1"/>
  <c r="AZ23" i="1"/>
  <c r="AZ24" i="1"/>
  <c r="AZ7" i="1"/>
  <c r="AZ49" i="1"/>
  <c r="AZ36" i="1"/>
  <c r="AZ30" i="1"/>
  <c r="AZ27" i="1"/>
  <c r="AZ32" i="1"/>
  <c r="AZ31" i="1"/>
  <c r="AZ10" i="1"/>
  <c r="AZ44" i="1"/>
  <c r="AZ38" i="1"/>
  <c r="AZ21" i="1"/>
  <c r="AZ40" i="1"/>
  <c r="AZ47" i="1"/>
  <c r="AZ18" i="1"/>
  <c r="AT53" i="1"/>
  <c r="AZ52" i="1"/>
  <c r="AZ46" i="1"/>
  <c r="AZ53" i="1"/>
  <c r="AZ48" i="1"/>
  <c r="AZ9" i="1"/>
  <c r="AZ26" i="1"/>
  <c r="AL34" i="1"/>
  <c r="AS38" i="1"/>
  <c r="AZ51" i="1"/>
  <c r="AZ19" i="1"/>
  <c r="AZ11" i="1"/>
  <c r="AZ15" i="1"/>
  <c r="AZ3" i="1"/>
  <c r="AZ17" i="1"/>
  <c r="AZ34" i="1"/>
  <c r="AU53" i="1"/>
  <c r="AZ4" i="1"/>
  <c r="AZ37" i="1"/>
  <c r="AZ35" i="1"/>
  <c r="AZ39" i="1"/>
  <c r="AZ43" i="1"/>
  <c r="AZ25" i="1"/>
  <c r="AZ42" i="1"/>
  <c r="AS26" i="1"/>
  <c r="AM43" i="1"/>
  <c r="AX19" i="1"/>
  <c r="AL13" i="1"/>
  <c r="AR32" i="1"/>
  <c r="AM26" i="1"/>
  <c r="AM34" i="1"/>
  <c r="AM38" i="1"/>
  <c r="AL46" i="1"/>
  <c r="AN11" i="1"/>
  <c r="AN19" i="1"/>
  <c r="AN23" i="1"/>
  <c r="AN27" i="1"/>
  <c r="AN35" i="1"/>
  <c r="AN39" i="1"/>
  <c r="AW11" i="1"/>
  <c r="AW19" i="1"/>
  <c r="AW23" i="1"/>
  <c r="AW27" i="1"/>
  <c r="AW35" i="1"/>
  <c r="AL41" i="1"/>
  <c r="AU51" i="1"/>
  <c r="AX28" i="1"/>
  <c r="AX32" i="1"/>
  <c r="AM53" i="1"/>
  <c r="AY26" i="1"/>
  <c r="AL48" i="1"/>
  <c r="AV41" i="1"/>
  <c r="AV45" i="1"/>
  <c r="AV53" i="1"/>
  <c r="AX44" i="1"/>
  <c r="AX48" i="1"/>
  <c r="AR48" i="1"/>
  <c r="AZ12" i="1"/>
  <c r="AZ6" i="1"/>
  <c r="AZ13" i="1"/>
  <c r="AZ8" i="1"/>
  <c r="AZ5" i="1"/>
  <c r="AZ33" i="1"/>
  <c r="AZ50" i="1"/>
  <c r="AX16" i="1"/>
  <c r="AL7" i="1"/>
  <c r="AY16" i="1"/>
  <c r="AL16" i="1"/>
  <c r="AP16" i="1"/>
  <c r="AS24" i="1"/>
  <c r="AT21" i="1"/>
  <c r="AM14" i="1"/>
  <c r="AM18" i="1"/>
  <c r="AM30" i="1"/>
  <c r="AN31" i="1"/>
  <c r="AW31" i="1"/>
  <c r="AX24" i="1"/>
  <c r="AY30" i="1"/>
  <c r="AY34" i="1"/>
  <c r="AY38" i="1"/>
  <c r="AO43" i="1"/>
  <c r="AO47" i="1"/>
  <c r="AO51" i="1"/>
  <c r="AX40" i="1"/>
  <c r="AX52" i="1"/>
  <c r="AQ46" i="1"/>
  <c r="AQ50" i="1"/>
  <c r="AR40" i="1"/>
  <c r="AM3" i="1"/>
  <c r="AP13" i="1"/>
  <c r="AT24" i="1"/>
  <c r="AX6" i="1"/>
  <c r="AS32" i="1"/>
  <c r="AM52" i="1"/>
  <c r="AN6" i="1"/>
  <c r="AR27" i="1"/>
  <c r="AT52" i="1"/>
  <c r="AV6" i="1"/>
  <c r="AS27" i="1"/>
  <c r="AW6" i="1"/>
  <c r="AQ6" i="1"/>
  <c r="AP18" i="1"/>
  <c r="AY18" i="1"/>
  <c r="AR31" i="1"/>
  <c r="AS31" i="1"/>
  <c r="AQ13" i="1"/>
  <c r="AS13" i="1"/>
  <c r="AT31" i="1"/>
  <c r="AX13" i="1"/>
  <c r="AU52" i="1"/>
  <c r="AT6" i="1"/>
  <c r="AT44" i="1"/>
  <c r="AU44" i="1"/>
  <c r="AO6" i="1"/>
  <c r="AT27" i="1"/>
  <c r="AM44" i="1"/>
  <c r="AL14" i="1"/>
  <c r="AP14" i="1"/>
  <c r="AT23" i="1"/>
  <c r="AM40" i="1"/>
  <c r="AY14" i="1"/>
  <c r="AT40" i="1"/>
  <c r="AS3" i="1"/>
  <c r="AS7" i="1"/>
  <c r="AR3" i="1"/>
  <c r="AM7" i="1"/>
  <c r="AR23" i="1"/>
  <c r="AP17" i="1"/>
  <c r="AP3" i="1"/>
  <c r="AP7" i="1"/>
  <c r="AU7" i="1"/>
  <c r="AR17" i="1"/>
  <c r="AL23" i="1"/>
  <c r="AX3" i="1"/>
  <c r="AX7" i="1"/>
  <c r="AS40" i="1"/>
  <c r="AN3" i="1"/>
  <c r="AN7" i="1"/>
  <c r="AO3" i="1"/>
  <c r="AO7" i="1"/>
  <c r="AT7" i="1"/>
  <c r="AU40" i="1"/>
  <c r="AV3" i="1"/>
  <c r="AV7" i="1"/>
  <c r="AW3" i="1"/>
  <c r="AW7" i="1"/>
  <c r="AR14" i="1"/>
  <c r="AQ3" i="1"/>
  <c r="AQ7" i="1"/>
  <c r="AR7" i="1"/>
  <c r="AS16" i="1"/>
  <c r="AL47" i="1"/>
  <c r="AL31" i="1"/>
  <c r="AX14" i="1"/>
  <c r="AT16" i="1"/>
  <c r="AL26" i="1"/>
  <c r="AQ18" i="1"/>
  <c r="AR38" i="1"/>
  <c r="AR18" i="1"/>
  <c r="AS18" i="1"/>
  <c r="AT38" i="1"/>
  <c r="AY17" i="1"/>
  <c r="AM23" i="1"/>
  <c r="AM27" i="1"/>
  <c r="AM31" i="1"/>
  <c r="AM39" i="1"/>
  <c r="AT18" i="1"/>
  <c r="AU3" i="1"/>
  <c r="AY11" i="1"/>
  <c r="AM22" i="1"/>
  <c r="AN4" i="1"/>
  <c r="AN8" i="1"/>
  <c r="AU4" i="1"/>
  <c r="AO4" i="1"/>
  <c r="AO8" i="1"/>
  <c r="AR22" i="1"/>
  <c r="AP15" i="1"/>
  <c r="AS22" i="1"/>
  <c r="AY10" i="1"/>
  <c r="AT22" i="1"/>
  <c r="AR33" i="1"/>
  <c r="AL51" i="1"/>
  <c r="AL35" i="1"/>
  <c r="AR8" i="1"/>
  <c r="AS21" i="1"/>
  <c r="AS37" i="1"/>
  <c r="AS11" i="1"/>
  <c r="AT19" i="1"/>
  <c r="AT29" i="1"/>
  <c r="AM13" i="1"/>
  <c r="AM17" i="1"/>
  <c r="AM21" i="1"/>
  <c r="AM25" i="1"/>
  <c r="AM29" i="1"/>
  <c r="AM33" i="1"/>
  <c r="AM37" i="1"/>
  <c r="AS43" i="1"/>
  <c r="AN10" i="1"/>
  <c r="AN14" i="1"/>
  <c r="AN18" i="1"/>
  <c r="AN22" i="1"/>
  <c r="AN26" i="1"/>
  <c r="AN30" i="1"/>
  <c r="AN34" i="1"/>
  <c r="AN38" i="1"/>
  <c r="AM46" i="1"/>
  <c r="AW10" i="1"/>
  <c r="AW14" i="1"/>
  <c r="AW18" i="1"/>
  <c r="AW22" i="1"/>
  <c r="AW26" i="1"/>
  <c r="AW30" i="1"/>
  <c r="AW34" i="1"/>
  <c r="AW38" i="1"/>
  <c r="AL49" i="1"/>
  <c r="AX23" i="1"/>
  <c r="AX27" i="1"/>
  <c r="AX31" i="1"/>
  <c r="AX35" i="1"/>
  <c r="AT50" i="1"/>
  <c r="AY21" i="1"/>
  <c r="AY25" i="1"/>
  <c r="AY29" i="1"/>
  <c r="AY33" i="1"/>
  <c r="AY37" i="1"/>
  <c r="AS45" i="1"/>
  <c r="AV40" i="1"/>
  <c r="AV44" i="1"/>
  <c r="AV48" i="1"/>
  <c r="AV52" i="1"/>
  <c r="AO42" i="1"/>
  <c r="AO46" i="1"/>
  <c r="AO50" i="1"/>
  <c r="AX39" i="1"/>
  <c r="AX43" i="1"/>
  <c r="AX47" i="1"/>
  <c r="AX51" i="1"/>
  <c r="AQ41" i="1"/>
  <c r="AQ45" i="1"/>
  <c r="AQ49" i="1"/>
  <c r="AQ53" i="1"/>
  <c r="AR46" i="1"/>
  <c r="AS25" i="1"/>
  <c r="AV4" i="1"/>
  <c r="AV8" i="1"/>
  <c r="AW4" i="1"/>
  <c r="AW8" i="1"/>
  <c r="AL15" i="1"/>
  <c r="AR34" i="1"/>
  <c r="AL25" i="1"/>
  <c r="AQ4" i="1"/>
  <c r="AQ8" i="1"/>
  <c r="AQ15" i="1"/>
  <c r="AT34" i="1"/>
  <c r="AR9" i="1"/>
  <c r="AR15" i="1"/>
  <c r="AL24" i="1"/>
  <c r="AQ12" i="1"/>
  <c r="AT20" i="1"/>
  <c r="AU13" i="1"/>
  <c r="AU17" i="1"/>
  <c r="AU21" i="1"/>
  <c r="AU25" i="1"/>
  <c r="AU29" i="1"/>
  <c r="AU33" i="1"/>
  <c r="AU37" i="1"/>
  <c r="AV10" i="1"/>
  <c r="AV14" i="1"/>
  <c r="AV18" i="1"/>
  <c r="AV22" i="1"/>
  <c r="AV26" i="1"/>
  <c r="AV30" i="1"/>
  <c r="AV34" i="1"/>
  <c r="AV38" i="1"/>
  <c r="AT47" i="1"/>
  <c r="AO11" i="1"/>
  <c r="AO15" i="1"/>
  <c r="AO19" i="1"/>
  <c r="AO23" i="1"/>
  <c r="AO27" i="1"/>
  <c r="AO31" i="1"/>
  <c r="AO35" i="1"/>
  <c r="AO39" i="1"/>
  <c r="AS50" i="1"/>
  <c r="AP24" i="1"/>
  <c r="AP28" i="1"/>
  <c r="AP32" i="1"/>
  <c r="AP36" i="1"/>
  <c r="AM41" i="1"/>
  <c r="AQ22" i="1"/>
  <c r="AQ26" i="1"/>
  <c r="AQ30" i="1"/>
  <c r="AQ34" i="1"/>
  <c r="AQ38" i="1"/>
  <c r="AU46" i="1"/>
  <c r="AN41" i="1"/>
  <c r="AN45" i="1"/>
  <c r="AN49" i="1"/>
  <c r="AN53" i="1"/>
  <c r="AW42" i="1"/>
  <c r="AW46" i="1"/>
  <c r="AW50" i="1"/>
  <c r="AP40" i="1"/>
  <c r="AP44" i="1"/>
  <c r="AP48" i="1"/>
  <c r="AP52" i="1"/>
  <c r="AY41" i="1"/>
  <c r="AY45" i="1"/>
  <c r="AY49" i="1"/>
  <c r="AY53" i="1"/>
  <c r="AR47" i="1"/>
  <c r="AX36" i="1"/>
  <c r="AV49" i="1"/>
  <c r="AQ42" i="1"/>
  <c r="AY15" i="1"/>
  <c r="AM8" i="1"/>
  <c r="AP11" i="1"/>
  <c r="AL29" i="1"/>
  <c r="AT26" i="1"/>
  <c r="AR37" i="1"/>
  <c r="AT8" i="1"/>
  <c r="AU10" i="1"/>
  <c r="AL28" i="1"/>
  <c r="AS4" i="1"/>
  <c r="AS8" i="1"/>
  <c r="AT33" i="1"/>
  <c r="AU14" i="1"/>
  <c r="AU18" i="1"/>
  <c r="AU22" i="1"/>
  <c r="AU26" i="1"/>
  <c r="AU30" i="1"/>
  <c r="AU34" i="1"/>
  <c r="AU38" i="1"/>
  <c r="AS47" i="1"/>
  <c r="AV11" i="1"/>
  <c r="AV15" i="1"/>
  <c r="AV19" i="1"/>
  <c r="AV23" i="1"/>
  <c r="AV27" i="1"/>
  <c r="AV31" i="1"/>
  <c r="AV35" i="1"/>
  <c r="AV39" i="1"/>
  <c r="AM50" i="1"/>
  <c r="AO12" i="1"/>
  <c r="AO16" i="1"/>
  <c r="AO20" i="1"/>
  <c r="AO24" i="1"/>
  <c r="AO28" i="1"/>
  <c r="AO32" i="1"/>
  <c r="AO36" i="1"/>
  <c r="AS42" i="1"/>
  <c r="AL53" i="1"/>
  <c r="AP25" i="1"/>
  <c r="AP29" i="1"/>
  <c r="AP33" i="1"/>
  <c r="AP37" i="1"/>
  <c r="AQ19" i="1"/>
  <c r="AQ23" i="1"/>
  <c r="AQ27" i="1"/>
  <c r="AQ31" i="1"/>
  <c r="AQ35" i="1"/>
  <c r="AQ39" i="1"/>
  <c r="AS49" i="1"/>
  <c r="AN42" i="1"/>
  <c r="AN46" i="1"/>
  <c r="AN50" i="1"/>
  <c r="AW39" i="1"/>
  <c r="AW43" i="1"/>
  <c r="AW47" i="1"/>
  <c r="AW51" i="1"/>
  <c r="AP41" i="1"/>
  <c r="AP45" i="1"/>
  <c r="AP49" i="1"/>
  <c r="AP53" i="1"/>
  <c r="AY42" i="1"/>
  <c r="AY46" i="1"/>
  <c r="AY50" i="1"/>
  <c r="AR41" i="1"/>
  <c r="AR49" i="1"/>
  <c r="AR25" i="1"/>
  <c r="AN15" i="1"/>
  <c r="AW15" i="1"/>
  <c r="AT42" i="1"/>
  <c r="AL8" i="1"/>
  <c r="AT49" i="1"/>
  <c r="AQ10" i="1"/>
  <c r="AR10" i="1"/>
  <c r="AS30" i="1"/>
  <c r="AS36" i="1"/>
  <c r="AT10" i="1"/>
  <c r="AT11" i="1"/>
  <c r="AR4" i="1"/>
  <c r="AR11" i="1"/>
  <c r="AS29" i="1"/>
  <c r="AM51" i="1"/>
  <c r="AS15" i="1"/>
  <c r="AR24" i="1"/>
  <c r="AM11" i="1"/>
  <c r="AM15" i="1"/>
  <c r="AM19" i="1"/>
  <c r="AM35" i="1"/>
  <c r="AN12" i="1"/>
  <c r="AN16" i="1"/>
  <c r="AN20" i="1"/>
  <c r="AN24" i="1"/>
  <c r="AN28" i="1"/>
  <c r="AN32" i="1"/>
  <c r="AN36" i="1"/>
  <c r="AT51" i="1"/>
  <c r="AW12" i="1"/>
  <c r="AW16" i="1"/>
  <c r="AW20" i="1"/>
  <c r="AW24" i="1"/>
  <c r="AW28" i="1"/>
  <c r="AW32" i="1"/>
  <c r="AW36" i="1"/>
  <c r="AU43" i="1"/>
  <c r="AX21" i="1"/>
  <c r="AX25" i="1"/>
  <c r="AX29" i="1"/>
  <c r="AX33" i="1"/>
  <c r="AX37" i="1"/>
  <c r="AM45" i="1"/>
  <c r="AY19" i="1"/>
  <c r="AY23" i="1"/>
  <c r="AY27" i="1"/>
  <c r="AY31" i="1"/>
  <c r="AY35" i="1"/>
  <c r="AL40" i="1"/>
  <c r="AU50" i="1"/>
  <c r="AV42" i="1"/>
  <c r="AV46" i="1"/>
  <c r="AV50" i="1"/>
  <c r="AO40" i="1"/>
  <c r="AO44" i="1"/>
  <c r="AO48" i="1"/>
  <c r="AO52" i="1"/>
  <c r="AX41" i="1"/>
  <c r="AX45" i="1"/>
  <c r="AX49" i="1"/>
  <c r="AX53" i="1"/>
  <c r="AQ43" i="1"/>
  <c r="AQ47" i="1"/>
  <c r="AQ51" i="1"/>
  <c r="AR42" i="1"/>
  <c r="AR50" i="1"/>
  <c r="AY22" i="1"/>
  <c r="AP10" i="1"/>
  <c r="AL11" i="1"/>
  <c r="AL19" i="1"/>
  <c r="AY12" i="1"/>
  <c r="AP19" i="1"/>
  <c r="AL33" i="1"/>
  <c r="AT4" i="1"/>
  <c r="AQ11" i="1"/>
  <c r="AR19" i="1"/>
  <c r="AR29" i="1"/>
  <c r="AR16" i="1"/>
  <c r="AR5" i="1"/>
  <c r="AP12" i="1"/>
  <c r="AL32" i="1"/>
  <c r="AL4" i="1"/>
  <c r="AS5" i="1"/>
  <c r="AS9" i="1"/>
  <c r="AQ16" i="1"/>
  <c r="AT25" i="1"/>
  <c r="AR36" i="1"/>
  <c r="AU11" i="1"/>
  <c r="AU15" i="1"/>
  <c r="AU19" i="1"/>
  <c r="AU23" i="1"/>
  <c r="AU27" i="1"/>
  <c r="AU31" i="1"/>
  <c r="AU35" i="1"/>
  <c r="AU39" i="1"/>
  <c r="AL50" i="1"/>
  <c r="AV12" i="1"/>
  <c r="AV16" i="1"/>
  <c r="AV20" i="1"/>
  <c r="AV24" i="1"/>
  <c r="AV28" i="1"/>
  <c r="AV32" i="1"/>
  <c r="AV36" i="1"/>
  <c r="AM42" i="1"/>
  <c r="AO13" i="1"/>
  <c r="AO17" i="1"/>
  <c r="AO21" i="1"/>
  <c r="AO25" i="1"/>
  <c r="AO29" i="1"/>
  <c r="AO33" i="1"/>
  <c r="AO37" i="1"/>
  <c r="AL45" i="1"/>
  <c r="AP22" i="1"/>
  <c r="AP26" i="1"/>
  <c r="AP30" i="1"/>
  <c r="AP34" i="1"/>
  <c r="AP38" i="1"/>
  <c r="AT46" i="1"/>
  <c r="AQ20" i="1"/>
  <c r="AQ24" i="1"/>
  <c r="AQ28" i="1"/>
  <c r="AQ32" i="1"/>
  <c r="AQ36" i="1"/>
  <c r="AS41" i="1"/>
  <c r="AL52" i="1"/>
  <c r="AN43" i="1"/>
  <c r="AN47" i="1"/>
  <c r="AN51" i="1"/>
  <c r="AW40" i="1"/>
  <c r="AW44" i="1"/>
  <c r="AW48" i="1"/>
  <c r="AW52" i="1"/>
  <c r="AP42" i="1"/>
  <c r="AP46" i="1"/>
  <c r="AP50" i="1"/>
  <c r="AY39" i="1"/>
  <c r="AY43" i="1"/>
  <c r="AY47" i="1"/>
  <c r="AY51" i="1"/>
  <c r="AR43" i="1"/>
  <c r="AR51" i="1"/>
  <c r="AT15" i="1"/>
  <c r="AU8" i="1"/>
  <c r="AL30" i="1"/>
  <c r="AU49" i="1"/>
  <c r="AX11" i="1"/>
  <c r="AX12" i="1"/>
  <c r="AL20" i="1"/>
  <c r="AR30" i="1"/>
  <c r="AL43" i="1"/>
  <c r="AP4" i="1"/>
  <c r="AP8" i="1"/>
  <c r="AP20" i="1"/>
  <c r="AS34" i="1"/>
  <c r="AL12" i="1"/>
  <c r="AR20" i="1"/>
  <c r="AT30" i="1"/>
  <c r="AX20" i="1"/>
  <c r="AS19" i="1"/>
  <c r="AS33" i="1"/>
  <c r="AL10" i="1"/>
  <c r="AL17" i="1"/>
  <c r="AT37" i="1"/>
  <c r="AM12" i="1"/>
  <c r="AM16" i="1"/>
  <c r="AM20" i="1"/>
  <c r="AM24" i="1"/>
  <c r="AM28" i="1"/>
  <c r="AM32" i="1"/>
  <c r="AM36" i="1"/>
  <c r="AS51" i="1"/>
  <c r="AN13" i="1"/>
  <c r="AN17" i="1"/>
  <c r="AN21" i="1"/>
  <c r="AN25" i="1"/>
  <c r="AN29" i="1"/>
  <c r="AN33" i="1"/>
  <c r="AN37" i="1"/>
  <c r="AT43" i="1"/>
  <c r="AW9" i="1"/>
  <c r="AW13" i="1"/>
  <c r="AW17" i="1"/>
  <c r="AW21" i="1"/>
  <c r="AW25" i="1"/>
  <c r="AW29" i="1"/>
  <c r="AW33" i="1"/>
  <c r="AW37" i="1"/>
  <c r="AS46" i="1"/>
  <c r="AX22" i="1"/>
  <c r="AX26" i="1"/>
  <c r="AX30" i="1"/>
  <c r="AX34" i="1"/>
  <c r="AX38" i="1"/>
  <c r="AY20" i="1"/>
  <c r="AY24" i="1"/>
  <c r="AY28" i="1"/>
  <c r="AY32" i="1"/>
  <c r="AY36" i="1"/>
  <c r="AU42" i="1"/>
  <c r="AS53" i="1"/>
  <c r="AV43" i="1"/>
  <c r="AV47" i="1"/>
  <c r="AV51" i="1"/>
  <c r="AO41" i="1"/>
  <c r="AO45" i="1"/>
  <c r="AO49" i="1"/>
  <c r="AO53" i="1"/>
  <c r="AX42" i="1"/>
  <c r="AX46" i="1"/>
  <c r="AX50" i="1"/>
  <c r="AQ40" i="1"/>
  <c r="AQ44" i="1"/>
  <c r="AQ48" i="1"/>
  <c r="AQ52" i="1"/>
  <c r="AR44" i="1"/>
  <c r="AR52" i="1"/>
  <c r="AT36" i="1"/>
  <c r="AT12" i="1"/>
  <c r="AM4" i="1"/>
  <c r="AL21" i="1"/>
  <c r="AX4" i="1"/>
  <c r="AX8" i="1"/>
  <c r="AP21" i="1"/>
  <c r="AL37" i="1"/>
  <c r="AL9" i="1"/>
  <c r="AR21" i="1"/>
  <c r="AM47" i="1"/>
  <c r="AS28" i="1"/>
  <c r="AY13" i="1"/>
  <c r="AS20" i="1"/>
  <c r="AL36" i="1"/>
  <c r="AM10" i="1"/>
  <c r="AR35" i="1"/>
  <c r="AS6" i="1"/>
  <c r="AX10" i="1"/>
  <c r="AX18" i="1"/>
  <c r="AR28" i="1"/>
  <c r="AU12" i="1"/>
  <c r="AU16" i="1"/>
  <c r="AU20" i="1"/>
  <c r="AU24" i="1"/>
  <c r="AU28" i="1"/>
  <c r="AU32" i="1"/>
  <c r="AU36" i="1"/>
  <c r="AL42" i="1"/>
  <c r="AV13" i="1"/>
  <c r="AV17" i="1"/>
  <c r="AV21" i="1"/>
  <c r="AV25" i="1"/>
  <c r="AV29" i="1"/>
  <c r="AV33" i="1"/>
  <c r="AV37" i="1"/>
  <c r="AO10" i="1"/>
  <c r="AO14" i="1"/>
  <c r="AO18" i="1"/>
  <c r="AO22" i="1"/>
  <c r="AO26" i="1"/>
  <c r="AO30" i="1"/>
  <c r="AO34" i="1"/>
  <c r="AO38" i="1"/>
  <c r="AU47" i="1"/>
  <c r="AP23" i="1"/>
  <c r="AP27" i="1"/>
  <c r="AP31" i="1"/>
  <c r="AP35" i="1"/>
  <c r="AP39" i="1"/>
  <c r="AM49" i="1"/>
  <c r="AQ21" i="1"/>
  <c r="AQ25" i="1"/>
  <c r="AQ29" i="1"/>
  <c r="AQ33" i="1"/>
  <c r="AQ37" i="1"/>
  <c r="AL44" i="1"/>
  <c r="AN40" i="1"/>
  <c r="AN44" i="1"/>
  <c r="AN48" i="1"/>
  <c r="AN52" i="1"/>
  <c r="AW41" i="1"/>
  <c r="AW45" i="1"/>
  <c r="AW49" i="1"/>
  <c r="AW53" i="1"/>
  <c r="AP43" i="1"/>
  <c r="AP47" i="1"/>
  <c r="AP51" i="1"/>
  <c r="AY40" i="1"/>
  <c r="AY44" i="1"/>
  <c r="AY48" i="1"/>
  <c r="AY52" i="1"/>
  <c r="AR45" i="1"/>
  <c r="AR53" i="1"/>
  <c r="AL3" i="1"/>
  <c r="CH6" i="2" l="1"/>
  <c r="B3" i="2" s="1"/>
  <c r="AD3" i="2" s="1"/>
</calcChain>
</file>

<file path=xl/sharedStrings.xml><?xml version="1.0" encoding="utf-8"?>
<sst xmlns="http://schemas.openxmlformats.org/spreadsheetml/2006/main" count="1489" uniqueCount="377">
  <si>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</si>
  <si>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</si>
  <si>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</si>
  <si>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</si>
  <si>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</si>
  <si>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</si>
  <si>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</si>
  <si>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</si>
  <si>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</si>
  <si>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</si>
  <si>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</si>
  <si>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</si>
  <si>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</si>
  <si>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</si>
  <si>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</si>
  <si>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</si>
  <si>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</si>
  <si>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</si>
  <si>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</si>
  <si>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</si>
  <si>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</si>
  <si>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</si>
  <si>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</si>
  <si>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</si>
  <si>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</si>
  <si>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</si>
  <si>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</si>
  <si>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</si>
  <si>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</si>
  <si>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</si>
  <si>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</si>
  <si>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</si>
  <si>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</si>
  <si>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</si>
  <si>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</si>
  <si>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</si>
  <si>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</si>
  <si>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</si>
  <si>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</si>
  <si>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</si>
  <si>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</si>
  <si>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</si>
  <si>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</si>
  <si>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</si>
  <si>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</si>
  <si>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</si>
  <si>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</si>
  <si>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</si>
  <si>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</si>
  <si>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</si>
  <si>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</si>
  <si>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</si>
  <si>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</si>
  <si>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</si>
  <si>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</si>
  <si>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</si>
  <si>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</si>
  <si>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</si>
  <si>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</si>
  <si>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</si>
  <si>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</si>
  <si>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</si>
  <si>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</si>
  <si>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</si>
  <si>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</si>
  <si>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</si>
  <si>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</si>
  <si>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</si>
  <si>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</si>
  <si>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</si>
  <si>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</si>
  <si>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</si>
  <si>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</si>
  <si>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</si>
  <si>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</si>
  <si>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</si>
  <si>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</si>
  <si>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</si>
  <si>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</si>
  <si>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</si>
  <si>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</si>
  <si>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</si>
  <si>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</si>
  <si>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</si>
  <si>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</si>
  <si>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</si>
  <si>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</si>
  <si>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</si>
  <si>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</si>
  <si>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</si>
  <si>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</si>
  <si>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</si>
  <si>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</si>
  <si>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</si>
  <si>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</si>
  <si>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</si>
  <si>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</si>
  <si>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</si>
  <si>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2028Q1</t>
  </si>
  <si>
    <t>2028Q2</t>
  </si>
  <si>
    <t>2028Q3</t>
  </si>
  <si>
    <t>2028Q4</t>
  </si>
  <si>
    <t>2029Q1</t>
  </si>
  <si>
    <t>2029Q2</t>
  </si>
  <si>
    <t>2029Q3</t>
  </si>
  <si>
    <t>2029Q4</t>
  </si>
  <si>
    <t>2030Q1</t>
  </si>
  <si>
    <t>2030Q2</t>
  </si>
  <si>
    <t>2030Q3</t>
  </si>
  <si>
    <t>2030Q4</t>
  </si>
  <si>
    <t>2031Q1</t>
  </si>
  <si>
    <t>2031Q2</t>
  </si>
  <si>
    <t>2031Q3</t>
  </si>
  <si>
    <t>2031Q4</t>
  </si>
  <si>
    <t>2032Q1</t>
  </si>
  <si>
    <t>2032Q2</t>
  </si>
  <si>
    <t>2032Q3</t>
  </si>
  <si>
    <t>2032Q4</t>
  </si>
  <si>
    <t>2033Q1</t>
  </si>
  <si>
    <t>2033Q2</t>
  </si>
  <si>
    <t>2033Q3</t>
  </si>
  <si>
    <t>2033Q4</t>
  </si>
  <si>
    <t>2034Q1</t>
  </si>
  <si>
    <t>2034Q2</t>
  </si>
  <si>
    <t>2034Q3</t>
  </si>
  <si>
    <t>2034Q4</t>
  </si>
  <si>
    <t>2035Q1</t>
  </si>
  <si>
    <t>2035Q2</t>
  </si>
  <si>
    <t>2035Q3</t>
  </si>
  <si>
    <t>2035Q4</t>
  </si>
  <si>
    <t>2036Q1</t>
  </si>
  <si>
    <t>2036Q2</t>
  </si>
  <si>
    <t>2036Q3</t>
  </si>
  <si>
    <t>2036Q4</t>
  </si>
  <si>
    <t>2037Q1</t>
  </si>
  <si>
    <t>2037Q2</t>
  </si>
  <si>
    <t>2037Q3</t>
  </si>
  <si>
    <t>2037Q4</t>
  </si>
  <si>
    <t>2038Q1</t>
  </si>
  <si>
    <t>2038Q2</t>
  </si>
  <si>
    <t>2038Q3</t>
  </si>
  <si>
    <t>2038Q4</t>
  </si>
  <si>
    <t>2039Q1</t>
  </si>
  <si>
    <t>2039Q2</t>
  </si>
  <si>
    <t>2039Q3</t>
  </si>
  <si>
    <t>2039Q4</t>
  </si>
  <si>
    <t>2040Q1</t>
  </si>
  <si>
    <t>2040Q2</t>
  </si>
  <si>
    <t>2040Q3</t>
  </si>
  <si>
    <t>2040Q4</t>
  </si>
  <si>
    <t>2041Q1</t>
  </si>
  <si>
    <t>2041Q2</t>
  </si>
  <si>
    <t>2041Q3</t>
  </si>
  <si>
    <t>2041Q4</t>
  </si>
  <si>
    <t>2042Q1</t>
  </si>
  <si>
    <t>2042Q2</t>
  </si>
  <si>
    <t>2042Q3</t>
  </si>
  <si>
    <t>2042Q4</t>
  </si>
  <si>
    <t>2043Q1</t>
  </si>
  <si>
    <t>2043Q2</t>
  </si>
  <si>
    <t>2043Q3</t>
  </si>
  <si>
    <t>2043Q4</t>
  </si>
  <si>
    <t>2044Q1</t>
  </si>
  <si>
    <t>2044Q2</t>
  </si>
  <si>
    <t>2044Q3</t>
  </si>
  <si>
    <t>2044Q4</t>
  </si>
  <si>
    <t>2045Q1</t>
  </si>
  <si>
    <t>2045Q2</t>
  </si>
  <si>
    <t>2045Q3</t>
  </si>
  <si>
    <t>2045Q4</t>
  </si>
  <si>
    <t>2046Q1</t>
  </si>
  <si>
    <t>2046Q2</t>
  </si>
  <si>
    <t>2046Q3</t>
  </si>
  <si>
    <t>2046Q4</t>
  </si>
  <si>
    <t>2047Q1</t>
  </si>
  <si>
    <t>2047Q2</t>
  </si>
  <si>
    <t>2047Q3</t>
  </si>
  <si>
    <t>2047Q4</t>
  </si>
  <si>
    <t>2048Q1</t>
  </si>
  <si>
    <t>2048Q2</t>
  </si>
  <si>
    <t>2048Q3</t>
  </si>
  <si>
    <t>2048Q4</t>
  </si>
  <si>
    <t>2049Q1</t>
  </si>
  <si>
    <t>2049Q2</t>
  </si>
  <si>
    <t>2049Q3</t>
  </si>
  <si>
    <t>2049Q4</t>
  </si>
  <si>
    <t>2050Q1</t>
  </si>
  <si>
    <t>2050Q2</t>
  </si>
  <si>
    <t>QTR</t>
  </si>
  <si>
    <t>ROLLING_4_QTR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</si>
  <si>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</si>
  <si>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</si>
  <si>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</si>
  <si>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</si>
  <si>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</si>
  <si>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</si>
  <si>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</si>
  <si>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</si>
  <si>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</si>
  <si>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</si>
  <si>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</si>
  <si>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</si>
  <si>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</si>
  <si>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</si>
  <si>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</si>
  <si>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</si>
  <si>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</si>
  <si>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</si>
  <si>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</si>
  <si>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</si>
  <si>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</si>
  <si>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</si>
  <si>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</si>
  <si>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</si>
  <si>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</si>
  <si>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</si>
  <si>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</si>
  <si>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</si>
  <si>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</si>
  <si>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</si>
  <si>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</si>
  <si>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2035/36</t>
  </si>
  <si>
    <t>2036/37</t>
  </si>
  <si>
    <t>2037/38</t>
  </si>
  <si>
    <t>2038/39</t>
  </si>
  <si>
    <t>2039/40</t>
  </si>
  <si>
    <t>2040/41</t>
  </si>
  <si>
    <t>2041/42</t>
  </si>
  <si>
    <t>2042/43</t>
  </si>
  <si>
    <t>2043/44</t>
  </si>
  <si>
    <t>2044/45</t>
  </si>
  <si>
    <t>UR</t>
  </si>
  <si>
    <t>DFD</t>
  </si>
  <si>
    <t>CONSTRUCTION_VOL</t>
  </si>
  <si>
    <t>ULC</t>
  </si>
  <si>
    <t>CRUDE</t>
  </si>
  <si>
    <t>METALS</t>
  </si>
  <si>
    <t>EXPECT</t>
  </si>
  <si>
    <t>Real 2023/24 dollars</t>
  </si>
  <si>
    <t>Nominal price indices</t>
  </si>
  <si>
    <t>CONSTRUCTION</t>
  </si>
  <si>
    <t>DESIGN</t>
  </si>
  <si>
    <t>2045/46</t>
  </si>
  <si>
    <t>2046/47</t>
  </si>
  <si>
    <t>2047/48</t>
  </si>
  <si>
    <t>2048/49</t>
  </si>
  <si>
    <t>2049/50</t>
  </si>
  <si>
    <t>2003/04</t>
  </si>
  <si>
    <t>Rolling 4 quarters</t>
  </si>
  <si>
    <t>Financial year</t>
  </si>
  <si>
    <t>CONSTRUCTION_0</t>
  </si>
  <si>
    <t>DESIGN_0</t>
  </si>
  <si>
    <t>2050/51</t>
  </si>
  <si>
    <t>2051/52</t>
  </si>
  <si>
    <t>2052/53</t>
  </si>
  <si>
    <t>2053/54</t>
  </si>
  <si>
    <t>2050Q3</t>
  </si>
  <si>
    <t>2050Q4</t>
  </si>
  <si>
    <t>2051Q1</t>
  </si>
  <si>
    <t>2051Q2</t>
  </si>
  <si>
    <t>2051Q3</t>
  </si>
  <si>
    <t>2051Q4</t>
  </si>
  <si>
    <t>2052Q1</t>
  </si>
  <si>
    <t>2052Q2</t>
  </si>
  <si>
    <t>2052Q3</t>
  </si>
  <si>
    <t>2052Q4</t>
  </si>
  <si>
    <t>2053Q1</t>
  </si>
  <si>
    <t>2053Q2</t>
  </si>
  <si>
    <t>2053Q3</t>
  </si>
  <si>
    <t>2053Q4</t>
  </si>
  <si>
    <t>2054Q1</t>
  </si>
  <si>
    <t>2054Q2</t>
  </si>
  <si>
    <t>Fin year</t>
  </si>
  <si>
    <t>NOMINAL PRICES FIN_YR</t>
  </si>
  <si>
    <t>REAL 2023/24 PRICES FIN_YR</t>
  </si>
  <si>
    <t>Contents</t>
  </si>
  <si>
    <t>Chart_cost baskets</t>
  </si>
  <si>
    <t xml:space="preserve">Table 1: Escalation factors and forecasts - cost element baskets (nominal prices, 2023/24 = 1) </t>
  </si>
  <si>
    <t xml:space="preserve">Table 2: Escalation factors and forecasts - cost element baskets (real prices, 2023/24 = 1) </t>
  </si>
  <si>
    <t xml:space="preserve">Table 3: Escalation factors and forecasts - cost element baskets (quarterly) </t>
  </si>
  <si>
    <t xml:space="preserve">Table 4: Escalation factors and forecasts - cost element baskets (rolling average 4 quarters) </t>
  </si>
  <si>
    <t xml:space="preserve">Table 5: Weightings - cost element baskets and price indices </t>
  </si>
  <si>
    <t xml:space="preserve">Table 6: Price indices and forecasts - copied and pasted from Eviews </t>
  </si>
  <si>
    <t>Table 10: Forecast inputs copied and pasted from Eviews</t>
  </si>
  <si>
    <t>Table 11: Forecast inputs yearly summary</t>
  </si>
  <si>
    <t>Table 13: Forecast inputs (rolling average 4 quarters)</t>
  </si>
  <si>
    <t>Table 12: Forecast inputs (financial year levels)</t>
  </si>
  <si>
    <t>Table 4: Escalation factors and forecasts - cost element baskets (rolling average 4 quarters)</t>
  </si>
  <si>
    <t>1. Cost element baskets</t>
  </si>
  <si>
    <t>2. Weights</t>
  </si>
  <si>
    <t>3. Price indices</t>
  </si>
  <si>
    <t>4. Price forecast inputs</t>
  </si>
  <si>
    <t>Gas infrastructure price forecasts</t>
  </si>
  <si>
    <t>Cost element category</t>
  </si>
  <si>
    <t>General capital expenditure</t>
  </si>
  <si>
    <t>Imported steel (piping)</t>
  </si>
  <si>
    <t>Plastic piping</t>
  </si>
  <si>
    <t>Australian-sourced equipment </t>
  </si>
  <si>
    <t>Imported equipment</t>
  </si>
  <si>
    <t>Diesel</t>
  </si>
  <si>
    <t>Construction labour</t>
  </si>
  <si>
    <t>Design &amp; project management labour</t>
  </si>
  <si>
    <t>Exchange rate</t>
  </si>
  <si>
    <t>Buried pipeline</t>
  </si>
  <si>
    <t>Facility/Plant</t>
  </si>
  <si>
    <t>LNG Import facility</t>
  </si>
  <si>
    <t>Hydrogen blending - pipeline</t>
  </si>
  <si>
    <t>Hydrogen blending - facility</t>
  </si>
  <si>
    <t>Hydrogen transport - trucking</t>
  </si>
  <si>
    <t>Hydrogen storage - salt cavern</t>
  </si>
  <si>
    <t>Coal Seam Gas water pipeline</t>
  </si>
  <si>
    <t>  </t>
  </si>
  <si>
    <t>Land value NSW</t>
  </si>
  <si>
    <t>Land value VIC</t>
  </si>
  <si>
    <t>Land value QLD</t>
  </si>
  <si>
    <t>Land value SA</t>
  </si>
  <si>
    <t>Land value TAS</t>
  </si>
  <si>
    <t>Land value WA</t>
  </si>
  <si>
    <t>Land value NT</t>
  </si>
  <si>
    <t>IPD_GFCF_0</t>
  </si>
  <si>
    <t>IMP_STEEL_0</t>
  </si>
  <si>
    <t>PLASTIC_PIPE_0</t>
  </si>
  <si>
    <t>AUS_EQUIP_0</t>
  </si>
  <si>
    <t>IMP_EQUIP_0</t>
  </si>
  <si>
    <t>DIESEL_0</t>
  </si>
  <si>
    <t>LAND_NSW</t>
  </si>
  <si>
    <t>LAND_VIC</t>
  </si>
  <si>
    <t>LAND_QLD</t>
  </si>
  <si>
    <t>LAND_SA</t>
  </si>
  <si>
    <t>LAND_WA</t>
  </si>
  <si>
    <t>LAND_TAS</t>
  </si>
  <si>
    <t>LAND_NT</t>
  </si>
  <si>
    <t xml:space="preserve">Table 5: Weights - cost element baskets and price indices </t>
  </si>
  <si>
    <t>Domestic final demand  $ millions</t>
  </si>
  <si>
    <t>IMPORTS</t>
  </si>
  <si>
    <t>Construction work done; chain volume measure; $'000s</t>
  </si>
  <si>
    <t>Non-farm unit labour costs; index</t>
  </si>
  <si>
    <t>Brent crude oil price; USD/bbl</t>
  </si>
  <si>
    <t>Price index; imports of goods and services ;</t>
  </si>
  <si>
    <t>NAB Business inflation expectations – 3-months ahead; %</t>
  </si>
  <si>
    <t>Australian unemployment rate; %</t>
  </si>
  <si>
    <t>RBA commodity prices; metals index</t>
  </si>
  <si>
    <t>AUD</t>
  </si>
  <si>
    <t>IPD_GFCF</t>
  </si>
  <si>
    <t>IMP_STEEL</t>
  </si>
  <si>
    <t>PLASTIC_PIPE</t>
  </si>
  <si>
    <t>AUS_EQUIP</t>
  </si>
  <si>
    <t>IMP_EQUIP</t>
  </si>
  <si>
    <t>DIESEL</t>
  </si>
  <si>
    <t>Hydrogen storage - salt cavern NSW</t>
  </si>
  <si>
    <t>Hydrogen storage - salt cavern VIC</t>
  </si>
  <si>
    <t>Hydrogen storage - salt cavern QLD</t>
  </si>
  <si>
    <t>Hydrogen storage - salt cavern SA</t>
  </si>
  <si>
    <t>Hydrogen storage - salt cavern TAS</t>
  </si>
  <si>
    <t>Hydrogen storage - salt cavern WA</t>
  </si>
  <si>
    <t>Hydrogen storage - salt cavern NT</t>
  </si>
  <si>
    <t>Facility/Plant NSW</t>
  </si>
  <si>
    <t>Facility/Plant VIC</t>
  </si>
  <si>
    <t>Facility/Plant QLD</t>
  </si>
  <si>
    <t>Facility/Plant SA</t>
  </si>
  <si>
    <t>Facility/Plant TAS</t>
  </si>
  <si>
    <t>Facility/Plant WA</t>
  </si>
  <si>
    <t>Facility/Plant NT</t>
  </si>
  <si>
    <t>Table 8: Price indices and forecasts (real prices 2023/24 = 1)</t>
  </si>
  <si>
    <t xml:space="preserve">Table 6: Price indices and forecasts - model results copied and pasted from Eviews </t>
  </si>
  <si>
    <t>Table 9: Price indices and forecasts (rolling average 4 quarters)</t>
  </si>
  <si>
    <t>Table 7: Price indices and forecasts (nominal prices 2023/24 = 1)</t>
  </si>
  <si>
    <t>Table 7: Price indices and forecasts (nominal prices 2023/24 - 1)</t>
  </si>
  <si>
    <t>Table 8: Price indices and forecasts (real prices 2023/24 - 1)</t>
  </si>
  <si>
    <t>LNG import facility NSW</t>
  </si>
  <si>
    <t>LNG import facility VIC</t>
  </si>
  <si>
    <t>LNG import facility QLD</t>
  </si>
  <si>
    <t>LNG import facility SA</t>
  </si>
  <si>
    <t>LNG import facility TAS</t>
  </si>
  <si>
    <t>LNG import facility WA</t>
  </si>
  <si>
    <t>LNG import facility NT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</si>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</sst>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%"/>
    <numFmt numFmtId="166" formatCode="0.0"/>
    <numFmt numFmtId="167" formatCode="#,##0.0"/>
    <numFmt numFmtId="168" formatCode="#,##0.000"/>
    <numFmt numFmtId="169" formatCode="dd\ mmmm\ yyyy"/>
  </numFmts>
  <fonts count="1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3" tint="9.9978637043366805E-2"/>
      <name val="Arial"/>
      <family val="2"/>
    </font>
    <font>
      <sz val="10"/>
      <color theme="3" tint="9.9978637043366805E-2"/>
      <name val="Arial"/>
      <family val="2"/>
    </font>
    <font>
      <sz val="10"/>
      <color theme="1" tint="0.249977111117893"/>
      <name val="Arial"/>
      <family val="2"/>
    </font>
    <font>
      <sz val="24"/>
      <color theme="1"/>
      <name val="Arial"/>
      <family val="2"/>
    </font>
    <font>
      <sz val="12"/>
      <color theme="1"/>
      <name val="Arial"/>
      <family val="2"/>
    </font>
    <font>
      <b/>
      <sz val="12"/>
      <color rgb="FF0070C0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A2A2A2"/>
      </right>
      <top style="medium">
        <color rgb="FFA2A2A2"/>
      </top>
      <bottom style="medium">
        <color rgb="FFA2A2A2"/>
      </bottom>
      <diagonal/>
    </border>
    <border>
      <left style="medium">
        <color rgb="FFA2A2A2"/>
      </left>
      <right style="medium">
        <color rgb="FFA2A2A2"/>
      </right>
      <top style="medium">
        <color rgb="FFA2A2A2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  <xf numFmtId="164" fontId="0" fillId="0" borderId="0" xfId="0" applyNumberFormat="1" applyAlignment="1">
      <alignment horizontal="left"/>
    </xf>
    <xf numFmtId="165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65" fontId="0" fillId="0" borderId="0" xfId="1" applyNumberFormat="1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wrapText="1"/>
    </xf>
    <xf numFmtId="167" fontId="0" fillId="0" borderId="0" xfId="0" applyNumberFormat="1"/>
    <xf numFmtId="3" fontId="0" fillId="0" borderId="0" xfId="0" applyNumberFormat="1"/>
    <xf numFmtId="166" fontId="0" fillId="0" borderId="0" xfId="0" applyNumberFormat="1"/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left" wrapText="1"/>
    </xf>
    <xf numFmtId="9" fontId="0" fillId="0" borderId="0" xfId="1" applyFont="1" applyAlignment="1">
      <alignment horizontal="right"/>
    </xf>
    <xf numFmtId="1" fontId="0" fillId="0" borderId="0" xfId="0" applyNumberFormat="1" applyAlignment="1">
      <alignment horizontal="right"/>
    </xf>
    <xf numFmtId="168" fontId="0" fillId="0" borderId="0" xfId="0" applyNumberFormat="1"/>
    <xf numFmtId="0" fontId="0" fillId="0" borderId="0" xfId="0" applyAlignment="1">
      <alignment horizontal="right" wrapText="1"/>
    </xf>
    <xf numFmtId="0" fontId="1" fillId="3" borderId="0" xfId="0" applyFont="1" applyFill="1" applyAlignment="1">
      <alignment wrapText="1"/>
    </xf>
    <xf numFmtId="0" fontId="0" fillId="3" borderId="0" xfId="0" applyFill="1"/>
    <xf numFmtId="0" fontId="0" fillId="4" borderId="0" xfId="0" applyFill="1"/>
    <xf numFmtId="165" fontId="0" fillId="4" borderId="0" xfId="1" applyNumberFormat="1" applyFont="1" applyFill="1"/>
    <xf numFmtId="166" fontId="0" fillId="4" borderId="0" xfId="0" applyNumberFormat="1" applyFill="1"/>
    <xf numFmtId="0" fontId="1" fillId="3" borderId="0" xfId="0" applyFont="1" applyFill="1" applyAlignment="1">
      <alignment horizontal="right" wrapText="1"/>
    </xf>
    <xf numFmtId="0" fontId="1" fillId="5" borderId="0" xfId="0" applyFont="1" applyFill="1" applyAlignment="1">
      <alignment horizontal="left" wrapText="1"/>
    </xf>
    <xf numFmtId="0" fontId="1" fillId="5" borderId="0" xfId="0" applyFont="1" applyFill="1" applyAlignment="1">
      <alignment horizontal="right" wrapText="1"/>
    </xf>
    <xf numFmtId="0" fontId="0" fillId="5" borderId="0" xfId="0" applyFill="1" applyAlignment="1">
      <alignment horizontal="left"/>
    </xf>
    <xf numFmtId="0" fontId="1" fillId="0" borderId="0" xfId="0" applyFont="1" applyAlignment="1">
      <alignment horizontal="left"/>
    </xf>
    <xf numFmtId="165" fontId="0" fillId="0" borderId="0" xfId="0" applyNumberFormat="1"/>
    <xf numFmtId="0" fontId="6" fillId="3" borderId="0" xfId="0" applyFont="1" applyFill="1"/>
    <xf numFmtId="164" fontId="6" fillId="3" borderId="0" xfId="0" applyNumberFormat="1" applyFont="1" applyFill="1" applyAlignment="1">
      <alignment horizontal="right"/>
    </xf>
    <xf numFmtId="0" fontId="6" fillId="5" borderId="0" xfId="0" applyFont="1" applyFill="1" applyAlignment="1">
      <alignment horizontal="left"/>
    </xf>
    <xf numFmtId="164" fontId="6" fillId="5" borderId="0" xfId="0" applyNumberFormat="1" applyFont="1" applyFill="1" applyAlignment="1">
      <alignment horizontal="right"/>
    </xf>
    <xf numFmtId="0" fontId="4" fillId="5" borderId="0" xfId="0" applyFont="1" applyFill="1" applyAlignment="1">
      <alignment horizontal="left" wrapText="1"/>
    </xf>
    <xf numFmtId="0" fontId="4" fillId="5" borderId="0" xfId="0" applyFont="1" applyFill="1" applyAlignment="1">
      <alignment horizontal="right" wrapText="1"/>
    </xf>
    <xf numFmtId="0" fontId="5" fillId="5" borderId="0" xfId="0" applyFont="1" applyFill="1" applyAlignment="1">
      <alignment horizontal="left"/>
    </xf>
    <xf numFmtId="164" fontId="5" fillId="5" borderId="0" xfId="0" applyNumberFormat="1" applyFont="1" applyFill="1" applyAlignment="1">
      <alignment horizontal="right"/>
    </xf>
    <xf numFmtId="0" fontId="7" fillId="0" borderId="0" xfId="0" applyFont="1"/>
    <xf numFmtId="0" fontId="9" fillId="0" borderId="0" xfId="0" applyFont="1"/>
    <xf numFmtId="0" fontId="10" fillId="0" borderId="0" xfId="2"/>
    <xf numFmtId="0" fontId="11" fillId="0" borderId="0" xfId="0" applyFont="1"/>
    <xf numFmtId="0" fontId="12" fillId="0" borderId="0" xfId="2" applyFont="1"/>
    <xf numFmtId="169" fontId="8" fillId="0" borderId="0" xfId="0" applyNumberFormat="1" applyFont="1" applyAlignment="1">
      <alignment horizontal="left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horizontal="right"/>
    </xf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right" wrapText="1"/>
    </xf>
    <xf numFmtId="0" fontId="5" fillId="3" borderId="0" xfId="0" applyFont="1" applyFill="1" applyAlignment="1">
      <alignment horizontal="left"/>
    </xf>
    <xf numFmtId="164" fontId="5" fillId="3" borderId="0" xfId="0" applyNumberFormat="1" applyFont="1" applyFill="1" applyAlignment="1">
      <alignment horizontal="right"/>
    </xf>
    <xf numFmtId="0" fontId="0" fillId="4" borderId="0" xfId="0" applyFill="1" applyAlignment="1">
      <alignment horizontal="right" wrapText="1"/>
    </xf>
    <xf numFmtId="0" fontId="1" fillId="4" borderId="0" xfId="0" applyFont="1" applyFill="1" applyAlignment="1">
      <alignment horizontal="left"/>
    </xf>
    <xf numFmtId="0" fontId="8" fillId="0" borderId="0" xfId="0" applyFont="1"/>
    <xf numFmtId="2" fontId="8" fillId="0" borderId="0" xfId="0" applyNumberFormat="1" applyFont="1"/>
    <xf numFmtId="0" fontId="15" fillId="6" borderId="1" xfId="0" applyFont="1" applyFill="1" applyBorder="1" applyAlignment="1">
      <alignment vertical="center" wrapText="1"/>
    </xf>
    <xf numFmtId="2" fontId="16" fillId="6" borderId="1" xfId="0" applyNumberFormat="1" applyFont="1" applyFill="1" applyBorder="1" applyAlignment="1">
      <alignment vertical="center"/>
    </xf>
    <xf numFmtId="2" fontId="13" fillId="6" borderId="1" xfId="0" applyNumberFormat="1" applyFont="1" applyFill="1" applyBorder="1" applyAlignment="1">
      <alignment vertical="center"/>
    </xf>
    <xf numFmtId="0" fontId="14" fillId="7" borderId="3" xfId="0" applyFont="1" applyFill="1" applyBorder="1" applyAlignment="1">
      <alignment wrapText="1"/>
    </xf>
    <xf numFmtId="0" fontId="14" fillId="7" borderId="2" xfId="0" applyFont="1" applyFill="1" applyBorder="1" applyAlignment="1">
      <alignment horizontal="right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</a:t>
            </a:r>
            <a:r>
              <a:rPr lang="en-US" baseline="0"/>
              <a:t> infrastucture c</a:t>
            </a:r>
            <a:r>
              <a:rPr lang="en-US"/>
              <a:t>ost element groups, real (after inflation) price forecasts, indices 2023/24 =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'Cost element baskets'!$AD$2</c:f>
              <c:strCache>
                <c:ptCount val="1"/>
                <c:pt idx="0">
                  <c:v>Buried pipeline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'Cost element baskets'!$AC$3:$AC$44</c:f>
              <c:strCache>
                <c:ptCount val="42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  <c:pt idx="21">
                  <c:v>2024/25</c:v>
                </c:pt>
                <c:pt idx="22">
                  <c:v>2025/26</c:v>
                </c:pt>
                <c:pt idx="23">
                  <c:v>2026/27</c:v>
                </c:pt>
                <c:pt idx="24">
                  <c:v>2027/28</c:v>
                </c:pt>
                <c:pt idx="25">
                  <c:v>2028/29</c:v>
                </c:pt>
                <c:pt idx="26">
                  <c:v>2029/30</c:v>
                </c:pt>
                <c:pt idx="27">
                  <c:v>2030/31</c:v>
                </c:pt>
                <c:pt idx="28">
                  <c:v>2031/32</c:v>
                </c:pt>
                <c:pt idx="29">
                  <c:v>2032/33</c:v>
                </c:pt>
                <c:pt idx="30">
                  <c:v>2033/34</c:v>
                </c:pt>
                <c:pt idx="31">
                  <c:v>2034/35</c:v>
                </c:pt>
                <c:pt idx="32">
                  <c:v>2035/36</c:v>
                </c:pt>
                <c:pt idx="33">
                  <c:v>2036/37</c:v>
                </c:pt>
                <c:pt idx="34">
                  <c:v>2037/38</c:v>
                </c:pt>
                <c:pt idx="35">
                  <c:v>2038/39</c:v>
                </c:pt>
                <c:pt idx="36">
                  <c:v>2039/40</c:v>
                </c:pt>
                <c:pt idx="37">
                  <c:v>2040/41</c:v>
                </c:pt>
                <c:pt idx="38">
                  <c:v>2041/42</c:v>
                </c:pt>
                <c:pt idx="39">
                  <c:v>2042/43</c:v>
                </c:pt>
                <c:pt idx="40">
                  <c:v>2043/44</c:v>
                </c:pt>
                <c:pt idx="41">
                  <c:v>2044/45</c:v>
                </c:pt>
              </c:strCache>
            </c:strRef>
          </c:cat>
          <c:val>
            <c:numRef>
              <c:f>'Cost element baskets'!$AD$3:$AD$44</c:f>
              <c:numCache>
                <c:formatCode>0.000</c:formatCode>
                <c:ptCount val="42"/>
                <c:pt idx="0">
                  <c:v>1.0031371671140135</c:v>
                </c:pt>
                <c:pt idx="1">
                  <c:v>1.0314702460941623</c:v>
                </c:pt>
                <c:pt idx="2">
                  <c:v>1.0550858804654994</c:v>
                </c:pt>
                <c:pt idx="3">
                  <c:v>1.083207525374364</c:v>
                </c:pt>
                <c:pt idx="4">
                  <c:v>1.1313527606938869</c:v>
                </c:pt>
                <c:pt idx="5">
                  <c:v>1.0926836060872089</c:v>
                </c:pt>
                <c:pt idx="6">
                  <c:v>1.1187657750028372</c:v>
                </c:pt>
                <c:pt idx="7">
                  <c:v>1.1525412749722741</c:v>
                </c:pt>
                <c:pt idx="8">
                  <c:v>1.1983267108628795</c:v>
                </c:pt>
                <c:pt idx="9">
                  <c:v>1.1899078714166127</c:v>
                </c:pt>
                <c:pt idx="10">
                  <c:v>1.1495745345351533</c:v>
                </c:pt>
                <c:pt idx="11">
                  <c:v>1.0811472763782282</c:v>
                </c:pt>
                <c:pt idx="12">
                  <c:v>1.0163449282974348</c:v>
                </c:pt>
                <c:pt idx="13">
                  <c:v>1.0227835874078866</c:v>
                </c:pt>
                <c:pt idx="14">
                  <c:v>1.0393351253440428</c:v>
                </c:pt>
                <c:pt idx="15">
                  <c:v>1.0475562861179395</c:v>
                </c:pt>
                <c:pt idx="16">
                  <c:v>1.0323408900228026</c:v>
                </c:pt>
                <c:pt idx="17">
                  <c:v>1.0353847142027739</c:v>
                </c:pt>
                <c:pt idx="18">
                  <c:v>1.0533482770427074</c:v>
                </c:pt>
                <c:pt idx="19">
                  <c:v>1.0316937370276453</c:v>
                </c:pt>
                <c:pt idx="20">
                  <c:v>0.99999999999999922</c:v>
                </c:pt>
                <c:pt idx="21">
                  <c:v>0.96197171728416087</c:v>
                </c:pt>
                <c:pt idx="22">
                  <c:v>0.94949520648424313</c:v>
                </c:pt>
                <c:pt idx="23">
                  <c:v>0.94397096418146376</c:v>
                </c:pt>
                <c:pt idx="24">
                  <c:v>0.94762709143153423</c:v>
                </c:pt>
                <c:pt idx="25">
                  <c:v>0.95382943552179833</c:v>
                </c:pt>
                <c:pt idx="26">
                  <c:v>0.95189790833561572</c:v>
                </c:pt>
                <c:pt idx="27">
                  <c:v>0.95018877923808409</c:v>
                </c:pt>
                <c:pt idx="28">
                  <c:v>0.94861331978480146</c:v>
                </c:pt>
                <c:pt idx="29">
                  <c:v>0.94814107391976921</c:v>
                </c:pt>
                <c:pt idx="30">
                  <c:v>0.94702446244431915</c:v>
                </c:pt>
                <c:pt idx="31">
                  <c:v>0.94480558328164976</c:v>
                </c:pt>
                <c:pt idx="32">
                  <c:v>0.9421285498658114</c:v>
                </c:pt>
                <c:pt idx="33">
                  <c:v>0.93972242951544116</c:v>
                </c:pt>
                <c:pt idx="34">
                  <c:v>0.93751924282216192</c:v>
                </c:pt>
                <c:pt idx="35">
                  <c:v>0.93553116720886709</c:v>
                </c:pt>
                <c:pt idx="36">
                  <c:v>0.93379391933245537</c:v>
                </c:pt>
                <c:pt idx="37">
                  <c:v>0.93230150463800088</c:v>
                </c:pt>
                <c:pt idx="38">
                  <c:v>0.93103695711432888</c:v>
                </c:pt>
                <c:pt idx="39">
                  <c:v>0.93000227914721523</c:v>
                </c:pt>
                <c:pt idx="40">
                  <c:v>0.9291949151701645</c:v>
                </c:pt>
                <c:pt idx="41">
                  <c:v>0.92861218719281535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C2-4558-91F8-2662D6E41D7B}"/>
            </c:ext>
          </c:extLst>
        </c:ser>
        <c:ser>
          <c:idx val="6"/>
          <c:order val="1"/>
          <c:tx>
            <c:strRef>
              <c:f>'Cost element baskets'!$AE$2</c:f>
              <c:strCache>
                <c:ptCount val="1"/>
                <c:pt idx="0">
                  <c:v>Facility/Plant NSW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'Cost element baskets'!$AC$3:$AC$44</c:f>
              <c:strCache>
                <c:ptCount val="42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  <c:pt idx="21">
                  <c:v>2024/25</c:v>
                </c:pt>
                <c:pt idx="22">
                  <c:v>2025/26</c:v>
                </c:pt>
                <c:pt idx="23">
                  <c:v>2026/27</c:v>
                </c:pt>
                <c:pt idx="24">
                  <c:v>2027/28</c:v>
                </c:pt>
                <c:pt idx="25">
                  <c:v>2028/29</c:v>
                </c:pt>
                <c:pt idx="26">
                  <c:v>2029/30</c:v>
                </c:pt>
                <c:pt idx="27">
                  <c:v>2030/31</c:v>
                </c:pt>
                <c:pt idx="28">
                  <c:v>2031/32</c:v>
                </c:pt>
                <c:pt idx="29">
                  <c:v>2032/33</c:v>
                </c:pt>
                <c:pt idx="30">
                  <c:v>2033/34</c:v>
                </c:pt>
                <c:pt idx="31">
                  <c:v>2034/35</c:v>
                </c:pt>
                <c:pt idx="32">
                  <c:v>2035/36</c:v>
                </c:pt>
                <c:pt idx="33">
                  <c:v>2036/37</c:v>
                </c:pt>
                <c:pt idx="34">
                  <c:v>2037/38</c:v>
                </c:pt>
                <c:pt idx="35">
                  <c:v>2038/39</c:v>
                </c:pt>
                <c:pt idx="36">
                  <c:v>2039/40</c:v>
                </c:pt>
                <c:pt idx="37">
                  <c:v>2040/41</c:v>
                </c:pt>
                <c:pt idx="38">
                  <c:v>2041/42</c:v>
                </c:pt>
                <c:pt idx="39">
                  <c:v>2042/43</c:v>
                </c:pt>
                <c:pt idx="40">
                  <c:v>2043/44</c:v>
                </c:pt>
                <c:pt idx="41">
                  <c:v>2044/45</c:v>
                </c:pt>
              </c:strCache>
            </c:strRef>
          </c:cat>
          <c:val>
            <c:numRef>
              <c:f>'Cost element baskets'!$AE$3:$AE$44</c:f>
              <c:numCache>
                <c:formatCode>0.000</c:formatCode>
                <c:ptCount val="42"/>
                <c:pt idx="0">
                  <c:v>0.87218226233223139</c:v>
                </c:pt>
                <c:pt idx="1">
                  <c:v>0.90176452985371758</c:v>
                </c:pt>
                <c:pt idx="2">
                  <c:v>0.92470494682893956</c:v>
                </c:pt>
                <c:pt idx="3">
                  <c:v>0.92925562231853376</c:v>
                </c:pt>
                <c:pt idx="4">
                  <c:v>0.97585242877591516</c:v>
                </c:pt>
                <c:pt idx="5">
                  <c:v>0.97203537267582396</c:v>
                </c:pt>
                <c:pt idx="6">
                  <c:v>0.98717263045472459</c:v>
                </c:pt>
                <c:pt idx="7">
                  <c:v>1.0092383086335703</c:v>
                </c:pt>
                <c:pt idx="8">
                  <c:v>1.034180662848647</c:v>
                </c:pt>
                <c:pt idx="9">
                  <c:v>1.0173065372204648</c:v>
                </c:pt>
                <c:pt idx="10">
                  <c:v>1.0061551200775465</c:v>
                </c:pt>
                <c:pt idx="11">
                  <c:v>0.96279640043249615</c:v>
                </c:pt>
                <c:pt idx="12">
                  <c:v>0.91878712854586375</c:v>
                </c:pt>
                <c:pt idx="13">
                  <c:v>0.92723284647893867</c:v>
                </c:pt>
                <c:pt idx="14">
                  <c:v>0.93822074750150575</c:v>
                </c:pt>
                <c:pt idx="15">
                  <c:v>0.94896368389016639</c:v>
                </c:pt>
                <c:pt idx="16">
                  <c:v>0.93819105157998761</c:v>
                </c:pt>
                <c:pt idx="17">
                  <c:v>0.95382071734861207</c:v>
                </c:pt>
                <c:pt idx="18">
                  <c:v>0.98974036229416218</c:v>
                </c:pt>
                <c:pt idx="19">
                  <c:v>1.0046620859838837</c:v>
                </c:pt>
                <c:pt idx="20">
                  <c:v>0.99999999999999967</c:v>
                </c:pt>
                <c:pt idx="21">
                  <c:v>0.94994750466785238</c:v>
                </c:pt>
                <c:pt idx="22">
                  <c:v>0.93521183265074759</c:v>
                </c:pt>
                <c:pt idx="23">
                  <c:v>0.93488517324893239</c:v>
                </c:pt>
                <c:pt idx="24">
                  <c:v>0.93742581489706256</c:v>
                </c:pt>
                <c:pt idx="25">
                  <c:v>0.94060024172339995</c:v>
                </c:pt>
                <c:pt idx="26">
                  <c:v>0.94615094140983802</c:v>
                </c:pt>
                <c:pt idx="27">
                  <c:v>0.95056175184369784</c:v>
                </c:pt>
                <c:pt idx="28">
                  <c:v>0.95414662463298305</c:v>
                </c:pt>
                <c:pt idx="29">
                  <c:v>0.95874813743680887</c:v>
                </c:pt>
                <c:pt idx="30">
                  <c:v>0.96281886416762086</c:v>
                </c:pt>
                <c:pt idx="31">
                  <c:v>0.96565660934798281</c:v>
                </c:pt>
                <c:pt idx="32">
                  <c:v>0.96770243411980472</c:v>
                </c:pt>
                <c:pt idx="33">
                  <c:v>0.97007922960553239</c:v>
                </c:pt>
                <c:pt idx="34">
                  <c:v>0.97280291972266031</c:v>
                </c:pt>
                <c:pt idx="35">
                  <c:v>0.97587304086018256</c:v>
                </c:pt>
                <c:pt idx="36">
                  <c:v>0.97930413884423761</c:v>
                </c:pt>
                <c:pt idx="37">
                  <c:v>0.98310293930050774</c:v>
                </c:pt>
                <c:pt idx="38">
                  <c:v>0.98726824391354129</c:v>
                </c:pt>
                <c:pt idx="39">
                  <c:v>0.99180704121237151</c:v>
                </c:pt>
                <c:pt idx="40">
                  <c:v>0.99672411583180032</c:v>
                </c:pt>
                <c:pt idx="41">
                  <c:v>1.0020255882436733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C2-4558-91F8-2662D6E41D7B}"/>
            </c:ext>
          </c:extLst>
        </c:ser>
        <c:ser>
          <c:idx val="9"/>
          <c:order val="2"/>
          <c:tx>
            <c:strRef>
              <c:f>'Cost element baskets'!$AL$2</c:f>
              <c:strCache>
                <c:ptCount val="1"/>
                <c:pt idx="0">
                  <c:v>LNG import facility NSW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'Cost element baskets'!$AC$3:$AC$44</c:f>
              <c:strCache>
                <c:ptCount val="42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  <c:pt idx="21">
                  <c:v>2024/25</c:v>
                </c:pt>
                <c:pt idx="22">
                  <c:v>2025/26</c:v>
                </c:pt>
                <c:pt idx="23">
                  <c:v>2026/27</c:v>
                </c:pt>
                <c:pt idx="24">
                  <c:v>2027/28</c:v>
                </c:pt>
                <c:pt idx="25">
                  <c:v>2028/29</c:v>
                </c:pt>
                <c:pt idx="26">
                  <c:v>2029/30</c:v>
                </c:pt>
                <c:pt idx="27">
                  <c:v>2030/31</c:v>
                </c:pt>
                <c:pt idx="28">
                  <c:v>2031/32</c:v>
                </c:pt>
                <c:pt idx="29">
                  <c:v>2032/33</c:v>
                </c:pt>
                <c:pt idx="30">
                  <c:v>2033/34</c:v>
                </c:pt>
                <c:pt idx="31">
                  <c:v>2034/35</c:v>
                </c:pt>
                <c:pt idx="32">
                  <c:v>2035/36</c:v>
                </c:pt>
                <c:pt idx="33">
                  <c:v>2036/37</c:v>
                </c:pt>
                <c:pt idx="34">
                  <c:v>2037/38</c:v>
                </c:pt>
                <c:pt idx="35">
                  <c:v>2038/39</c:v>
                </c:pt>
                <c:pt idx="36">
                  <c:v>2039/40</c:v>
                </c:pt>
                <c:pt idx="37">
                  <c:v>2040/41</c:v>
                </c:pt>
                <c:pt idx="38">
                  <c:v>2041/42</c:v>
                </c:pt>
                <c:pt idx="39">
                  <c:v>2042/43</c:v>
                </c:pt>
                <c:pt idx="40">
                  <c:v>2043/44</c:v>
                </c:pt>
                <c:pt idx="41">
                  <c:v>2044/45</c:v>
                </c:pt>
              </c:strCache>
            </c:strRef>
          </c:cat>
          <c:val>
            <c:numRef>
              <c:f>'Cost element baskets'!$AL$3:$AL$44</c:f>
              <c:numCache>
                <c:formatCode>0.000</c:formatCode>
                <c:ptCount val="42"/>
                <c:pt idx="0">
                  <c:v>0.84278943332577261</c:v>
                </c:pt>
                <c:pt idx="1">
                  <c:v>0.87714216926725863</c:v>
                </c:pt>
                <c:pt idx="2">
                  <c:v>0.90806238283888363</c:v>
                </c:pt>
                <c:pt idx="3">
                  <c:v>0.91788629295088653</c:v>
                </c:pt>
                <c:pt idx="4">
                  <c:v>0.97188004715122889</c:v>
                </c:pt>
                <c:pt idx="5">
                  <c:v>0.95647950090743306</c:v>
                </c:pt>
                <c:pt idx="6">
                  <c:v>0.98155953351364056</c:v>
                </c:pt>
                <c:pt idx="7">
                  <c:v>1.0108647619258584</c:v>
                </c:pt>
                <c:pt idx="8">
                  <c:v>1.039146751119409</c:v>
                </c:pt>
                <c:pt idx="9">
                  <c:v>1.0263056235526766</c:v>
                </c:pt>
                <c:pt idx="10">
                  <c:v>1.0113210730651445</c:v>
                </c:pt>
                <c:pt idx="11">
                  <c:v>0.96661649852727971</c:v>
                </c:pt>
                <c:pt idx="12">
                  <c:v>0.91675616480654976</c:v>
                </c:pt>
                <c:pt idx="13">
                  <c:v>0.92971965423873759</c:v>
                </c:pt>
                <c:pt idx="14">
                  <c:v>0.94305066151329786</c:v>
                </c:pt>
                <c:pt idx="15">
                  <c:v>0.95164832588388648</c:v>
                </c:pt>
                <c:pt idx="16">
                  <c:v>0.93841170378216299</c:v>
                </c:pt>
                <c:pt idx="17">
                  <c:v>0.95904338332342931</c:v>
                </c:pt>
                <c:pt idx="18">
                  <c:v>0.99529619592149132</c:v>
                </c:pt>
                <c:pt idx="19">
                  <c:v>1.0047675996381347</c:v>
                </c:pt>
                <c:pt idx="20">
                  <c:v>0.99999999999999944</c:v>
                </c:pt>
                <c:pt idx="21">
                  <c:v>0.95342260938709078</c:v>
                </c:pt>
                <c:pt idx="22">
                  <c:v>0.94068537837954902</c:v>
                </c:pt>
                <c:pt idx="23">
                  <c:v>0.94097666491131216</c:v>
                </c:pt>
                <c:pt idx="24">
                  <c:v>0.9463859018988473</c:v>
                </c:pt>
                <c:pt idx="25">
                  <c:v>0.95214444640093399</c:v>
                </c:pt>
                <c:pt idx="26">
                  <c:v>0.95836249645880578</c:v>
                </c:pt>
                <c:pt idx="27">
                  <c:v>0.96420684899835196</c:v>
                </c:pt>
                <c:pt idx="28">
                  <c:v>0.96941471164001358</c:v>
                </c:pt>
                <c:pt idx="29">
                  <c:v>0.9753528566757157</c:v>
                </c:pt>
                <c:pt idx="30">
                  <c:v>0.98099076460183365</c:v>
                </c:pt>
                <c:pt idx="31">
                  <c:v>0.98478550243257801</c:v>
                </c:pt>
                <c:pt idx="32">
                  <c:v>0.98774042828267028</c:v>
                </c:pt>
                <c:pt idx="33">
                  <c:v>0.99103081513154578</c:v>
                </c:pt>
                <c:pt idx="34">
                  <c:v>0.99464373910204984</c:v>
                </c:pt>
                <c:pt idx="35">
                  <c:v>0.99859646540067681</c:v>
                </c:pt>
                <c:pt idx="36">
                  <c:v>1.0029124530159892</c:v>
                </c:pt>
                <c:pt idx="37">
                  <c:v>1.0075854885928699</c:v>
                </c:pt>
                <c:pt idx="38">
                  <c:v>1.0126192907018512</c:v>
                </c:pt>
                <c:pt idx="39">
                  <c:v>1.0180202354358576</c:v>
                </c:pt>
                <c:pt idx="40">
                  <c:v>1.0237928046548135</c:v>
                </c:pt>
                <c:pt idx="41">
                  <c:v>1.029943446667116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DE-4FF7-AAF1-7B6D0917551A}"/>
            </c:ext>
          </c:extLst>
        </c:ser>
        <c:ser>
          <c:idx val="15"/>
          <c:order val="3"/>
          <c:tx>
            <c:strRef>
              <c:f>'Cost element baskets'!$AS$2</c:f>
              <c:strCache>
                <c:ptCount val="1"/>
                <c:pt idx="0">
                  <c:v>Hydrogen blending - pipeline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'Cost element baskets'!$AC$3:$AC$44</c:f>
              <c:strCache>
                <c:ptCount val="42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  <c:pt idx="21">
                  <c:v>2024/25</c:v>
                </c:pt>
                <c:pt idx="22">
                  <c:v>2025/26</c:v>
                </c:pt>
                <c:pt idx="23">
                  <c:v>2026/27</c:v>
                </c:pt>
                <c:pt idx="24">
                  <c:v>2027/28</c:v>
                </c:pt>
                <c:pt idx="25">
                  <c:v>2028/29</c:v>
                </c:pt>
                <c:pt idx="26">
                  <c:v>2029/30</c:v>
                </c:pt>
                <c:pt idx="27">
                  <c:v>2030/31</c:v>
                </c:pt>
                <c:pt idx="28">
                  <c:v>2031/32</c:v>
                </c:pt>
                <c:pt idx="29">
                  <c:v>2032/33</c:v>
                </c:pt>
                <c:pt idx="30">
                  <c:v>2033/34</c:v>
                </c:pt>
                <c:pt idx="31">
                  <c:v>2034/35</c:v>
                </c:pt>
                <c:pt idx="32">
                  <c:v>2035/36</c:v>
                </c:pt>
                <c:pt idx="33">
                  <c:v>2036/37</c:v>
                </c:pt>
                <c:pt idx="34">
                  <c:v>2037/38</c:v>
                </c:pt>
                <c:pt idx="35">
                  <c:v>2038/39</c:v>
                </c:pt>
                <c:pt idx="36">
                  <c:v>2039/40</c:v>
                </c:pt>
                <c:pt idx="37">
                  <c:v>2040/41</c:v>
                </c:pt>
                <c:pt idx="38">
                  <c:v>2041/42</c:v>
                </c:pt>
                <c:pt idx="39">
                  <c:v>2042/43</c:v>
                </c:pt>
                <c:pt idx="40">
                  <c:v>2043/44</c:v>
                </c:pt>
                <c:pt idx="41">
                  <c:v>2044/45</c:v>
                </c:pt>
              </c:strCache>
            </c:strRef>
          </c:cat>
          <c:val>
            <c:numRef>
              <c:f>'Cost element baskets'!$AS$3:$AS$44</c:f>
              <c:numCache>
                <c:formatCode>0.000</c:formatCode>
                <c:ptCount val="42"/>
                <c:pt idx="0">
                  <c:v>0.91338118966108528</c:v>
                </c:pt>
                <c:pt idx="1">
                  <c:v>0.92906185781915651</c:v>
                </c:pt>
                <c:pt idx="2">
                  <c:v>0.95642571314287839</c:v>
                </c:pt>
                <c:pt idx="3">
                  <c:v>0.98518132415765669</c:v>
                </c:pt>
                <c:pt idx="4">
                  <c:v>1.0289825205804355</c:v>
                </c:pt>
                <c:pt idx="5">
                  <c:v>1.0397975152222392</c:v>
                </c:pt>
                <c:pt idx="6">
                  <c:v>1.0686428864224391</c:v>
                </c:pt>
                <c:pt idx="7">
                  <c:v>1.0917276506350733</c:v>
                </c:pt>
                <c:pt idx="8">
                  <c:v>1.1282055318752198</c:v>
                </c:pt>
                <c:pt idx="9">
                  <c:v>1.1221810066021334</c:v>
                </c:pt>
                <c:pt idx="10">
                  <c:v>1.0961926188955722</c:v>
                </c:pt>
                <c:pt idx="11">
                  <c:v>1.0610163337823133</c:v>
                </c:pt>
                <c:pt idx="12">
                  <c:v>1.0203629946575761</c:v>
                </c:pt>
                <c:pt idx="13">
                  <c:v>1.022461383552538</c:v>
                </c:pt>
                <c:pt idx="14">
                  <c:v>1.0325803562628524</c:v>
                </c:pt>
                <c:pt idx="15">
                  <c:v>1.0314293241469412</c:v>
                </c:pt>
                <c:pt idx="16">
                  <c:v>1.0318471687431239</c:v>
                </c:pt>
                <c:pt idx="17">
                  <c:v>1.0499074326041959</c:v>
                </c:pt>
                <c:pt idx="18">
                  <c:v>1.0339623202789274</c:v>
                </c:pt>
                <c:pt idx="19">
                  <c:v>1.0103534863028834</c:v>
                </c:pt>
                <c:pt idx="20">
                  <c:v>0.99999999999999922</c:v>
                </c:pt>
                <c:pt idx="21">
                  <c:v>0.99177389149361195</c:v>
                </c:pt>
                <c:pt idx="22">
                  <c:v>0.99283834527232151</c:v>
                </c:pt>
                <c:pt idx="23">
                  <c:v>0.99656102702848837</c:v>
                </c:pt>
                <c:pt idx="24">
                  <c:v>1.0075294579211307</c:v>
                </c:pt>
                <c:pt idx="25">
                  <c:v>1.0195962878332967</c:v>
                </c:pt>
                <c:pt idx="26">
                  <c:v>1.0245444373668036</c:v>
                </c:pt>
                <c:pt idx="27">
                  <c:v>1.0302385785778148</c:v>
                </c:pt>
                <c:pt idx="28">
                  <c:v>1.0369518204299999</c:v>
                </c:pt>
                <c:pt idx="29">
                  <c:v>1.0438595643387072</c:v>
                </c:pt>
                <c:pt idx="30">
                  <c:v>1.049365158860162</c:v>
                </c:pt>
                <c:pt idx="31">
                  <c:v>1.0513376212931904</c:v>
                </c:pt>
                <c:pt idx="32">
                  <c:v>1.052837587897393</c:v>
                </c:pt>
                <c:pt idx="33">
                  <c:v>1.0544479848904269</c:v>
                </c:pt>
                <c:pt idx="34">
                  <c:v>1.0561245079484092</c:v>
                </c:pt>
                <c:pt idx="35">
                  <c:v>1.0578875044610438</c:v>
                </c:pt>
                <c:pt idx="36">
                  <c:v>1.059770849100059</c:v>
                </c:pt>
                <c:pt idx="37">
                  <c:v>1.0617484402043129</c:v>
                </c:pt>
                <c:pt idx="38">
                  <c:v>1.0638156221287418</c:v>
                </c:pt>
                <c:pt idx="39">
                  <c:v>1.0659716758847517</c:v>
                </c:pt>
                <c:pt idx="40">
                  <c:v>1.0682134648998929</c:v>
                </c:pt>
                <c:pt idx="41">
                  <c:v>1.0705398728701825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24-4BE5-8166-F872CCA63725}"/>
            </c:ext>
          </c:extLst>
        </c:ser>
        <c:ser>
          <c:idx val="16"/>
          <c:order val="4"/>
          <c:tx>
            <c:strRef>
              <c:f>'Cost element baskets'!$AT$2</c:f>
              <c:strCache>
                <c:ptCount val="1"/>
                <c:pt idx="0">
                  <c:v>Hydrogen blending - facility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'Cost element baskets'!$AC$3:$AC$44</c:f>
              <c:strCache>
                <c:ptCount val="42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  <c:pt idx="21">
                  <c:v>2024/25</c:v>
                </c:pt>
                <c:pt idx="22">
                  <c:v>2025/26</c:v>
                </c:pt>
                <c:pt idx="23">
                  <c:v>2026/27</c:v>
                </c:pt>
                <c:pt idx="24">
                  <c:v>2027/28</c:v>
                </c:pt>
                <c:pt idx="25">
                  <c:v>2028/29</c:v>
                </c:pt>
                <c:pt idx="26">
                  <c:v>2029/30</c:v>
                </c:pt>
                <c:pt idx="27">
                  <c:v>2030/31</c:v>
                </c:pt>
                <c:pt idx="28">
                  <c:v>2031/32</c:v>
                </c:pt>
                <c:pt idx="29">
                  <c:v>2032/33</c:v>
                </c:pt>
                <c:pt idx="30">
                  <c:v>2033/34</c:v>
                </c:pt>
                <c:pt idx="31">
                  <c:v>2034/35</c:v>
                </c:pt>
                <c:pt idx="32">
                  <c:v>2035/36</c:v>
                </c:pt>
                <c:pt idx="33">
                  <c:v>2036/37</c:v>
                </c:pt>
                <c:pt idx="34">
                  <c:v>2037/38</c:v>
                </c:pt>
                <c:pt idx="35">
                  <c:v>2038/39</c:v>
                </c:pt>
                <c:pt idx="36">
                  <c:v>2039/40</c:v>
                </c:pt>
                <c:pt idx="37">
                  <c:v>2040/41</c:v>
                </c:pt>
                <c:pt idx="38">
                  <c:v>2041/42</c:v>
                </c:pt>
                <c:pt idx="39">
                  <c:v>2042/43</c:v>
                </c:pt>
                <c:pt idx="40">
                  <c:v>2043/44</c:v>
                </c:pt>
                <c:pt idx="41">
                  <c:v>2044/45</c:v>
                </c:pt>
              </c:strCache>
            </c:strRef>
          </c:cat>
          <c:val>
            <c:numRef>
              <c:f>'Cost element baskets'!$AT$3:$AT$44</c:f>
              <c:numCache>
                <c:formatCode>0.000</c:formatCode>
                <c:ptCount val="42"/>
                <c:pt idx="0">
                  <c:v>0.98366966406505041</c:v>
                </c:pt>
                <c:pt idx="1">
                  <c:v>0.99108910499271319</c:v>
                </c:pt>
                <c:pt idx="2">
                  <c:v>1.0018050433406727</c:v>
                </c:pt>
                <c:pt idx="3">
                  <c:v>1.0143417869379614</c:v>
                </c:pt>
                <c:pt idx="4">
                  <c:v>1.0298581815102872</c:v>
                </c:pt>
                <c:pt idx="5">
                  <c:v>1.0604307948893916</c:v>
                </c:pt>
                <c:pt idx="6">
                  <c:v>1.0694458160862439</c:v>
                </c:pt>
                <c:pt idx="7">
                  <c:v>1.0806287955874916</c:v>
                </c:pt>
                <c:pt idx="8">
                  <c:v>1.1045906773458343</c:v>
                </c:pt>
                <c:pt idx="9">
                  <c:v>1.0925429724029883</c:v>
                </c:pt>
                <c:pt idx="10">
                  <c:v>1.0790596314966154</c:v>
                </c:pt>
                <c:pt idx="11">
                  <c:v>1.0516727833923787</c:v>
                </c:pt>
                <c:pt idx="12">
                  <c:v>1.0262428208077206</c:v>
                </c:pt>
                <c:pt idx="13">
                  <c:v>1.0178455098970858</c:v>
                </c:pt>
                <c:pt idx="14">
                  <c:v>1.0207436388069242</c:v>
                </c:pt>
                <c:pt idx="15">
                  <c:v>1.0240622446146632</c:v>
                </c:pt>
                <c:pt idx="16">
                  <c:v>1.0272860153863808</c:v>
                </c:pt>
                <c:pt idx="17">
                  <c:v>1.0359023485317584</c:v>
                </c:pt>
                <c:pt idx="18">
                  <c:v>1.0206696230437133</c:v>
                </c:pt>
                <c:pt idx="19">
                  <c:v>1.0141031215571346</c:v>
                </c:pt>
                <c:pt idx="20">
                  <c:v>0.99999999999999989</c:v>
                </c:pt>
                <c:pt idx="21">
                  <c:v>0.98206400910523717</c:v>
                </c:pt>
                <c:pt idx="22">
                  <c:v>0.97759932444223685</c:v>
                </c:pt>
                <c:pt idx="23">
                  <c:v>0.97892294289375581</c:v>
                </c:pt>
                <c:pt idx="24">
                  <c:v>0.9823418025648234</c:v>
                </c:pt>
                <c:pt idx="25">
                  <c:v>0.98782436032798593</c:v>
                </c:pt>
                <c:pt idx="26">
                  <c:v>0.9905484060113815</c:v>
                </c:pt>
                <c:pt idx="27">
                  <c:v>0.99204591812519205</c:v>
                </c:pt>
                <c:pt idx="28">
                  <c:v>0.99407102609697595</c:v>
                </c:pt>
                <c:pt idx="29">
                  <c:v>0.99689723249844153</c:v>
                </c:pt>
                <c:pt idx="30">
                  <c:v>0.99827424108159402</c:v>
                </c:pt>
                <c:pt idx="31">
                  <c:v>0.99796270180748059</c:v>
                </c:pt>
                <c:pt idx="32">
                  <c:v>0.99729824136156975</c:v>
                </c:pt>
                <c:pt idx="33">
                  <c:v>0.99674164384233888</c:v>
                </c:pt>
                <c:pt idx="34">
                  <c:v>0.99629942748330713</c:v>
                </c:pt>
                <c:pt idx="35">
                  <c:v>0.99594873934905426</c:v>
                </c:pt>
                <c:pt idx="36">
                  <c:v>0.9957059599107464</c:v>
                </c:pt>
                <c:pt idx="37">
                  <c:v>0.99557712436449886</c:v>
                </c:pt>
                <c:pt idx="38">
                  <c:v>0.99554663812201027</c:v>
                </c:pt>
                <c:pt idx="39">
                  <c:v>0.99561595266559433</c:v>
                </c:pt>
                <c:pt idx="40">
                  <c:v>0.99578321583945151</c:v>
                </c:pt>
                <c:pt idx="41">
                  <c:v>0.99604696519429659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24-4BE5-8166-F872CCA63725}"/>
            </c:ext>
          </c:extLst>
        </c:ser>
        <c:ser>
          <c:idx val="17"/>
          <c:order val="5"/>
          <c:tx>
            <c:strRef>
              <c:f>'Cost element baskets'!$AU$2</c:f>
              <c:strCache>
                <c:ptCount val="1"/>
                <c:pt idx="0">
                  <c:v>Hydrogen transport - trucking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'Cost element baskets'!$AC$3:$AC$44</c:f>
              <c:strCache>
                <c:ptCount val="42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  <c:pt idx="21">
                  <c:v>2024/25</c:v>
                </c:pt>
                <c:pt idx="22">
                  <c:v>2025/26</c:v>
                </c:pt>
                <c:pt idx="23">
                  <c:v>2026/27</c:v>
                </c:pt>
                <c:pt idx="24">
                  <c:v>2027/28</c:v>
                </c:pt>
                <c:pt idx="25">
                  <c:v>2028/29</c:v>
                </c:pt>
                <c:pt idx="26">
                  <c:v>2029/30</c:v>
                </c:pt>
                <c:pt idx="27">
                  <c:v>2030/31</c:v>
                </c:pt>
                <c:pt idx="28">
                  <c:v>2031/32</c:v>
                </c:pt>
                <c:pt idx="29">
                  <c:v>2032/33</c:v>
                </c:pt>
                <c:pt idx="30">
                  <c:v>2033/34</c:v>
                </c:pt>
                <c:pt idx="31">
                  <c:v>2034/35</c:v>
                </c:pt>
                <c:pt idx="32">
                  <c:v>2035/36</c:v>
                </c:pt>
                <c:pt idx="33">
                  <c:v>2036/37</c:v>
                </c:pt>
                <c:pt idx="34">
                  <c:v>2037/38</c:v>
                </c:pt>
                <c:pt idx="35">
                  <c:v>2038/39</c:v>
                </c:pt>
                <c:pt idx="36">
                  <c:v>2039/40</c:v>
                </c:pt>
                <c:pt idx="37">
                  <c:v>2040/41</c:v>
                </c:pt>
                <c:pt idx="38">
                  <c:v>2041/42</c:v>
                </c:pt>
                <c:pt idx="39">
                  <c:v>2042/43</c:v>
                </c:pt>
                <c:pt idx="40">
                  <c:v>2043/44</c:v>
                </c:pt>
                <c:pt idx="41">
                  <c:v>2044/45</c:v>
                </c:pt>
              </c:strCache>
            </c:strRef>
          </c:cat>
          <c:val>
            <c:numRef>
              <c:f>'Cost element baskets'!$AU$3:$AU$44</c:f>
              <c:numCache>
                <c:formatCode>0.000</c:formatCode>
                <c:ptCount val="42"/>
                <c:pt idx="0">
                  <c:v>1.1555060796042873</c:v>
                </c:pt>
                <c:pt idx="1">
                  <c:v>1.1378566816431632</c:v>
                </c:pt>
                <c:pt idx="2">
                  <c:v>1.1037837880484185</c:v>
                </c:pt>
                <c:pt idx="3">
                  <c:v>1.0848548749640456</c:v>
                </c:pt>
                <c:pt idx="4">
                  <c:v>1.0555580889152161</c:v>
                </c:pt>
                <c:pt idx="5">
                  <c:v>1.1385119857029715</c:v>
                </c:pt>
                <c:pt idx="6">
                  <c:v>1.0969585300658296</c:v>
                </c:pt>
                <c:pt idx="7">
                  <c:v>1.0718726189229359</c:v>
                </c:pt>
                <c:pt idx="8">
                  <c:v>1.0737289049180438</c:v>
                </c:pt>
                <c:pt idx="9">
                  <c:v>1.0418027922011257</c:v>
                </c:pt>
                <c:pt idx="10">
                  <c:v>1.049391174338085</c:v>
                </c:pt>
                <c:pt idx="11">
                  <c:v>1.0320429136009575</c:v>
                </c:pt>
                <c:pt idx="12">
                  <c:v>1.0395695154404276</c:v>
                </c:pt>
                <c:pt idx="13">
                  <c:v>1.0078797671653208</c:v>
                </c:pt>
                <c:pt idx="14">
                  <c:v>0.99697071534501636</c:v>
                </c:pt>
                <c:pt idx="15">
                  <c:v>1.009869874593013</c:v>
                </c:pt>
                <c:pt idx="16">
                  <c:v>1.0238255993618959</c:v>
                </c:pt>
                <c:pt idx="17">
                  <c:v>1.0066099579779595</c:v>
                </c:pt>
                <c:pt idx="18">
                  <c:v>0.99041838263730297</c:v>
                </c:pt>
                <c:pt idx="19">
                  <c:v>1.0144487658083268</c:v>
                </c:pt>
                <c:pt idx="20">
                  <c:v>1.0000000000000009</c:v>
                </c:pt>
                <c:pt idx="21">
                  <c:v>0.96420146327548151</c:v>
                </c:pt>
                <c:pt idx="22">
                  <c:v>0.94876200949018563</c:v>
                </c:pt>
                <c:pt idx="23">
                  <c:v>0.94544241881901425</c:v>
                </c:pt>
                <c:pt idx="24">
                  <c:v>0.93267932418804023</c:v>
                </c:pt>
                <c:pt idx="25">
                  <c:v>0.92353442257864526</c:v>
                </c:pt>
                <c:pt idx="26">
                  <c:v>0.92143538316019502</c:v>
                </c:pt>
                <c:pt idx="27">
                  <c:v>0.91412007494995906</c:v>
                </c:pt>
                <c:pt idx="28">
                  <c:v>0.90631175833487043</c:v>
                </c:pt>
                <c:pt idx="29">
                  <c:v>0.90076454871833267</c:v>
                </c:pt>
                <c:pt idx="30">
                  <c:v>0.89292864349257706</c:v>
                </c:pt>
                <c:pt idx="31">
                  <c:v>0.88710227226177463</c:v>
                </c:pt>
                <c:pt idx="32">
                  <c:v>0.88123719891858865</c:v>
                </c:pt>
                <c:pt idx="33">
                  <c:v>0.87546123859676239</c:v>
                </c:pt>
                <c:pt idx="34">
                  <c:v>0.86991918620137554</c:v>
                </c:pt>
                <c:pt idx="35">
                  <c:v>0.8644971778511289</c:v>
                </c:pt>
                <c:pt idx="36">
                  <c:v>0.85916564469061119</c:v>
                </c:pt>
                <c:pt idx="37">
                  <c:v>0.8539987387078215</c:v>
                </c:pt>
                <c:pt idx="38">
                  <c:v>0.8489557181550037</c:v>
                </c:pt>
                <c:pt idx="39">
                  <c:v>0.84404133860071007</c:v>
                </c:pt>
                <c:pt idx="40">
                  <c:v>0.83925564859065349</c:v>
                </c:pt>
                <c:pt idx="41">
                  <c:v>0.83459554302849093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E24-4BE5-8166-F872CCA63725}"/>
            </c:ext>
          </c:extLst>
        </c:ser>
        <c:ser>
          <c:idx val="18"/>
          <c:order val="6"/>
          <c:tx>
            <c:strRef>
              <c:f>'Cost element baskets'!$AV$2</c:f>
              <c:strCache>
                <c:ptCount val="1"/>
                <c:pt idx="0">
                  <c:v>Hydrogen storage - salt cavern NSW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'Cost element baskets'!$AC$3:$AC$44</c:f>
              <c:strCache>
                <c:ptCount val="42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  <c:pt idx="21">
                  <c:v>2024/25</c:v>
                </c:pt>
                <c:pt idx="22">
                  <c:v>2025/26</c:v>
                </c:pt>
                <c:pt idx="23">
                  <c:v>2026/27</c:v>
                </c:pt>
                <c:pt idx="24">
                  <c:v>2027/28</c:v>
                </c:pt>
                <c:pt idx="25">
                  <c:v>2028/29</c:v>
                </c:pt>
                <c:pt idx="26">
                  <c:v>2029/30</c:v>
                </c:pt>
                <c:pt idx="27">
                  <c:v>2030/31</c:v>
                </c:pt>
                <c:pt idx="28">
                  <c:v>2031/32</c:v>
                </c:pt>
                <c:pt idx="29">
                  <c:v>2032/33</c:v>
                </c:pt>
                <c:pt idx="30">
                  <c:v>2033/34</c:v>
                </c:pt>
                <c:pt idx="31">
                  <c:v>2034/35</c:v>
                </c:pt>
                <c:pt idx="32">
                  <c:v>2035/36</c:v>
                </c:pt>
                <c:pt idx="33">
                  <c:v>2036/37</c:v>
                </c:pt>
                <c:pt idx="34">
                  <c:v>2037/38</c:v>
                </c:pt>
                <c:pt idx="35">
                  <c:v>2038/39</c:v>
                </c:pt>
                <c:pt idx="36">
                  <c:v>2039/40</c:v>
                </c:pt>
                <c:pt idx="37">
                  <c:v>2040/41</c:v>
                </c:pt>
                <c:pt idx="38">
                  <c:v>2041/42</c:v>
                </c:pt>
                <c:pt idx="39">
                  <c:v>2042/43</c:v>
                </c:pt>
                <c:pt idx="40">
                  <c:v>2043/44</c:v>
                </c:pt>
                <c:pt idx="41">
                  <c:v>2044/45</c:v>
                </c:pt>
              </c:strCache>
            </c:strRef>
          </c:cat>
          <c:val>
            <c:numRef>
              <c:f>'Cost element baskets'!$AV$3:$AV$44</c:f>
              <c:numCache>
                <c:formatCode>0.000</c:formatCode>
                <c:ptCount val="42"/>
                <c:pt idx="0">
                  <c:v>0.89151756898757983</c:v>
                </c:pt>
                <c:pt idx="1">
                  <c:v>0.93413036647334857</c:v>
                </c:pt>
                <c:pt idx="2">
                  <c:v>0.97288042625924354</c:v>
                </c:pt>
                <c:pt idx="3">
                  <c:v>0.96949804365148873</c:v>
                </c:pt>
                <c:pt idx="4">
                  <c:v>1.018346855975987</c:v>
                </c:pt>
                <c:pt idx="5">
                  <c:v>1.0035930915416271</c:v>
                </c:pt>
                <c:pt idx="6">
                  <c:v>0.99518293921809464</c:v>
                </c:pt>
                <c:pt idx="7">
                  <c:v>1.0172647284948684</c:v>
                </c:pt>
                <c:pt idx="8">
                  <c:v>1.0492899205284298</c:v>
                </c:pt>
                <c:pt idx="9">
                  <c:v>1.0270513836002697</c:v>
                </c:pt>
                <c:pt idx="10">
                  <c:v>1.0286905917081171</c:v>
                </c:pt>
                <c:pt idx="11">
                  <c:v>0.96869661580068012</c:v>
                </c:pt>
                <c:pt idx="12">
                  <c:v>0.91033132258249239</c:v>
                </c:pt>
                <c:pt idx="13">
                  <c:v>0.91600203733872265</c:v>
                </c:pt>
                <c:pt idx="14">
                  <c:v>0.93329394601431181</c:v>
                </c:pt>
                <c:pt idx="15">
                  <c:v>0.95602098404952618</c:v>
                </c:pt>
                <c:pt idx="16">
                  <c:v>0.93365958595007859</c:v>
                </c:pt>
                <c:pt idx="17">
                  <c:v>0.93662073177337879</c:v>
                </c:pt>
                <c:pt idx="18">
                  <c:v>1.0140931053908659</c:v>
                </c:pt>
                <c:pt idx="19">
                  <c:v>1.0257225519529227</c:v>
                </c:pt>
                <c:pt idx="20">
                  <c:v>0.99999999999999978</c:v>
                </c:pt>
                <c:pt idx="21">
                  <c:v>0.92172978613764156</c:v>
                </c:pt>
                <c:pt idx="22">
                  <c:v>0.88582337899436847</c:v>
                </c:pt>
                <c:pt idx="23">
                  <c:v>0.87771032727954501</c:v>
                </c:pt>
                <c:pt idx="24">
                  <c:v>0.8708249501121319</c:v>
                </c:pt>
                <c:pt idx="25">
                  <c:v>0.86441511213985334</c:v>
                </c:pt>
                <c:pt idx="26">
                  <c:v>0.86980645218562824</c:v>
                </c:pt>
                <c:pt idx="27">
                  <c:v>0.87274301970279777</c:v>
                </c:pt>
                <c:pt idx="28">
                  <c:v>0.87228211446877035</c:v>
                </c:pt>
                <c:pt idx="29">
                  <c:v>0.8735137757922633</c:v>
                </c:pt>
                <c:pt idx="30">
                  <c:v>0.87400799964890685</c:v>
                </c:pt>
                <c:pt idx="31">
                  <c:v>0.87385984265258276</c:v>
                </c:pt>
                <c:pt idx="32">
                  <c:v>0.87220184270389023</c:v>
                </c:pt>
                <c:pt idx="33">
                  <c:v>0.87091452097010325</c:v>
                </c:pt>
                <c:pt idx="34">
                  <c:v>0.87007314119223034</c:v>
                </c:pt>
                <c:pt idx="35">
                  <c:v>0.86964795146380736</c:v>
                </c:pt>
                <c:pt idx="36">
                  <c:v>0.86962406827116667</c:v>
                </c:pt>
                <c:pt idx="37">
                  <c:v>0.87003470735045285</c:v>
                </c:pt>
                <c:pt idx="38">
                  <c:v>0.87087059736434669</c:v>
                </c:pt>
                <c:pt idx="39">
                  <c:v>0.87213804170166154</c:v>
                </c:pt>
                <c:pt idx="40">
                  <c:v>0.87384054035347103</c:v>
                </c:pt>
                <c:pt idx="41">
                  <c:v>0.87598199357715867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E24-4BE5-8166-F872CCA63725}"/>
            </c:ext>
          </c:extLst>
        </c:ser>
        <c:ser>
          <c:idx val="25"/>
          <c:order val="7"/>
          <c:tx>
            <c:strRef>
              <c:f>'Cost element baskets'!$BC$2</c:f>
              <c:strCache>
                <c:ptCount val="1"/>
                <c:pt idx="0">
                  <c:v>Coal Seam Gas water pipeline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'Cost element baskets'!$AC$3:$AC$44</c:f>
              <c:strCache>
                <c:ptCount val="42"/>
                <c:pt idx="0">
                  <c:v>2003/04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  <c:pt idx="21">
                  <c:v>2024/25</c:v>
                </c:pt>
                <c:pt idx="22">
                  <c:v>2025/26</c:v>
                </c:pt>
                <c:pt idx="23">
                  <c:v>2026/27</c:v>
                </c:pt>
                <c:pt idx="24">
                  <c:v>2027/28</c:v>
                </c:pt>
                <c:pt idx="25">
                  <c:v>2028/29</c:v>
                </c:pt>
                <c:pt idx="26">
                  <c:v>2029/30</c:v>
                </c:pt>
                <c:pt idx="27">
                  <c:v>2030/31</c:v>
                </c:pt>
                <c:pt idx="28">
                  <c:v>2031/32</c:v>
                </c:pt>
                <c:pt idx="29">
                  <c:v>2032/33</c:v>
                </c:pt>
                <c:pt idx="30">
                  <c:v>2033/34</c:v>
                </c:pt>
                <c:pt idx="31">
                  <c:v>2034/35</c:v>
                </c:pt>
                <c:pt idx="32">
                  <c:v>2035/36</c:v>
                </c:pt>
                <c:pt idx="33">
                  <c:v>2036/37</c:v>
                </c:pt>
                <c:pt idx="34">
                  <c:v>2037/38</c:v>
                </c:pt>
                <c:pt idx="35">
                  <c:v>2038/39</c:v>
                </c:pt>
                <c:pt idx="36">
                  <c:v>2039/40</c:v>
                </c:pt>
                <c:pt idx="37">
                  <c:v>2040/41</c:v>
                </c:pt>
                <c:pt idx="38">
                  <c:v>2041/42</c:v>
                </c:pt>
                <c:pt idx="39">
                  <c:v>2042/43</c:v>
                </c:pt>
                <c:pt idx="40">
                  <c:v>2043/44</c:v>
                </c:pt>
                <c:pt idx="41">
                  <c:v>2044/45</c:v>
                </c:pt>
              </c:strCache>
            </c:strRef>
          </c:cat>
          <c:val>
            <c:numRef>
              <c:f>'Cost element baskets'!$BC$3:$BC$44</c:f>
              <c:numCache>
                <c:formatCode>0.000</c:formatCode>
                <c:ptCount val="42"/>
                <c:pt idx="0">
                  <c:v>0.73053839429801593</c:v>
                </c:pt>
                <c:pt idx="1">
                  <c:v>0.7627642353979297</c:v>
                </c:pt>
                <c:pt idx="2">
                  <c:v>0.80303954891360996</c:v>
                </c:pt>
                <c:pt idx="3">
                  <c:v>0.81334283589255396</c:v>
                </c:pt>
                <c:pt idx="4">
                  <c:v>0.85008371812978956</c:v>
                </c:pt>
                <c:pt idx="5">
                  <c:v>0.84969543382649115</c:v>
                </c:pt>
                <c:pt idx="6">
                  <c:v>0.8381731943177565</c:v>
                </c:pt>
                <c:pt idx="7">
                  <c:v>0.85539676431930112</c:v>
                </c:pt>
                <c:pt idx="8">
                  <c:v>0.88650534535730086</c:v>
                </c:pt>
                <c:pt idx="9">
                  <c:v>0.88189623449427268</c:v>
                </c:pt>
                <c:pt idx="10">
                  <c:v>0.89410630146814518</c:v>
                </c:pt>
                <c:pt idx="11">
                  <c:v>0.87080871229721402</c:v>
                </c:pt>
                <c:pt idx="12">
                  <c:v>0.83454883537068492</c:v>
                </c:pt>
                <c:pt idx="13">
                  <c:v>0.84358973588353325</c:v>
                </c:pt>
                <c:pt idx="14">
                  <c:v>0.86846746668533847</c:v>
                </c:pt>
                <c:pt idx="15">
                  <c:v>0.89298104242557885</c:v>
                </c:pt>
                <c:pt idx="16">
                  <c:v>0.88471374736802877</c:v>
                </c:pt>
                <c:pt idx="17">
                  <c:v>0.91089745748485973</c:v>
                </c:pt>
                <c:pt idx="18">
                  <c:v>1.004915936406904</c:v>
                </c:pt>
                <c:pt idx="19">
                  <c:v>1.0242352791133418</c:v>
                </c:pt>
                <c:pt idx="20">
                  <c:v>1</c:v>
                </c:pt>
                <c:pt idx="21">
                  <c:v>0.97233885218373073</c:v>
                </c:pt>
                <c:pt idx="22">
                  <c:v>0.96628300442081394</c:v>
                </c:pt>
                <c:pt idx="23">
                  <c:v>0.96887241790610323</c:v>
                </c:pt>
                <c:pt idx="24">
                  <c:v>0.97141607383148054</c:v>
                </c:pt>
                <c:pt idx="25">
                  <c:v>0.97350537778354074</c:v>
                </c:pt>
                <c:pt idx="26">
                  <c:v>0.98327695986729369</c:v>
                </c:pt>
                <c:pt idx="27">
                  <c:v>0.99266442116521758</c:v>
                </c:pt>
                <c:pt idx="28">
                  <c:v>0.99998280347049018</c:v>
                </c:pt>
                <c:pt idx="29">
                  <c:v>1.0077000284459041</c:v>
                </c:pt>
                <c:pt idx="30">
                  <c:v>1.0139617226467674</c:v>
                </c:pt>
                <c:pt idx="31">
                  <c:v>1.0182189299344955</c:v>
                </c:pt>
                <c:pt idx="32">
                  <c:v>1.0214789098220989</c:v>
                </c:pt>
                <c:pt idx="33">
                  <c:v>1.0249083188549029</c:v>
                </c:pt>
                <c:pt idx="34">
                  <c:v>1.0284424900668008</c:v>
                </c:pt>
                <c:pt idx="35">
                  <c:v>1.0320703050161277</c:v>
                </c:pt>
                <c:pt idx="36">
                  <c:v>1.0357682182327548</c:v>
                </c:pt>
                <c:pt idx="37">
                  <c:v>1.0395587700296192</c:v>
                </c:pt>
                <c:pt idx="38">
                  <c:v>1.0434381747699706</c:v>
                </c:pt>
                <c:pt idx="39">
                  <c:v>1.0474084272767019</c:v>
                </c:pt>
                <c:pt idx="40">
                  <c:v>1.0514688161747134</c:v>
                </c:pt>
                <c:pt idx="41">
                  <c:v>1.0556197778074239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E24-4BE5-8166-F872CCA63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514015"/>
        <c:axId val="432508735"/>
      </c:lineChart>
      <c:catAx>
        <c:axId val="43251401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508735"/>
        <c:crosses val="autoZero"/>
        <c:auto val="1"/>
        <c:lblAlgn val="ctr"/>
        <c:lblOffset val="100"/>
        <c:tickLblSkip val="5"/>
        <c:tickMarkSkip val="4"/>
        <c:noMultiLvlLbl val="0"/>
      </c:catAx>
      <c:valAx>
        <c:axId val="43250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25140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73900B4-F7E4-4ACB-AD30-74798BF6FFDD}">
  <sheetPr>
    <tabColor rgb="FFFFC000"/>
  </sheetPr>
  <sheetViews>
    <sheetView zoomScale="13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525145</xdr:colOff>
      <xdr:row>5</xdr:row>
      <xdr:rowOff>53975</xdr:rowOff>
    </xdr:to>
    <xdr:pic>
      <xdr:nvPicPr>
        <xdr:cNvPr id="2" name="Picture 1" descr="A picture containing shape&#10;&#10;Description automatically generated">
          <a:extLst>
            <a:ext uri="{FF2B5EF4-FFF2-40B4-BE49-F238E27FC236}">
              <a16:creationId xmlns:a16="http://schemas.microsoft.com/office/drawing/2014/main" id="{EA67BF51-7017-320C-3C25-9DFABA9B9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8995" cy="863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537" cy="607041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81BBEF-D5CD-EF4D-14E3-6583231932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0F599-097C-4B0C-B583-9A1083FA7304}">
  <sheetPr>
    <tabColor theme="3" tint="0.249977111117893"/>
  </sheetPr>
  <dimension ref="A7:B48"/>
  <sheetViews>
    <sheetView showGridLines="0" tabSelected="1" workbookViewId="0">
      <selection activeCell="A47" sqref="A47"/>
    </sheetView>
  </sheetViews>
  <sheetFormatPr defaultRowHeight="12.75" x14ac:dyDescent="0.2"/>
  <cols>
    <col min="1" max="1" width="4.5703125" customWidth="1"/>
    <col min="2" max="2" width="81.7109375" customWidth="1"/>
  </cols>
  <sheetData>
    <row r="7" spans="1:2" ht="30" x14ac:dyDescent="0.4">
      <c r="A7" s="41" t="s">
        <v>292</v>
      </c>
    </row>
    <row r="8" spans="1:2" ht="15" x14ac:dyDescent="0.2">
      <c r="B8" s="46">
        <v>45748</v>
      </c>
    </row>
    <row r="10" spans="1:2" ht="15.75" x14ac:dyDescent="0.25">
      <c r="A10" s="42" t="s">
        <v>275</v>
      </c>
    </row>
    <row r="11" spans="1:2" ht="15" x14ac:dyDescent="0.2">
      <c r="B11" s="45" t="s">
        <v>276</v>
      </c>
    </row>
    <row r="12" spans="1:2" ht="15" x14ac:dyDescent="0.2">
      <c r="A12" s="45" t="s">
        <v>288</v>
      </c>
    </row>
    <row r="13" spans="1:2" x14ac:dyDescent="0.2">
      <c r="B13" s="43" t="s">
        <v>277</v>
      </c>
    </row>
    <row r="14" spans="1:2" x14ac:dyDescent="0.2">
      <c r="B14" s="43" t="s">
        <v>278</v>
      </c>
    </row>
    <row r="15" spans="1:2" x14ac:dyDescent="0.2">
      <c r="B15" s="43" t="s">
        <v>279</v>
      </c>
    </row>
    <row r="16" spans="1:2" x14ac:dyDescent="0.2">
      <c r="B16" s="43" t="s">
        <v>287</v>
      </c>
    </row>
    <row r="17" spans="1:2" ht="15" x14ac:dyDescent="0.2">
      <c r="A17" s="45" t="s">
        <v>289</v>
      </c>
    </row>
    <row r="18" spans="1:2" x14ac:dyDescent="0.2">
      <c r="B18" s="43" t="s">
        <v>281</v>
      </c>
    </row>
    <row r="19" spans="1:2" ht="15" x14ac:dyDescent="0.2">
      <c r="A19" s="45" t="s">
        <v>290</v>
      </c>
    </row>
    <row r="20" spans="1:2" x14ac:dyDescent="0.2">
      <c r="A20" s="43"/>
      <c r="B20" s="43" t="s">
        <v>282</v>
      </c>
    </row>
    <row r="21" spans="1:2" x14ac:dyDescent="0.2">
      <c r="A21" s="43"/>
      <c r="B21" s="43" t="s">
        <v>367</v>
      </c>
    </row>
    <row r="22" spans="1:2" x14ac:dyDescent="0.2">
      <c r="A22" s="43"/>
      <c r="B22" s="43" t="s">
        <v>368</v>
      </c>
    </row>
    <row r="23" spans="1:2" x14ac:dyDescent="0.2">
      <c r="A23" s="43"/>
      <c r="B23" s="43" t="s">
        <v>365</v>
      </c>
    </row>
    <row r="24" spans="1:2" ht="15" x14ac:dyDescent="0.2">
      <c r="A24" s="45" t="s">
        <v>291</v>
      </c>
    </row>
    <row r="25" spans="1:2" ht="15" x14ac:dyDescent="0.2">
      <c r="A25" s="45"/>
      <c r="B25" s="43" t="s">
        <v>283</v>
      </c>
    </row>
    <row r="26" spans="1:2" ht="15" x14ac:dyDescent="0.2">
      <c r="A26" s="45"/>
      <c r="B26" s="43" t="s">
        <v>284</v>
      </c>
    </row>
    <row r="27" spans="1:2" ht="15" x14ac:dyDescent="0.2">
      <c r="A27" s="45"/>
      <c r="B27" s="43" t="s">
        <v>286</v>
      </c>
    </row>
    <row r="28" spans="1:2" x14ac:dyDescent="0.2">
      <c r="A28" s="43"/>
      <c r="B28" s="43" t="s">
        <v>285</v>
      </c>
    </row>
    <row r="48" spans="1:1" x14ac:dyDescent="0.2">
      <c r="A48" t="s">
        <v>376</v>
      </c>
    </row>
  </sheetData>
  <hyperlinks>
    <hyperlink ref="A12" location="'Cost element baskets'!R2" display="1. Cost element baskets" xr:uid="{51F83744-CB48-41DE-90E4-0774B5CFF791}"/>
    <hyperlink ref="A17" location="Weights!A2" display="2. Weights" xr:uid="{340DF192-38D9-43B9-9DDA-1EC4A5789383}"/>
    <hyperlink ref="A19" location="'Price indices'!A2" display="3. Price indices" xr:uid="{CBF25470-7CC8-4A52-A430-1B40C81543F8}"/>
    <hyperlink ref="A24" location="'Price forecast inputs'!A4" display="4. Price forecast inputs" xr:uid="{8EF2BFD8-258E-4821-8B90-6BE457570938}"/>
    <hyperlink ref="B13" location="'Cost element baskets'!A2" display="Table 1: Escalation factors and forecasts - cost element baskets (nominal prices, 2023/24 = 1) " xr:uid="{5151C83D-8BBC-41D7-940B-0AB1099A18ED}"/>
    <hyperlink ref="B14" location="'Cost element baskets'!R2" display="Table 2: Escalation factors and forecasts - cost element baskets (real prices, 2023/24 = 1) " xr:uid="{33304D9A-B6DB-473D-B090-BDCF7F093C79}"/>
    <hyperlink ref="B15" location="'Cost element baskets'!AH2" display="Table 3: Escalation factors and forecasts - cost element baskets (quarterly) " xr:uid="{63C04F84-70F4-4D95-AF20-09EFBFE30D6A}"/>
    <hyperlink ref="B16" location="'Cost element baskets'!AY2" display="Table 4: Escalation factors and forecasts - cost element baskets (rolling average 4 quarters)" xr:uid="{E9597515-3806-4697-A628-9319EB9AD865}"/>
    <hyperlink ref="B18" location="Weights!A2" display="Table 5: Weightings - cost element baskets and price indices " xr:uid="{A1A31802-8011-4FA7-B5CF-DA6A1FE19088}"/>
    <hyperlink ref="B20" location="'Price indices'!A2" display="Table 6: Price indices and forecasts - copied and pasted from Eviews " xr:uid="{BFBC7E9A-7EAE-4B98-9A81-7D146BC4FE29}"/>
    <hyperlink ref="B21" location="'Price indices'!T2" display="Table 7: Price indices and forecasts (nominal prices 2023/24 - 1)" xr:uid="{3E40D8B8-622C-4494-89D7-BC26012CD548}"/>
    <hyperlink ref="B22" location="'Price indices'!AN2" display="Table 8: Price indices and forecasts (real prices 2023/24 - 1)" xr:uid="{1B34F14D-B490-47B2-8BC3-A161D366A6F3}"/>
    <hyperlink ref="B23" location="'Price indices'!BE2" display="Table 9: Price indices and forecasts (rolling average 4 quarters)" xr:uid="{60EFB72D-CDE0-4A45-B7EE-E722EFE2B1D6}"/>
    <hyperlink ref="B25" location="'Price forecast inputs'!A2" display="Table 10: Forecast inputs copied and pasted from Eviews" xr:uid="{9BA6884D-8F1C-404A-A747-DD98A3B7345A}"/>
    <hyperlink ref="B26" location="'Price forecast inputs'!M2" display="Table 11: Forecast inputs yearly summary" xr:uid="{110D63E0-70B4-4302-99A6-C111386D668E}"/>
    <hyperlink ref="B27" location="'Price forecast inputs'!Z2" display="Table 12: Forecast inputs (financial year levels)" xr:uid="{AFA9C76D-37E5-4737-9B6F-3A2720376506}"/>
    <hyperlink ref="B28" location="'Price forecast inputs'!AL2" display="Table 13: Forecast inputs (rolling average 4 quarters)" xr:uid="{F3872614-63A2-47E6-800F-ADA81311EE4C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FD841-E240-4DB1-94CB-1ED02A072D6D}">
  <sheetPr>
    <tabColor rgb="FF00B050"/>
  </sheetPr>
  <dimension ref="A1:DG243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10.42578125" customWidth="1"/>
    <col min="2" max="8" width="13.42578125" style="1" bestFit="1" customWidth="1"/>
    <col min="9" max="24" width="13.42578125" style="1" customWidth="1"/>
    <col min="25" max="27" width="13.42578125" style="1" bestFit="1" customWidth="1"/>
    <col min="28" max="29" width="13.42578125" style="1" customWidth="1"/>
    <col min="30" max="55" width="12.5703125" style="1" customWidth="1"/>
    <col min="56" max="56" width="13.42578125" style="1" customWidth="1"/>
    <col min="57" max="57" width="8.7109375" style="2"/>
    <col min="58" max="84" width="12.5703125" style="1" customWidth="1"/>
    <col min="85" max="85" width="15.85546875" style="2" bestFit="1" customWidth="1"/>
    <col min="86" max="111" width="13.42578125" style="1" bestFit="1" customWidth="1"/>
  </cols>
  <sheetData>
    <row r="1" spans="1:111" ht="15.75" x14ac:dyDescent="0.25">
      <c r="A1" s="44" t="s">
        <v>277</v>
      </c>
      <c r="AC1" s="44" t="s">
        <v>278</v>
      </c>
      <c r="BE1" s="44" t="s">
        <v>279</v>
      </c>
      <c r="CG1" s="44" t="s">
        <v>280</v>
      </c>
    </row>
    <row r="2" spans="1:111" s="16" customFormat="1" ht="38.25" x14ac:dyDescent="0.2">
      <c r="A2" s="37" t="s">
        <v>273</v>
      </c>
      <c r="B2" s="38" t="str">
        <f t="shared" ref="B2:AA2" si="0">BF2</f>
        <v>Buried pipeline</v>
      </c>
      <c r="C2" s="38" t="str">
        <f t="shared" si="0"/>
        <v>Facility/Plant NSW</v>
      </c>
      <c r="D2" s="38" t="str">
        <f t="shared" si="0"/>
        <v>Facility/Plant VIC</v>
      </c>
      <c r="E2" s="38" t="str">
        <f t="shared" si="0"/>
        <v>Facility/Plant QLD</v>
      </c>
      <c r="F2" s="38" t="str">
        <f t="shared" si="0"/>
        <v>Facility/Plant SA</v>
      </c>
      <c r="G2" s="38" t="str">
        <f t="shared" si="0"/>
        <v>Facility/Plant TAS</v>
      </c>
      <c r="H2" s="38" t="str">
        <f t="shared" si="0"/>
        <v>Facility/Plant WA</v>
      </c>
      <c r="I2" s="38" t="str">
        <f t="shared" si="0"/>
        <v>Facility/Plant NT</v>
      </c>
      <c r="J2" s="38" t="str">
        <f t="shared" si="0"/>
        <v>LNG import facility NSW</v>
      </c>
      <c r="K2" s="38" t="str">
        <f t="shared" si="0"/>
        <v>LNG import facility VIC</v>
      </c>
      <c r="L2" s="38" t="str">
        <f t="shared" si="0"/>
        <v>LNG import facility QLD</v>
      </c>
      <c r="M2" s="38" t="str">
        <f t="shared" si="0"/>
        <v>LNG import facility SA</v>
      </c>
      <c r="N2" s="38" t="str">
        <f t="shared" si="0"/>
        <v>LNG import facility TAS</v>
      </c>
      <c r="O2" s="38" t="str">
        <f t="shared" si="0"/>
        <v>LNG import facility WA</v>
      </c>
      <c r="P2" s="38" t="str">
        <f t="shared" si="0"/>
        <v>LNG import facility NT</v>
      </c>
      <c r="Q2" s="38" t="str">
        <f t="shared" si="0"/>
        <v>Hydrogen blending - pipeline</v>
      </c>
      <c r="R2" s="38" t="str">
        <f t="shared" si="0"/>
        <v>Hydrogen blending - facility</v>
      </c>
      <c r="S2" s="38" t="str">
        <f t="shared" si="0"/>
        <v>Hydrogen transport - trucking</v>
      </c>
      <c r="T2" s="38" t="str">
        <f t="shared" si="0"/>
        <v>Hydrogen storage - salt cavern NSW</v>
      </c>
      <c r="U2" s="38" t="str">
        <f t="shared" si="0"/>
        <v>Hydrogen storage - salt cavern VIC</v>
      </c>
      <c r="V2" s="38" t="str">
        <f t="shared" si="0"/>
        <v>Hydrogen storage - salt cavern QLD</v>
      </c>
      <c r="W2" s="38" t="str">
        <f t="shared" si="0"/>
        <v>Hydrogen storage - salt cavern SA</v>
      </c>
      <c r="X2" s="38" t="str">
        <f t="shared" si="0"/>
        <v>Hydrogen storage - salt cavern TAS</v>
      </c>
      <c r="Y2" s="38" t="str">
        <f t="shared" si="0"/>
        <v>Hydrogen storage - salt cavern WA</v>
      </c>
      <c r="Z2" s="38" t="str">
        <f t="shared" si="0"/>
        <v>Hydrogen storage - salt cavern NT</v>
      </c>
      <c r="AA2" s="38" t="str">
        <f t="shared" si="0"/>
        <v>Coal Seam Gas water pipeline</v>
      </c>
      <c r="AB2" s="12"/>
      <c r="AC2" s="49" t="s">
        <v>274</v>
      </c>
      <c r="AD2" s="50" t="str">
        <f t="shared" ref="AD2:BC2" si="1">BF2</f>
        <v>Buried pipeline</v>
      </c>
      <c r="AE2" s="50" t="str">
        <f t="shared" si="1"/>
        <v>Facility/Plant NSW</v>
      </c>
      <c r="AF2" s="50" t="str">
        <f t="shared" si="1"/>
        <v>Facility/Plant VIC</v>
      </c>
      <c r="AG2" s="50" t="str">
        <f t="shared" si="1"/>
        <v>Facility/Plant QLD</v>
      </c>
      <c r="AH2" s="50" t="str">
        <f t="shared" si="1"/>
        <v>Facility/Plant SA</v>
      </c>
      <c r="AI2" s="50" t="str">
        <f t="shared" si="1"/>
        <v>Facility/Plant TAS</v>
      </c>
      <c r="AJ2" s="50" t="str">
        <f t="shared" si="1"/>
        <v>Facility/Plant WA</v>
      </c>
      <c r="AK2" s="50" t="str">
        <f t="shared" si="1"/>
        <v>Facility/Plant NT</v>
      </c>
      <c r="AL2" s="50" t="str">
        <f t="shared" si="1"/>
        <v>LNG import facility NSW</v>
      </c>
      <c r="AM2" s="50" t="str">
        <f t="shared" si="1"/>
        <v>LNG import facility VIC</v>
      </c>
      <c r="AN2" s="50" t="str">
        <f t="shared" si="1"/>
        <v>LNG import facility QLD</v>
      </c>
      <c r="AO2" s="50" t="str">
        <f t="shared" si="1"/>
        <v>LNG import facility SA</v>
      </c>
      <c r="AP2" s="50" t="str">
        <f t="shared" si="1"/>
        <v>LNG import facility TAS</v>
      </c>
      <c r="AQ2" s="50" t="str">
        <f t="shared" si="1"/>
        <v>LNG import facility WA</v>
      </c>
      <c r="AR2" s="50" t="str">
        <f t="shared" si="1"/>
        <v>LNG import facility NT</v>
      </c>
      <c r="AS2" s="50" t="str">
        <f t="shared" si="1"/>
        <v>Hydrogen blending - pipeline</v>
      </c>
      <c r="AT2" s="50" t="str">
        <f t="shared" si="1"/>
        <v>Hydrogen blending - facility</v>
      </c>
      <c r="AU2" s="50" t="str">
        <f t="shared" si="1"/>
        <v>Hydrogen transport - trucking</v>
      </c>
      <c r="AV2" s="50" t="str">
        <f t="shared" si="1"/>
        <v>Hydrogen storage - salt cavern NSW</v>
      </c>
      <c r="AW2" s="50" t="str">
        <f t="shared" si="1"/>
        <v>Hydrogen storage - salt cavern VIC</v>
      </c>
      <c r="AX2" s="50" t="str">
        <f t="shared" si="1"/>
        <v>Hydrogen storage - salt cavern QLD</v>
      </c>
      <c r="AY2" s="50" t="str">
        <f t="shared" si="1"/>
        <v>Hydrogen storage - salt cavern SA</v>
      </c>
      <c r="AZ2" s="50" t="str">
        <f t="shared" si="1"/>
        <v>Hydrogen storage - salt cavern TAS</v>
      </c>
      <c r="BA2" s="50" t="str">
        <f t="shared" si="1"/>
        <v>Hydrogen storage - salt cavern WA</v>
      </c>
      <c r="BB2" s="50" t="str">
        <f t="shared" si="1"/>
        <v>Hydrogen storage - salt cavern NT</v>
      </c>
      <c r="BC2" s="50" t="str">
        <f t="shared" si="1"/>
        <v>Coal Seam Gas water pipeline</v>
      </c>
      <c r="BD2" s="12"/>
      <c r="BE2" s="11" t="s">
        <v>188</v>
      </c>
      <c r="BF2" s="12" t="s">
        <v>303</v>
      </c>
      <c r="BG2" s="12" t="s">
        <v>356</v>
      </c>
      <c r="BH2" s="12" t="s">
        <v>357</v>
      </c>
      <c r="BI2" s="12" t="s">
        <v>358</v>
      </c>
      <c r="BJ2" s="12" t="s">
        <v>359</v>
      </c>
      <c r="BK2" s="12" t="s">
        <v>360</v>
      </c>
      <c r="BL2" s="12" t="s">
        <v>361</v>
      </c>
      <c r="BM2" s="12" t="s">
        <v>362</v>
      </c>
      <c r="BN2" s="12" t="s">
        <v>369</v>
      </c>
      <c r="BO2" s="12" t="s">
        <v>370</v>
      </c>
      <c r="BP2" s="12" t="s">
        <v>371</v>
      </c>
      <c r="BQ2" s="12" t="s">
        <v>372</v>
      </c>
      <c r="BR2" s="12" t="s">
        <v>373</v>
      </c>
      <c r="BS2" s="12" t="s">
        <v>374</v>
      </c>
      <c r="BT2" s="12" t="s">
        <v>375</v>
      </c>
      <c r="BU2" s="12" t="s">
        <v>306</v>
      </c>
      <c r="BV2" s="12" t="s">
        <v>307</v>
      </c>
      <c r="BW2" s="12" t="s">
        <v>308</v>
      </c>
      <c r="BX2" s="12" t="s">
        <v>349</v>
      </c>
      <c r="BY2" s="12" t="s">
        <v>350</v>
      </c>
      <c r="BZ2" s="12" t="s">
        <v>351</v>
      </c>
      <c r="CA2" s="12" t="s">
        <v>352</v>
      </c>
      <c r="CB2" s="12" t="s">
        <v>353</v>
      </c>
      <c r="CC2" s="12" t="s">
        <v>354</v>
      </c>
      <c r="CD2" s="12" t="s">
        <v>355</v>
      </c>
      <c r="CE2" s="12" t="s">
        <v>310</v>
      </c>
      <c r="CF2" s="12"/>
      <c r="CG2" s="11" t="s">
        <v>189</v>
      </c>
      <c r="CH2" s="12" t="str">
        <f>BF2</f>
        <v>Buried pipeline</v>
      </c>
      <c r="CI2" s="12" t="str">
        <f t="shared" ref="CI2:DG2" si="2">BG2</f>
        <v>Facility/Plant NSW</v>
      </c>
      <c r="CJ2" s="12" t="str">
        <f t="shared" si="2"/>
        <v>Facility/Plant VIC</v>
      </c>
      <c r="CK2" s="12" t="str">
        <f t="shared" si="2"/>
        <v>Facility/Plant QLD</v>
      </c>
      <c r="CL2" s="12" t="str">
        <f t="shared" si="2"/>
        <v>Facility/Plant SA</v>
      </c>
      <c r="CM2" s="12" t="str">
        <f t="shared" si="2"/>
        <v>Facility/Plant TAS</v>
      </c>
      <c r="CN2" s="12" t="str">
        <f t="shared" si="2"/>
        <v>Facility/Plant WA</v>
      </c>
      <c r="CO2" s="12" t="str">
        <f t="shared" si="2"/>
        <v>Facility/Plant NT</v>
      </c>
      <c r="CP2" s="12" t="str">
        <f t="shared" si="2"/>
        <v>LNG import facility NSW</v>
      </c>
      <c r="CQ2" s="12" t="str">
        <f t="shared" si="2"/>
        <v>LNG import facility VIC</v>
      </c>
      <c r="CR2" s="12" t="str">
        <f t="shared" si="2"/>
        <v>LNG import facility QLD</v>
      </c>
      <c r="CS2" s="12" t="str">
        <f t="shared" si="2"/>
        <v>LNG import facility SA</v>
      </c>
      <c r="CT2" s="12" t="str">
        <f t="shared" si="2"/>
        <v>LNG import facility TAS</v>
      </c>
      <c r="CU2" s="12" t="str">
        <f t="shared" si="2"/>
        <v>LNG import facility WA</v>
      </c>
      <c r="CV2" s="12" t="str">
        <f t="shared" si="2"/>
        <v>LNG import facility NT</v>
      </c>
      <c r="CW2" s="12" t="str">
        <f t="shared" si="2"/>
        <v>Hydrogen blending - pipeline</v>
      </c>
      <c r="CX2" s="12" t="str">
        <f t="shared" si="2"/>
        <v>Hydrogen blending - facility</v>
      </c>
      <c r="CY2" s="12" t="str">
        <f t="shared" si="2"/>
        <v>Hydrogen transport - trucking</v>
      </c>
      <c r="CZ2" s="12" t="str">
        <f t="shared" si="2"/>
        <v>Hydrogen storage - salt cavern NSW</v>
      </c>
      <c r="DA2" s="12" t="str">
        <f t="shared" si="2"/>
        <v>Hydrogen storage - salt cavern VIC</v>
      </c>
      <c r="DB2" s="12" t="str">
        <f t="shared" si="2"/>
        <v>Hydrogen storage - salt cavern QLD</v>
      </c>
      <c r="DC2" s="12" t="str">
        <f t="shared" si="2"/>
        <v>Hydrogen storage - salt cavern SA</v>
      </c>
      <c r="DD2" s="12" t="str">
        <f t="shared" si="2"/>
        <v>Hydrogen storage - salt cavern TAS</v>
      </c>
      <c r="DE2" s="12" t="str">
        <f t="shared" si="2"/>
        <v>Hydrogen storage - salt cavern WA</v>
      </c>
      <c r="DF2" s="12" t="str">
        <f t="shared" si="2"/>
        <v>Hydrogen storage - salt cavern NT</v>
      </c>
      <c r="DG2" s="12" t="str">
        <f t="shared" si="2"/>
        <v>Coal Seam Gas water pipeline</v>
      </c>
    </row>
    <row r="3" spans="1:111" x14ac:dyDescent="0.2">
      <c r="A3" s="39" t="s">
        <v>3</v>
      </c>
      <c r="B3" s="40">
        <f t="shared" ref="B3:B34" si="3">_xlfn.XLOOKUP($A3,$CG$6:$CG$206,CH$6:CH$206)</f>
        <v>0.62867760485238011</v>
      </c>
      <c r="C3" s="40">
        <f t="shared" ref="C3:C34" si="4">_xlfn.XLOOKUP($A3,$CG$6:$CG$206,CI$6:CI$206)</f>
        <v>0.54660665924208252</v>
      </c>
      <c r="D3" s="40">
        <f t="shared" ref="D3:D34" si="5">_xlfn.XLOOKUP($A3,$CG$6:$CG$206,CJ$6:CJ$206)</f>
        <v>0.54591061158452114</v>
      </c>
      <c r="E3" s="40">
        <f t="shared" ref="E3:E34" si="6">_xlfn.XLOOKUP($A3,$CG$6:$CG$206,CK$6:CK$206)</f>
        <v>0.54739282629338248</v>
      </c>
      <c r="F3" s="40">
        <f t="shared" ref="F3:F34" si="7">_xlfn.XLOOKUP($A3,$CG$6:$CG$206,CL$6:CL$206)</f>
        <v>0.54685145694327697</v>
      </c>
      <c r="G3" s="40">
        <f t="shared" ref="G3:G34" si="8">_xlfn.XLOOKUP($A3,$CG$6:$CG$206,CM$6:CM$206)</f>
        <v>0.53729030105248898</v>
      </c>
      <c r="H3" s="40">
        <f t="shared" ref="H3:H34" si="9">_xlfn.XLOOKUP($A3,$CG$6:$CG$206,CN$6:CN$206)</f>
        <v>0.56620988894825131</v>
      </c>
      <c r="I3" s="40">
        <f t="shared" ref="I3:I34" si="10">_xlfn.XLOOKUP($A3,$CG$6:$CG$206,CO$6:CO$206)</f>
        <v>0.57291305251704294</v>
      </c>
      <c r="J3" s="40">
        <f t="shared" ref="J3:J34" si="11">_xlfn.XLOOKUP($A3,$CG$6:$CG$206,CP$6:CP$206)</f>
        <v>0.52818583510615869</v>
      </c>
      <c r="K3" s="40">
        <f t="shared" ref="K3:K34" si="12">_xlfn.XLOOKUP($A3,$CG$6:$CG$206,CQ$6:CQ$206)</f>
        <v>0.5274897874485972</v>
      </c>
      <c r="L3" s="40">
        <f t="shared" ref="L3:L34" si="13">_xlfn.XLOOKUP($A3,$CG$6:$CG$206,CR$6:CR$206)</f>
        <v>0.52897200215745865</v>
      </c>
      <c r="M3" s="40">
        <f t="shared" ref="M3:M34" si="14">_xlfn.XLOOKUP($A3,$CG$6:$CG$206,CS$6:CS$206)</f>
        <v>0.52843063280735303</v>
      </c>
      <c r="N3" s="40">
        <f t="shared" ref="N3:N34" si="15">_xlfn.XLOOKUP($A3,$CG$6:$CG$206,CT$6:CT$206)</f>
        <v>0.51886947691656526</v>
      </c>
      <c r="O3" s="40">
        <f t="shared" ref="O3:O34" si="16">_xlfn.XLOOKUP($A3,$CG$6:$CG$206,CU$6:CU$206)</f>
        <v>0.54778906481232736</v>
      </c>
      <c r="P3" s="40">
        <f t="shared" ref="P3:P34" si="17">_xlfn.XLOOKUP($A3,$CG$6:$CG$206,CV$6:CV$206)</f>
        <v>0.55449222838111911</v>
      </c>
      <c r="Q3" s="40">
        <f t="shared" ref="Q3:Q34" si="18">_xlfn.XLOOKUP($A3,$CG$6:$CG$206,CW$6:CW$206)</f>
        <v>0.57242650103909898</v>
      </c>
      <c r="R3" s="40">
        <f t="shared" ref="R3:R34" si="19">_xlfn.XLOOKUP($A3,$CG$6:$CG$206,CX$6:CX$206)</f>
        <v>0.61647709669606388</v>
      </c>
      <c r="S3" s="40">
        <f t="shared" ref="S3:S34" si="20">_xlfn.XLOOKUP($A3,$CG$6:$CG$206,CY$6:CY$206)</f>
        <v>0.72416895548584737</v>
      </c>
      <c r="T3" s="40">
        <f t="shared" ref="T3:T34" si="21">_xlfn.XLOOKUP($A3,$CG$6:$CG$206,CZ$6:CZ$206)</f>
        <v>0.55872431839745218</v>
      </c>
      <c r="U3" s="40">
        <f t="shared" ref="U3:U34" si="22">_xlfn.XLOOKUP($A3,$CG$6:$CG$206,DA$6:DA$206)</f>
        <v>0.55802827073989081</v>
      </c>
      <c r="V3" s="40">
        <f t="shared" ref="V3:V34" si="23">_xlfn.XLOOKUP($A3,$CG$6:$CG$206,DB$6:DB$206)</f>
        <v>0.55951048544875226</v>
      </c>
      <c r="W3" s="40">
        <f t="shared" ref="W3:W34" si="24">_xlfn.XLOOKUP($A3,$CG$6:$CG$206,DC$6:DC$206)</f>
        <v>0.55896911609864663</v>
      </c>
      <c r="X3" s="40">
        <f t="shared" ref="X3:X34" si="25">_xlfn.XLOOKUP($A3,$CG$6:$CG$206,DD$6:DD$206)</f>
        <v>0.54940796020785887</v>
      </c>
      <c r="Y3" s="40">
        <f t="shared" ref="Y3:Y34" si="26">_xlfn.XLOOKUP($A3,$CG$6:$CG$206,DE$6:DE$206)</f>
        <v>0.57832754810362097</v>
      </c>
      <c r="Z3" s="40">
        <f t="shared" ref="Z3:Z34" si="27">_xlfn.XLOOKUP($A3,$CG$6:$CG$206,DF$6:DF$206)</f>
        <v>0.58503071167241272</v>
      </c>
      <c r="AA3" s="40">
        <f t="shared" ref="AA3:AA34" si="28">_xlfn.XLOOKUP($A3,$CG$6:$CG$206,DG$6:DG$206)</f>
        <v>0.45783681737293336</v>
      </c>
      <c r="AC3" s="51" t="s">
        <v>247</v>
      </c>
      <c r="AD3" s="52">
        <f>B3/'Price indices'!$T3</f>
        <v>1.0031371671140135</v>
      </c>
      <c r="AE3" s="52">
        <f>C3/'Price indices'!$T3</f>
        <v>0.87218226233223139</v>
      </c>
      <c r="AF3" s="52">
        <f>D3/'Price indices'!$T3</f>
        <v>0.87107162745356981</v>
      </c>
      <c r="AG3" s="52">
        <f>E3/'Price indices'!$T3</f>
        <v>0.87343669446506456</v>
      </c>
      <c r="AH3" s="52">
        <f>F3/'Price indices'!$T3</f>
        <v>0.87257286901297981</v>
      </c>
      <c r="AI3" s="52">
        <f>G3/'Price indices'!$T3</f>
        <v>0.85731679696493435</v>
      </c>
      <c r="AJ3" s="52">
        <f>H3/'Price indices'!$T3</f>
        <v>0.90346177374149961</v>
      </c>
      <c r="AK3" s="52">
        <f>I3/'Price indices'!$T3</f>
        <v>0.91415754604386823</v>
      </c>
      <c r="AL3" s="52">
        <f>J3/'Price indices'!$T3</f>
        <v>0.84278943332577261</v>
      </c>
      <c r="AM3" s="52">
        <f>K3/'Price indices'!$T3</f>
        <v>0.84167879844711091</v>
      </c>
      <c r="AN3" s="52">
        <f>L3/'Price indices'!$T3</f>
        <v>0.84404386545860577</v>
      </c>
      <c r="AO3" s="52">
        <f>M3/'Price indices'!$T3</f>
        <v>0.8431800400065208</v>
      </c>
      <c r="AP3" s="52">
        <f>N3/'Price indices'!$T3</f>
        <v>0.82792396795847578</v>
      </c>
      <c r="AQ3" s="52">
        <f>O3/'Price indices'!$T3</f>
        <v>0.8740689447350406</v>
      </c>
      <c r="AR3" s="52">
        <f>P3/'Price indices'!$T3</f>
        <v>0.88476471703740944</v>
      </c>
      <c r="AS3" s="52">
        <f>Q3/'Price indices'!$T3</f>
        <v>0.91338118966108528</v>
      </c>
      <c r="AT3" s="52">
        <f>R3/'Price indices'!$T3</f>
        <v>0.98366966406505041</v>
      </c>
      <c r="AU3" s="52">
        <f>S3/'Price indices'!$T3</f>
        <v>1.1555060796042873</v>
      </c>
      <c r="AV3" s="52">
        <f>T3/'Price indices'!$T3</f>
        <v>0.89151756898757983</v>
      </c>
      <c r="AW3" s="52">
        <f>U3/'Price indices'!$T3</f>
        <v>0.89040693410891825</v>
      </c>
      <c r="AX3" s="52">
        <f>V3/'Price indices'!$T3</f>
        <v>0.89277200112041322</v>
      </c>
      <c r="AY3" s="52">
        <f>W3/'Price indices'!$T3</f>
        <v>0.89190817566832814</v>
      </c>
      <c r="AZ3" s="52">
        <f>X3/'Price indices'!$T3</f>
        <v>0.87665210362028312</v>
      </c>
      <c r="BA3" s="52">
        <f>Y3/'Price indices'!$T3</f>
        <v>0.92279708039684805</v>
      </c>
      <c r="BB3" s="52">
        <f>Z3/'Price indices'!$T3</f>
        <v>0.93349285269921678</v>
      </c>
      <c r="BC3" s="52">
        <f>AA3/'Price indices'!$T3</f>
        <v>0.73053839429801593</v>
      </c>
      <c r="BD3" s="4"/>
      <c r="BE3" s="2" t="s">
        <v>0</v>
      </c>
      <c r="BF3" s="4">
        <f>SUMPRODUCT('Price indices'!$B3:$J3,Weights!$B$3:$J$3)</f>
        <v>0.61353219059301922</v>
      </c>
      <c r="BG3" s="4">
        <f>SUMPRODUCT('Price indices'!$B3:$J3,Weights!$B$4:$J$4)+'Price indices'!K3*Weights!K$4</f>
        <v>0.53726443133250834</v>
      </c>
      <c r="BH3" s="4">
        <f>SUMPRODUCT('Price indices'!$B3:$J3,Weights!$B$4:$J$4)+'Price indices'!L3*Weights!L$4</f>
        <v>0.53757490111756334</v>
      </c>
      <c r="BI3" s="4">
        <f>SUMPRODUCT('Price indices'!$B3:$J3,Weights!$B$4:$J$4)+'Price indices'!M3*Weights!M$4</f>
        <v>0.53873039129884648</v>
      </c>
      <c r="BJ3" s="4">
        <f>SUMPRODUCT('Price indices'!$B3:$J3,Weights!$B$4:$J$4)+'Price indices'!N3*Weights!N$4</f>
        <v>0.53803196805298892</v>
      </c>
      <c r="BK3" s="4">
        <f>SUMPRODUCT('Price indices'!$B3:$J3,Weights!$B$4:$J$4)+'Price indices'!O3*Weights!O$4</f>
        <v>0.52954517488053188</v>
      </c>
      <c r="BL3" s="4">
        <f>SUMPRODUCT('Price indices'!$B3:$J3,Weights!$B$4:$J$4)+'Price indices'!P3*Weights!P$4</f>
        <v>0.55852974385079812</v>
      </c>
      <c r="BM3" s="4">
        <f>SUMPRODUCT('Price indices'!$B3:$J3,Weights!$B$4:$J$4)+'Price indices'!Q3*Weights!Q$4</f>
        <v>0.56556093233889471</v>
      </c>
      <c r="BN3" s="4">
        <f>SUMPRODUCT('Price indices'!$B3:$J3,Weights!$B$5:$J$5)+'Price indices'!K3*Weights!K$5</f>
        <v>0.51623705323649149</v>
      </c>
      <c r="BO3" s="4">
        <f>SUMPRODUCT('Price indices'!$B3:$J3,Weights!$B$5:$J$5)+'Price indices'!L3*Weights!L$5</f>
        <v>0.5165475230215465</v>
      </c>
      <c r="BP3" s="4">
        <f>SUMPRODUCT('Price indices'!$B3:$J3,Weights!$B$5:$J$5)+'Price indices'!M3*Weights!M$5</f>
        <v>0.51770301320282963</v>
      </c>
      <c r="BQ3" s="4">
        <f>SUMPRODUCT('Price indices'!$B3:$J3,Weights!$B$5:$J$5)+'Price indices'!N3*Weights!N$5</f>
        <v>0.51700458995697207</v>
      </c>
      <c r="BR3" s="4">
        <f>SUMPRODUCT('Price indices'!$B3:$J3,Weights!$B$5:$J$5)+'Price indices'!O3*Weights!O$5</f>
        <v>0.50851779678451503</v>
      </c>
      <c r="BS3" s="4">
        <f>SUMPRODUCT('Price indices'!$B3:$J3,Weights!$B$5:$J$5)+'Price indices'!P3*Weights!P$5</f>
        <v>0.53750236575478127</v>
      </c>
      <c r="BT3" s="4">
        <f>SUMPRODUCT('Price indices'!$B3:$J3,Weights!$B$5:$J$5)+'Price indices'!Q3*Weights!Q$5</f>
        <v>0.54453355424287786</v>
      </c>
      <c r="BU3" s="4">
        <f>SUMPRODUCT('Price indices'!$B3:$J3,Weights!$B$6:$J$6)</f>
        <v>0.5633748845631803</v>
      </c>
      <c r="BV3" s="4">
        <f>SUMPRODUCT('Price indices'!$B3:$J3,Weights!$B$7:$J$7)</f>
        <v>0.61263347103110533</v>
      </c>
      <c r="BW3" s="4">
        <f>SUMPRODUCT('Price indices'!$B3:$J3,Weights!$B$8:$J$8)</f>
        <v>0.73367608874305967</v>
      </c>
      <c r="BX3" s="4">
        <f>SUMPRODUCT('Price indices'!$B3:$J3,Weights!$B$9:$J$9)+'Price indices'!K3*Weights!K$9</f>
        <v>0.55006621557530377</v>
      </c>
      <c r="BY3" s="4">
        <f>SUMPRODUCT('Price indices'!$B3:$J3,Weights!$B$9:$J$9)+'Price indices'!L3*Weights!L$9</f>
        <v>0.55037668536035877</v>
      </c>
      <c r="BZ3" s="4">
        <f>SUMPRODUCT('Price indices'!$B3:$J3,Weights!$B$9:$J$9)+'Price indices'!M3*Weights!M$9</f>
        <v>0.55153217554164191</v>
      </c>
      <c r="CA3" s="4">
        <f>SUMPRODUCT('Price indices'!$B3:$J3,Weights!$B$9:$J$9)+'Price indices'!N3*Weights!N$9</f>
        <v>0.55083375229578435</v>
      </c>
      <c r="CB3" s="4">
        <f>SUMPRODUCT('Price indices'!$B3:$J3,Weights!$B$9:$J$9)+'Price indices'!O3*Weights!O$9</f>
        <v>0.54234695912332731</v>
      </c>
      <c r="CC3" s="4">
        <f>SUMPRODUCT('Price indices'!$B3:$J3,Weights!$B$9:$J$9)+'Price indices'!P3*Weights!P$9</f>
        <v>0.57133152809359355</v>
      </c>
      <c r="CD3" s="4">
        <f>SUMPRODUCT('Price indices'!$B3:$J3,Weights!$B$9:$J$9)+'Price indices'!Q3*Weights!Q$9</f>
        <v>0.57836271658169014</v>
      </c>
      <c r="CE3" s="4">
        <f>SUMPRODUCT('Price indices'!$B3:$J3,Weights!$B$10:$J$10)</f>
        <v>0.45479788027499252</v>
      </c>
      <c r="CF3" s="4"/>
    </row>
    <row r="4" spans="1:111" x14ac:dyDescent="0.2">
      <c r="A4" s="39" t="s">
        <v>7</v>
      </c>
      <c r="B4" s="40">
        <f t="shared" si="3"/>
        <v>0.66154829619779287</v>
      </c>
      <c r="C4" s="40">
        <f t="shared" si="4"/>
        <v>0.57835966723743082</v>
      </c>
      <c r="D4" s="40">
        <f t="shared" si="5"/>
        <v>0.57247738606538634</v>
      </c>
      <c r="E4" s="40">
        <f t="shared" si="6"/>
        <v>0.57435634669143232</v>
      </c>
      <c r="F4" s="40">
        <f t="shared" si="7"/>
        <v>0.57660163807893872</v>
      </c>
      <c r="G4" s="40">
        <f t="shared" si="8"/>
        <v>0.5645749460505427</v>
      </c>
      <c r="H4" s="40">
        <f t="shared" si="9"/>
        <v>0.59507292882573215</v>
      </c>
      <c r="I4" s="40">
        <f t="shared" si="10"/>
        <v>0.60055274890881194</v>
      </c>
      <c r="J4" s="40">
        <f t="shared" si="11"/>
        <v>0.56256776169675216</v>
      </c>
      <c r="K4" s="40">
        <f t="shared" si="12"/>
        <v>0.55668548052470768</v>
      </c>
      <c r="L4" s="40">
        <f t="shared" si="13"/>
        <v>0.55856444115075354</v>
      </c>
      <c r="M4" s="40">
        <f t="shared" si="14"/>
        <v>0.56080973253826005</v>
      </c>
      <c r="N4" s="40">
        <f t="shared" si="15"/>
        <v>0.54878304050986404</v>
      </c>
      <c r="O4" s="40">
        <f t="shared" si="16"/>
        <v>0.57928102328505349</v>
      </c>
      <c r="P4" s="40">
        <f t="shared" si="17"/>
        <v>0.58476084336813328</v>
      </c>
      <c r="Q4" s="40">
        <f t="shared" si="18"/>
        <v>0.59586720162794771</v>
      </c>
      <c r="R4" s="40">
        <f t="shared" si="19"/>
        <v>0.6356492698367866</v>
      </c>
      <c r="S4" s="40">
        <f t="shared" si="20"/>
        <v>0.72978076867337105</v>
      </c>
      <c r="T4" s="40">
        <f t="shared" si="21"/>
        <v>0.59911796264324746</v>
      </c>
      <c r="U4" s="40">
        <f t="shared" si="22"/>
        <v>0.59323568147120298</v>
      </c>
      <c r="V4" s="40">
        <f t="shared" si="23"/>
        <v>0.59511464209724896</v>
      </c>
      <c r="W4" s="40">
        <f t="shared" si="24"/>
        <v>0.59735993348475536</v>
      </c>
      <c r="X4" s="40">
        <f t="shared" si="25"/>
        <v>0.58533324145635934</v>
      </c>
      <c r="Y4" s="40">
        <f t="shared" si="26"/>
        <v>0.6158312242315489</v>
      </c>
      <c r="Z4" s="40">
        <f t="shared" si="27"/>
        <v>0.62131104431462858</v>
      </c>
      <c r="AA4" s="40">
        <f t="shared" si="28"/>
        <v>0.48920982669048069</v>
      </c>
      <c r="AC4" s="51" t="s">
        <v>190</v>
      </c>
      <c r="AD4" s="52">
        <f>B4/'Price indices'!$T4</f>
        <v>1.0314702460941623</v>
      </c>
      <c r="AE4" s="52">
        <f>C4/'Price indices'!$T4</f>
        <v>0.90176452985371758</v>
      </c>
      <c r="AF4" s="52">
        <f>D4/'Price indices'!$T4</f>
        <v>0.8925930180487659</v>
      </c>
      <c r="AG4" s="52">
        <f>E4/'Price indices'!$T4</f>
        <v>0.89552264841814011</v>
      </c>
      <c r="AH4" s="52">
        <f>F4/'Price indices'!$T4</f>
        <v>0.89902345292982144</v>
      </c>
      <c r="AI4" s="52">
        <f>G4/'Price indices'!$T4</f>
        <v>0.88027172299940482</v>
      </c>
      <c r="AJ4" s="52">
        <f>H4/'Price indices'!$T4</f>
        <v>0.92782344670469086</v>
      </c>
      <c r="AK4" s="52">
        <f>I4/'Price indices'!$T4</f>
        <v>0.93636745082673623</v>
      </c>
      <c r="AL4" s="52">
        <f>J4/'Price indices'!$T4</f>
        <v>0.87714216926725863</v>
      </c>
      <c r="AM4" s="52">
        <f>K4/'Price indices'!$T4</f>
        <v>0.86797065746230695</v>
      </c>
      <c r="AN4" s="52">
        <f>L4/'Price indices'!$T4</f>
        <v>0.87090028783168105</v>
      </c>
      <c r="AO4" s="52">
        <f>M4/'Price indices'!$T4</f>
        <v>0.87440109234336261</v>
      </c>
      <c r="AP4" s="52">
        <f>N4/'Price indices'!$T4</f>
        <v>0.85564936241294587</v>
      </c>
      <c r="AQ4" s="52">
        <f>O4/'Price indices'!$T4</f>
        <v>0.90320108611823191</v>
      </c>
      <c r="AR4" s="52">
        <f>P4/'Price indices'!$T4</f>
        <v>0.91174509024027728</v>
      </c>
      <c r="AS4" s="52">
        <f>Q4/'Price indices'!$T4</f>
        <v>0.92906185781915651</v>
      </c>
      <c r="AT4" s="52">
        <f>R4/'Price indices'!$T4</f>
        <v>0.99108910499271319</v>
      </c>
      <c r="AU4" s="52">
        <f>S4/'Price indices'!$T4</f>
        <v>1.1378566816431632</v>
      </c>
      <c r="AV4" s="52">
        <f>T4/'Price indices'!$T4</f>
        <v>0.93413036647334857</v>
      </c>
      <c r="AW4" s="52">
        <f>U4/'Price indices'!$T4</f>
        <v>0.92495885466839678</v>
      </c>
      <c r="AX4" s="52">
        <f>V4/'Price indices'!$T4</f>
        <v>0.9278884850377711</v>
      </c>
      <c r="AY4" s="52">
        <f>W4/'Price indices'!$T4</f>
        <v>0.93138928954945244</v>
      </c>
      <c r="AZ4" s="52">
        <f>X4/'Price indices'!$T4</f>
        <v>0.9126375596190357</v>
      </c>
      <c r="BA4" s="52">
        <f>Y4/'Price indices'!$T4</f>
        <v>0.96018928332432196</v>
      </c>
      <c r="BB4" s="52">
        <f>Z4/'Price indices'!$T4</f>
        <v>0.96873328744636722</v>
      </c>
      <c r="BC4" s="52">
        <f>AA4/'Price indices'!$T4</f>
        <v>0.7627642353979297</v>
      </c>
      <c r="BD4" s="4"/>
      <c r="BE4" s="2" t="s">
        <v>1</v>
      </c>
      <c r="BF4" s="4">
        <f>SUMPRODUCT('Price indices'!$B4:$J4,Weights!$B$3:$J$3)</f>
        <v>0.62976419017488605</v>
      </c>
      <c r="BG4" s="4">
        <f>SUMPRODUCT('Price indices'!$B4:$J4,Weights!$B$4:$J$4)+'Price indices'!K4*Weights!K$4</f>
        <v>0.54387747660968777</v>
      </c>
      <c r="BH4" s="4">
        <f>SUMPRODUCT('Price indices'!$B4:$J4,Weights!$B$4:$J$4)+'Price indices'!L4*Weights!L$4</f>
        <v>0.54462488171816181</v>
      </c>
      <c r="BI4" s="4">
        <f>SUMPRODUCT('Price indices'!$B4:$J4,Weights!$B$4:$J$4)+'Price indices'!M4*Weights!M$4</f>
        <v>0.54630408062789204</v>
      </c>
      <c r="BJ4" s="4">
        <f>SUMPRODUCT('Price indices'!$B4:$J4,Weights!$B$4:$J$4)+'Price indices'!N4*Weights!N$4</f>
        <v>0.54469183347381744</v>
      </c>
      <c r="BK4" s="4">
        <f>SUMPRODUCT('Price indices'!$B4:$J4,Weights!$B$4:$J$4)+'Price indices'!O4*Weights!O$4</f>
        <v>0.53585920870445869</v>
      </c>
      <c r="BL4" s="4">
        <f>SUMPRODUCT('Price indices'!$B4:$J4,Weights!$B$4:$J$4)+'Price indices'!P4*Weights!P$4</f>
        <v>0.5647369481497756</v>
      </c>
      <c r="BM4" s="4">
        <f>SUMPRODUCT('Price indices'!$B4:$J4,Weights!$B$4:$J$4)+'Price indices'!Q4*Weights!Q$4</f>
        <v>0.57095407721641533</v>
      </c>
      <c r="BN4" s="4">
        <f>SUMPRODUCT('Price indices'!$B4:$J4,Weights!$B$5:$J$5)+'Price indices'!K4*Weights!K$5</f>
        <v>0.52563355481911078</v>
      </c>
      <c r="BO4" s="4">
        <f>SUMPRODUCT('Price indices'!$B4:$J4,Weights!$B$5:$J$5)+'Price indices'!L4*Weights!L$5</f>
        <v>0.52638095992758482</v>
      </c>
      <c r="BP4" s="4">
        <f>SUMPRODUCT('Price indices'!$B4:$J4,Weights!$B$5:$J$5)+'Price indices'!M4*Weights!M$5</f>
        <v>0.52806015883731505</v>
      </c>
      <c r="BQ4" s="4">
        <f>SUMPRODUCT('Price indices'!$B4:$J4,Weights!$B$5:$J$5)+'Price indices'!N4*Weights!N$5</f>
        <v>0.52644791168324045</v>
      </c>
      <c r="BR4" s="4">
        <f>SUMPRODUCT('Price indices'!$B4:$J4,Weights!$B$5:$J$5)+'Price indices'!O4*Weights!O$5</f>
        <v>0.5176152869138817</v>
      </c>
      <c r="BS4" s="4">
        <f>SUMPRODUCT('Price indices'!$B4:$J4,Weights!$B$5:$J$5)+'Price indices'!P4*Weights!P$5</f>
        <v>0.54649302635919861</v>
      </c>
      <c r="BT4" s="4">
        <f>SUMPRODUCT('Price indices'!$B4:$J4,Weights!$B$5:$J$5)+'Price indices'!Q4*Weights!Q$5</f>
        <v>0.55271015542583835</v>
      </c>
      <c r="BU4" s="4">
        <f>SUMPRODUCT('Price indices'!$B4:$J4,Weights!$B$6:$J$6)</f>
        <v>0.57260802614744999</v>
      </c>
      <c r="BV4" s="4">
        <f>SUMPRODUCT('Price indices'!$B4:$J4,Weights!$B$7:$J$7)</f>
        <v>0.61643093570306895</v>
      </c>
      <c r="BW4" s="4">
        <f>SUMPRODUCT('Price indices'!$B4:$J4,Weights!$B$8:$J$8)</f>
        <v>0.72321209821887134</v>
      </c>
      <c r="BX4" s="4">
        <f>SUMPRODUCT('Price indices'!$B4:$J4,Weights!$B$9:$J$9)+'Price indices'!K4*Weights!K$9</f>
        <v>0.55443087615854247</v>
      </c>
      <c r="BY4" s="4">
        <f>SUMPRODUCT('Price indices'!$B4:$J4,Weights!$B$9:$J$9)+'Price indices'!L4*Weights!L$9</f>
        <v>0.55517828126701652</v>
      </c>
      <c r="BZ4" s="4">
        <f>SUMPRODUCT('Price indices'!$B4:$J4,Weights!$B$9:$J$9)+'Price indices'!M4*Weights!M$9</f>
        <v>0.55685748017674674</v>
      </c>
      <c r="CA4" s="4">
        <f>SUMPRODUCT('Price indices'!$B4:$J4,Weights!$B$9:$J$9)+'Price indices'!N4*Weights!N$9</f>
        <v>0.55524523302267215</v>
      </c>
      <c r="CB4" s="4">
        <f>SUMPRODUCT('Price indices'!$B4:$J4,Weights!$B$9:$J$9)+'Price indices'!O4*Weights!O$9</f>
        <v>0.54641260825331339</v>
      </c>
      <c r="CC4" s="4">
        <f>SUMPRODUCT('Price indices'!$B4:$J4,Weights!$B$9:$J$9)+'Price indices'!P4*Weights!P$9</f>
        <v>0.5752903476986303</v>
      </c>
      <c r="CD4" s="4">
        <f>SUMPRODUCT('Price indices'!$B4:$J4,Weights!$B$9:$J$9)+'Price indices'!Q4*Weights!Q$9</f>
        <v>0.58150747676527004</v>
      </c>
      <c r="CE4" s="4">
        <f>SUMPRODUCT('Price indices'!$B4:$J4,Weights!$B$10:$J$10)</f>
        <v>0.45522473610425696</v>
      </c>
      <c r="CF4" s="4"/>
    </row>
    <row r="5" spans="1:111" x14ac:dyDescent="0.2">
      <c r="A5" s="39" t="s">
        <v>11</v>
      </c>
      <c r="B5" s="40">
        <f t="shared" si="3"/>
        <v>0.69494246558645167</v>
      </c>
      <c r="C5" s="40">
        <f t="shared" si="4"/>
        <v>0.60906580932139109</v>
      </c>
      <c r="D5" s="40">
        <f t="shared" si="5"/>
        <v>0.60308082604000823</v>
      </c>
      <c r="E5" s="40">
        <f t="shared" si="6"/>
        <v>0.60850011353180011</v>
      </c>
      <c r="F5" s="40">
        <f t="shared" si="7"/>
        <v>0.60884118493525907</v>
      </c>
      <c r="G5" s="40">
        <f t="shared" si="8"/>
        <v>0.60042883589020246</v>
      </c>
      <c r="H5" s="40">
        <f t="shared" si="9"/>
        <v>0.63644285565686221</v>
      </c>
      <c r="I5" s="40">
        <f t="shared" si="10"/>
        <v>0.63217261153914694</v>
      </c>
      <c r="J5" s="40">
        <f t="shared" si="11"/>
        <v>0.59810402444011956</v>
      </c>
      <c r="K5" s="40">
        <f t="shared" si="12"/>
        <v>0.5921190411587367</v>
      </c>
      <c r="L5" s="40">
        <f t="shared" si="13"/>
        <v>0.59753832865052847</v>
      </c>
      <c r="M5" s="40">
        <f t="shared" si="14"/>
        <v>0.59787940005398754</v>
      </c>
      <c r="N5" s="40">
        <f t="shared" si="15"/>
        <v>0.58946705100893082</v>
      </c>
      <c r="O5" s="40">
        <f t="shared" si="16"/>
        <v>0.62548107077559068</v>
      </c>
      <c r="P5" s="40">
        <f t="shared" si="17"/>
        <v>0.62121082665787541</v>
      </c>
      <c r="Q5" s="40">
        <f t="shared" si="18"/>
        <v>0.62995899722262105</v>
      </c>
      <c r="R5" s="40">
        <f t="shared" si="19"/>
        <v>0.65984852962770191</v>
      </c>
      <c r="S5" s="40">
        <f t="shared" si="20"/>
        <v>0.72701781091250584</v>
      </c>
      <c r="T5" s="40">
        <f t="shared" si="21"/>
        <v>0.64079705231872319</v>
      </c>
      <c r="U5" s="40">
        <f t="shared" si="22"/>
        <v>0.63481206903734044</v>
      </c>
      <c r="V5" s="40">
        <f t="shared" si="23"/>
        <v>0.64023135652913221</v>
      </c>
      <c r="W5" s="40">
        <f t="shared" si="24"/>
        <v>0.64057242793259128</v>
      </c>
      <c r="X5" s="40">
        <f t="shared" si="25"/>
        <v>0.63216007888753456</v>
      </c>
      <c r="Y5" s="40">
        <f t="shared" si="26"/>
        <v>0.66817409865419441</v>
      </c>
      <c r="Z5" s="40">
        <f t="shared" si="27"/>
        <v>0.66390385453647927</v>
      </c>
      <c r="AA5" s="40">
        <f t="shared" si="28"/>
        <v>0.528929724506634</v>
      </c>
      <c r="AC5" s="51" t="s">
        <v>191</v>
      </c>
      <c r="AD5" s="52">
        <f>B5/'Price indices'!$T5</f>
        <v>1.0550858804654994</v>
      </c>
      <c r="AE5" s="52">
        <f>C5/'Price indices'!$T5</f>
        <v>0.92470494682893956</v>
      </c>
      <c r="AF5" s="52">
        <f>D5/'Price indices'!$T5</f>
        <v>0.91561833654433089</v>
      </c>
      <c r="AG5" s="52">
        <f>E5/'Price indices'!$T5</f>
        <v>0.92384608775816379</v>
      </c>
      <c r="AH5" s="52">
        <f>F5/'Price indices'!$T5</f>
        <v>0.92436391425437081</v>
      </c>
      <c r="AI5" s="52">
        <f>G5/'Price indices'!$T5</f>
        <v>0.91159199263709478</v>
      </c>
      <c r="AJ5" s="52">
        <f>H5/'Price indices'!$T5</f>
        <v>0.96626973307786967</v>
      </c>
      <c r="AK5" s="52">
        <f>I5/'Price indices'!$T5</f>
        <v>0.95978649957602846</v>
      </c>
      <c r="AL5" s="52">
        <f>J5/'Price indices'!$T5</f>
        <v>0.90806238283888363</v>
      </c>
      <c r="AM5" s="52">
        <f>K5/'Price indices'!$T5</f>
        <v>0.89897577255427497</v>
      </c>
      <c r="AN5" s="52">
        <f>L5/'Price indices'!$T5</f>
        <v>0.90720352376810764</v>
      </c>
      <c r="AO5" s="52">
        <f>M5/'Price indices'!$T5</f>
        <v>0.90772135026431489</v>
      </c>
      <c r="AP5" s="52">
        <f>N5/'Price indices'!$T5</f>
        <v>0.89494942864703875</v>
      </c>
      <c r="AQ5" s="52">
        <f>O5/'Price indices'!$T5</f>
        <v>0.94962716908781375</v>
      </c>
      <c r="AR5" s="52">
        <f>P5/'Price indices'!$T5</f>
        <v>0.94314393558597243</v>
      </c>
      <c r="AS5" s="52">
        <f>Q5/'Price indices'!$T5</f>
        <v>0.95642571314287839</v>
      </c>
      <c r="AT5" s="52">
        <f>R5/'Price indices'!$T5</f>
        <v>1.0018050433406727</v>
      </c>
      <c r="AU5" s="52">
        <f>S5/'Price indices'!$T5</f>
        <v>1.1037837880484185</v>
      </c>
      <c r="AV5" s="52">
        <f>T5/'Price indices'!$T5</f>
        <v>0.97288042625924354</v>
      </c>
      <c r="AW5" s="52">
        <f>U5/'Price indices'!$T5</f>
        <v>0.96379381597463509</v>
      </c>
      <c r="AX5" s="52">
        <f>V5/'Price indices'!$T5</f>
        <v>0.97202156718846777</v>
      </c>
      <c r="AY5" s="52">
        <f>W5/'Price indices'!$T5</f>
        <v>0.9725393936846749</v>
      </c>
      <c r="AZ5" s="52">
        <f>X5/'Price indices'!$T5</f>
        <v>0.95976747206739887</v>
      </c>
      <c r="BA5" s="52">
        <f>Y5/'Price indices'!$T5</f>
        <v>1.0144452125081738</v>
      </c>
      <c r="BB5" s="52">
        <f>Z5/'Price indices'!$T5</f>
        <v>1.0079619790063328</v>
      </c>
      <c r="BC5" s="52">
        <f>AA5/'Price indices'!$T5</f>
        <v>0.80303954891360996</v>
      </c>
      <c r="BD5" s="4"/>
      <c r="BE5" s="2" t="s">
        <v>2</v>
      </c>
      <c r="BF5" s="4">
        <f>SUMPRODUCT('Price indices'!$B5:$J5,Weights!$B$3:$J$3)</f>
        <v>0.63953732237737704</v>
      </c>
      <c r="BG5" s="4">
        <f>SUMPRODUCT('Price indices'!$B5:$J5,Weights!$B$4:$J$4)+'Price indices'!K5*Weights!K$4</f>
        <v>0.55048507833924065</v>
      </c>
      <c r="BH5" s="4">
        <f>SUMPRODUCT('Price indices'!$B5:$J5,Weights!$B$4:$J$4)+'Price indices'!L5*Weights!L$4</f>
        <v>0.54945352486747367</v>
      </c>
      <c r="BI5" s="4">
        <f>SUMPRODUCT('Price indices'!$B5:$J5,Weights!$B$4:$J$4)+'Price indices'!M5*Weights!M$4</f>
        <v>0.55104464775219464</v>
      </c>
      <c r="BJ5" s="4">
        <f>SUMPRODUCT('Price indices'!$B5:$J5,Weights!$B$4:$J$4)+'Price indices'!N5*Weights!N$4</f>
        <v>0.55055562970067295</v>
      </c>
      <c r="BK5" s="4">
        <f>SUMPRODUCT('Price indices'!$B5:$J5,Weights!$B$4:$J$4)+'Price indices'!O5*Weights!O$4</f>
        <v>0.54063635290377487</v>
      </c>
      <c r="BL5" s="4">
        <f>SUMPRODUCT('Price indices'!$B5:$J5,Weights!$B$4:$J$4)+'Price indices'!P5*Weights!P$4</f>
        <v>0.56953428044136911</v>
      </c>
      <c r="BM5" s="4">
        <f>SUMPRODUCT('Price indices'!$B5:$J5,Weights!$B$4:$J$4)+'Price indices'!Q5*Weights!Q$4</f>
        <v>0.57612810237039247</v>
      </c>
      <c r="BN5" s="4">
        <f>SUMPRODUCT('Price indices'!$B5:$J5,Weights!$B$5:$J$5)+'Price indices'!K5*Weights!K$5</f>
        <v>0.53461948118631142</v>
      </c>
      <c r="BO5" s="4">
        <f>SUMPRODUCT('Price indices'!$B5:$J5,Weights!$B$5:$J$5)+'Price indices'!L5*Weights!L$5</f>
        <v>0.53358792771454444</v>
      </c>
      <c r="BP5" s="4">
        <f>SUMPRODUCT('Price indices'!$B5:$J5,Weights!$B$5:$J$5)+'Price indices'!M5*Weights!M$5</f>
        <v>0.5351790505992654</v>
      </c>
      <c r="BQ5" s="4">
        <f>SUMPRODUCT('Price indices'!$B5:$J5,Weights!$B$5:$J$5)+'Price indices'!N5*Weights!N$5</f>
        <v>0.53469003254774372</v>
      </c>
      <c r="BR5" s="4">
        <f>SUMPRODUCT('Price indices'!$B5:$J5,Weights!$B$5:$J$5)+'Price indices'!O5*Weights!O$5</f>
        <v>0.52477075575084564</v>
      </c>
      <c r="BS5" s="4">
        <f>SUMPRODUCT('Price indices'!$B5:$J5,Weights!$B$5:$J$5)+'Price indices'!P5*Weights!P$5</f>
        <v>0.55366868328843988</v>
      </c>
      <c r="BT5" s="4">
        <f>SUMPRODUCT('Price indices'!$B5:$J5,Weights!$B$5:$J$5)+'Price indices'!Q5*Weights!Q$5</f>
        <v>0.56026250521746324</v>
      </c>
      <c r="BU5" s="4">
        <f>SUMPRODUCT('Price indices'!$B5:$J5,Weights!$B$6:$J$6)</f>
        <v>0.57779361904593107</v>
      </c>
      <c r="BV5" s="4">
        <f>SUMPRODUCT('Price indices'!$B5:$J5,Weights!$B$7:$J$7)</f>
        <v>0.61714311958496482</v>
      </c>
      <c r="BW5" s="4">
        <f>SUMPRODUCT('Price indices'!$B5:$J5,Weights!$B$8:$J$8)</f>
        <v>0.71205274118686757</v>
      </c>
      <c r="BX5" s="4">
        <f>SUMPRODUCT('Price indices'!$B5:$J5,Weights!$B$9:$J$9)+'Price indices'!K5*Weights!K$9</f>
        <v>0.56015840673434625</v>
      </c>
      <c r="BY5" s="4">
        <f>SUMPRODUCT('Price indices'!$B5:$J5,Weights!$B$9:$J$9)+'Price indices'!L5*Weights!L$9</f>
        <v>0.55912685326257927</v>
      </c>
      <c r="BZ5" s="4">
        <f>SUMPRODUCT('Price indices'!$B5:$J5,Weights!$B$9:$J$9)+'Price indices'!M5*Weights!M$9</f>
        <v>0.56071797614730023</v>
      </c>
      <c r="CA5" s="4">
        <f>SUMPRODUCT('Price indices'!$B5:$J5,Weights!$B$9:$J$9)+'Price indices'!N5*Weights!N$9</f>
        <v>0.56022895809577855</v>
      </c>
      <c r="CB5" s="4">
        <f>SUMPRODUCT('Price indices'!$B5:$J5,Weights!$B$9:$J$9)+'Price indices'!O5*Weights!O$9</f>
        <v>0.55030968129888047</v>
      </c>
      <c r="CC5" s="4">
        <f>SUMPRODUCT('Price indices'!$B5:$J5,Weights!$B$9:$J$9)+'Price indices'!P5*Weights!P$9</f>
        <v>0.57920760883647471</v>
      </c>
      <c r="CD5" s="4">
        <f>SUMPRODUCT('Price indices'!$B5:$J5,Weights!$B$9:$J$9)+'Price indices'!Q5*Weights!Q$9</f>
        <v>0.58580143076549807</v>
      </c>
      <c r="CE5" s="4">
        <f>SUMPRODUCT('Price indices'!$B5:$J5,Weights!$B$10:$J$10)</f>
        <v>0.45746093950542333</v>
      </c>
      <c r="CF5" s="4"/>
    </row>
    <row r="6" spans="1:111" x14ac:dyDescent="0.2">
      <c r="A6" s="39" t="s">
        <v>15</v>
      </c>
      <c r="B6" s="40">
        <f t="shared" si="3"/>
        <v>0.73402076124935844</v>
      </c>
      <c r="C6" s="40">
        <f t="shared" si="4"/>
        <v>0.62969736021152589</v>
      </c>
      <c r="D6" s="40">
        <f t="shared" si="5"/>
        <v>0.62409288280467823</v>
      </c>
      <c r="E6" s="40">
        <f t="shared" si="6"/>
        <v>0.63544713505895212</v>
      </c>
      <c r="F6" s="40">
        <f t="shared" si="7"/>
        <v>0.63241730202739788</v>
      </c>
      <c r="G6" s="40">
        <f t="shared" si="8"/>
        <v>0.62560201000168159</v>
      </c>
      <c r="H6" s="40">
        <f t="shared" si="9"/>
        <v>0.65931042126304729</v>
      </c>
      <c r="I6" s="40">
        <f t="shared" si="10"/>
        <v>0.6482632394378145</v>
      </c>
      <c r="J6" s="40">
        <f t="shared" si="11"/>
        <v>0.6219930896984025</v>
      </c>
      <c r="K6" s="40">
        <f t="shared" si="12"/>
        <v>0.61638861229155473</v>
      </c>
      <c r="L6" s="40">
        <f t="shared" si="13"/>
        <v>0.62774286454582862</v>
      </c>
      <c r="M6" s="40">
        <f t="shared" si="14"/>
        <v>0.62471303151427438</v>
      </c>
      <c r="N6" s="40">
        <f t="shared" si="15"/>
        <v>0.61789773948855808</v>
      </c>
      <c r="O6" s="40">
        <f t="shared" si="16"/>
        <v>0.65160615074992378</v>
      </c>
      <c r="P6" s="40">
        <f t="shared" si="17"/>
        <v>0.64055896892469111</v>
      </c>
      <c r="Q6" s="40">
        <f t="shared" si="18"/>
        <v>0.66759464699705695</v>
      </c>
      <c r="R6" s="40">
        <f t="shared" si="19"/>
        <v>0.6873548356838789</v>
      </c>
      <c r="S6" s="40">
        <f t="shared" si="20"/>
        <v>0.73513706516300048</v>
      </c>
      <c r="T6" s="40">
        <f t="shared" si="21"/>
        <v>0.6569670865099323</v>
      </c>
      <c r="U6" s="40">
        <f t="shared" si="22"/>
        <v>0.65136260910308463</v>
      </c>
      <c r="V6" s="40">
        <f t="shared" si="23"/>
        <v>0.66271686135735841</v>
      </c>
      <c r="W6" s="40">
        <f t="shared" si="24"/>
        <v>0.65968702832580428</v>
      </c>
      <c r="X6" s="40">
        <f t="shared" si="25"/>
        <v>0.65287173630008799</v>
      </c>
      <c r="Y6" s="40">
        <f t="shared" si="26"/>
        <v>0.68658014756145358</v>
      </c>
      <c r="Z6" s="40">
        <f t="shared" si="27"/>
        <v>0.6755329657362209</v>
      </c>
      <c r="AA6" s="40">
        <f t="shared" si="28"/>
        <v>0.55115064618133403</v>
      </c>
      <c r="AC6" s="51" t="s">
        <v>192</v>
      </c>
      <c r="AD6" s="52">
        <f>B6/'Price indices'!$T6</f>
        <v>1.083207525374364</v>
      </c>
      <c r="AE6" s="52">
        <f>C6/'Price indices'!$T6</f>
        <v>0.92925562231853376</v>
      </c>
      <c r="AF6" s="52">
        <f>D6/'Price indices'!$T6</f>
        <v>0.92098499507829734</v>
      </c>
      <c r="AG6" s="52">
        <f>E6/'Price indices'!$T6</f>
        <v>0.93774066758256613</v>
      </c>
      <c r="AH6" s="52">
        <f>F6/'Price indices'!$T6</f>
        <v>0.9332694889542924</v>
      </c>
      <c r="AI6" s="52">
        <f>G6/'Price indices'!$T6</f>
        <v>0.92321204099149301</v>
      </c>
      <c r="AJ6" s="52">
        <f>H6/'Price indices'!$T6</f>
        <v>0.97295614452962331</v>
      </c>
      <c r="AK6" s="52">
        <f>I6/'Price indices'!$T6</f>
        <v>0.95665362133272713</v>
      </c>
      <c r="AL6" s="52">
        <f>J6/'Price indices'!$T6</f>
        <v>0.91788629295088653</v>
      </c>
      <c r="AM6" s="52">
        <f>K6/'Price indices'!$T6</f>
        <v>0.90961566571065</v>
      </c>
      <c r="AN6" s="52">
        <f>L6/'Price indices'!$T6</f>
        <v>0.92637133821491879</v>
      </c>
      <c r="AO6" s="52">
        <f>M6/'Price indices'!$T6</f>
        <v>0.92190015958664506</v>
      </c>
      <c r="AP6" s="52">
        <f>N6/'Price indices'!$T6</f>
        <v>0.91184271162384567</v>
      </c>
      <c r="AQ6" s="52">
        <f>O6/'Price indices'!$T6</f>
        <v>0.96158681516197597</v>
      </c>
      <c r="AR6" s="52">
        <f>P6/'Price indices'!$T6</f>
        <v>0.9452842919650799</v>
      </c>
      <c r="AS6" s="52">
        <f>Q6/'Price indices'!$T6</f>
        <v>0.98518132415765669</v>
      </c>
      <c r="AT6" s="52">
        <f>R6/'Price indices'!$T6</f>
        <v>1.0143417869379614</v>
      </c>
      <c r="AU6" s="52">
        <f>S6/'Price indices'!$T6</f>
        <v>1.0848548749640456</v>
      </c>
      <c r="AV6" s="52">
        <f>T6/'Price indices'!$T6</f>
        <v>0.96949804365148873</v>
      </c>
      <c r="AW6" s="52">
        <f>U6/'Price indices'!$T6</f>
        <v>0.96122741641125231</v>
      </c>
      <c r="AX6" s="52">
        <f>V6/'Price indices'!$T6</f>
        <v>0.97798308891552088</v>
      </c>
      <c r="AY6" s="52">
        <f>W6/'Price indices'!$T6</f>
        <v>0.97351191028724737</v>
      </c>
      <c r="AZ6" s="52">
        <f>X6/'Price indices'!$T6</f>
        <v>0.96345446232444798</v>
      </c>
      <c r="BA6" s="52">
        <f>Y6/'Price indices'!$T6</f>
        <v>1.0131985658625782</v>
      </c>
      <c r="BB6" s="52">
        <f>Z6/'Price indices'!$T6</f>
        <v>0.9968960426656821</v>
      </c>
      <c r="BC6" s="52">
        <f>AA6/'Price indices'!$T6</f>
        <v>0.81334283589255396</v>
      </c>
      <c r="BD6" s="4"/>
      <c r="BE6" s="2" t="s">
        <v>3</v>
      </c>
      <c r="BF6" s="4">
        <f>SUMPRODUCT('Price indices'!$B6:$J6,Weights!$B$3:$J$3)</f>
        <v>0.63187671626423803</v>
      </c>
      <c r="BG6" s="4">
        <f>SUMPRODUCT('Price indices'!$B6:$J6,Weights!$B$4:$J$4)+'Price indices'!K6*Weights!K$4</f>
        <v>0.55479965068689341</v>
      </c>
      <c r="BH6" s="4">
        <f>SUMPRODUCT('Price indices'!$B6:$J6,Weights!$B$4:$J$4)+'Price indices'!L6*Weights!L$4</f>
        <v>0.55198913863488541</v>
      </c>
      <c r="BI6" s="4">
        <f>SUMPRODUCT('Price indices'!$B6:$J6,Weights!$B$4:$J$4)+'Price indices'!M6*Weights!M$4</f>
        <v>0.55349218549459689</v>
      </c>
      <c r="BJ6" s="4">
        <f>SUMPRODUCT('Price indices'!$B6:$J6,Weights!$B$4:$J$4)+'Price indices'!N6*Weights!N$4</f>
        <v>0.55412639654562823</v>
      </c>
      <c r="BK6" s="4">
        <f>SUMPRODUCT('Price indices'!$B6:$J6,Weights!$B$4:$J$4)+'Price indices'!O6*Weights!O$4</f>
        <v>0.54312046772119094</v>
      </c>
      <c r="BL6" s="4">
        <f>SUMPRODUCT('Price indices'!$B6:$J6,Weights!$B$4:$J$4)+'Price indices'!P6*Weights!P$4</f>
        <v>0.57203858335106228</v>
      </c>
      <c r="BM6" s="4">
        <f>SUMPRODUCT('Price indices'!$B6:$J6,Weights!$B$4:$J$4)+'Price indices'!Q6*Weights!Q$4</f>
        <v>0.57900909814246948</v>
      </c>
      <c r="BN6" s="4">
        <f>SUMPRODUCT('Price indices'!$B6:$J6,Weights!$B$5:$J$5)+'Price indices'!K6*Weights!K$5</f>
        <v>0.53625325118272105</v>
      </c>
      <c r="BO6" s="4">
        <f>SUMPRODUCT('Price indices'!$B6:$J6,Weights!$B$5:$J$5)+'Price indices'!L6*Weights!L$5</f>
        <v>0.53344273913071305</v>
      </c>
      <c r="BP6" s="4">
        <f>SUMPRODUCT('Price indices'!$B6:$J6,Weights!$B$5:$J$5)+'Price indices'!M6*Weights!M$5</f>
        <v>0.53494578599042453</v>
      </c>
      <c r="BQ6" s="4">
        <f>SUMPRODUCT('Price indices'!$B6:$J6,Weights!$B$5:$J$5)+'Price indices'!N6*Weights!N$5</f>
        <v>0.53557999704145587</v>
      </c>
      <c r="BR6" s="4">
        <f>SUMPRODUCT('Price indices'!$B6:$J6,Weights!$B$5:$J$5)+'Price indices'!O6*Weights!O$5</f>
        <v>0.52457406821701857</v>
      </c>
      <c r="BS6" s="4">
        <f>SUMPRODUCT('Price indices'!$B6:$J6,Weights!$B$5:$J$5)+'Price indices'!P6*Weights!P$5</f>
        <v>0.55349218384688992</v>
      </c>
      <c r="BT6" s="4">
        <f>SUMPRODUCT('Price indices'!$B6:$J6,Weights!$B$5:$J$5)+'Price indices'!Q6*Weights!Q$5</f>
        <v>0.56046269863829712</v>
      </c>
      <c r="BU6" s="4">
        <f>SUMPRODUCT('Price indices'!$B6:$J6,Weights!$B$6:$J$6)</f>
        <v>0.57592947439983455</v>
      </c>
      <c r="BV6" s="4">
        <f>SUMPRODUCT('Price indices'!$B6:$J6,Weights!$B$7:$J$7)</f>
        <v>0.61970086046511652</v>
      </c>
      <c r="BW6" s="4">
        <f>SUMPRODUCT('Price indices'!$B6:$J6,Weights!$B$8:$J$8)</f>
        <v>0.72773489379459055</v>
      </c>
      <c r="BX6" s="4">
        <f>SUMPRODUCT('Price indices'!$B6:$J6,Weights!$B$9:$J$9)+'Price indices'!K6*Weights!K$9</f>
        <v>0.57024177512161667</v>
      </c>
      <c r="BY6" s="4">
        <f>SUMPRODUCT('Price indices'!$B6:$J6,Weights!$B$9:$J$9)+'Price indices'!L6*Weights!L$9</f>
        <v>0.56743126306960867</v>
      </c>
      <c r="BZ6" s="4">
        <f>SUMPRODUCT('Price indices'!$B6:$J6,Weights!$B$9:$J$9)+'Price indices'!M6*Weights!M$9</f>
        <v>0.56893430992932015</v>
      </c>
      <c r="CA6" s="4">
        <f>SUMPRODUCT('Price indices'!$B6:$J6,Weights!$B$9:$J$9)+'Price indices'!N6*Weights!N$9</f>
        <v>0.56956852098035149</v>
      </c>
      <c r="CB6" s="4">
        <f>SUMPRODUCT('Price indices'!$B6:$J6,Weights!$B$9:$J$9)+'Price indices'!O6*Weights!O$9</f>
        <v>0.55856259215591419</v>
      </c>
      <c r="CC6" s="4">
        <f>SUMPRODUCT('Price indices'!$B6:$J6,Weights!$B$9:$J$9)+'Price indices'!P6*Weights!P$9</f>
        <v>0.58748070778578554</v>
      </c>
      <c r="CD6" s="4">
        <f>SUMPRODUCT('Price indices'!$B6:$J6,Weights!$B$9:$J$9)+'Price indices'!Q6*Weights!Q$9</f>
        <v>0.59445122257719274</v>
      </c>
      <c r="CE6" s="4">
        <f>SUMPRODUCT('Price indices'!$B6:$J6,Weights!$B$10:$J$10)</f>
        <v>0.46386371360706058</v>
      </c>
      <c r="CF6" s="4"/>
      <c r="CG6" s="2" t="s">
        <v>3</v>
      </c>
      <c r="CH6" s="4">
        <f>AVERAGE(BF3:BF6)</f>
        <v>0.62867760485238011</v>
      </c>
      <c r="CI6" s="4">
        <f t="shared" ref="CI6:DG6" si="29">AVERAGE(BG3:BG6)</f>
        <v>0.54660665924208252</v>
      </c>
      <c r="CJ6" s="4">
        <f t="shared" si="29"/>
        <v>0.54591061158452114</v>
      </c>
      <c r="CK6" s="4">
        <f t="shared" si="29"/>
        <v>0.54739282629338248</v>
      </c>
      <c r="CL6" s="4">
        <f t="shared" si="29"/>
        <v>0.54685145694327697</v>
      </c>
      <c r="CM6" s="4">
        <f t="shared" si="29"/>
        <v>0.53729030105248898</v>
      </c>
      <c r="CN6" s="4">
        <f t="shared" si="29"/>
        <v>0.56620988894825131</v>
      </c>
      <c r="CO6" s="4">
        <f t="shared" si="29"/>
        <v>0.57291305251704294</v>
      </c>
      <c r="CP6" s="4">
        <f t="shared" si="29"/>
        <v>0.52818583510615869</v>
      </c>
      <c r="CQ6" s="4">
        <f t="shared" si="29"/>
        <v>0.5274897874485972</v>
      </c>
      <c r="CR6" s="4">
        <f t="shared" si="29"/>
        <v>0.52897200215745865</v>
      </c>
      <c r="CS6" s="4">
        <f t="shared" si="29"/>
        <v>0.52843063280735303</v>
      </c>
      <c r="CT6" s="4">
        <f t="shared" si="29"/>
        <v>0.51886947691656526</v>
      </c>
      <c r="CU6" s="4">
        <f t="shared" si="29"/>
        <v>0.54778906481232736</v>
      </c>
      <c r="CV6" s="4">
        <f t="shared" si="29"/>
        <v>0.55449222838111911</v>
      </c>
      <c r="CW6" s="4">
        <f t="shared" si="29"/>
        <v>0.57242650103909898</v>
      </c>
      <c r="CX6" s="4">
        <f t="shared" si="29"/>
        <v>0.61647709669606388</v>
      </c>
      <c r="CY6" s="4">
        <f t="shared" si="29"/>
        <v>0.72416895548584737</v>
      </c>
      <c r="CZ6" s="4">
        <f t="shared" si="29"/>
        <v>0.55872431839745218</v>
      </c>
      <c r="DA6" s="4">
        <f t="shared" si="29"/>
        <v>0.55802827073989081</v>
      </c>
      <c r="DB6" s="4">
        <f t="shared" si="29"/>
        <v>0.55951048544875226</v>
      </c>
      <c r="DC6" s="4">
        <f t="shared" si="29"/>
        <v>0.55896911609864663</v>
      </c>
      <c r="DD6" s="4">
        <f t="shared" si="29"/>
        <v>0.54940796020785887</v>
      </c>
      <c r="DE6" s="4">
        <f t="shared" si="29"/>
        <v>0.57832754810362097</v>
      </c>
      <c r="DF6" s="4">
        <f t="shared" si="29"/>
        <v>0.58503071167241272</v>
      </c>
      <c r="DG6" s="4">
        <f t="shared" si="29"/>
        <v>0.45783681737293336</v>
      </c>
    </row>
    <row r="7" spans="1:111" x14ac:dyDescent="0.2">
      <c r="A7" s="39" t="s">
        <v>19</v>
      </c>
      <c r="B7" s="40">
        <f t="shared" si="3"/>
        <v>0.78349507784781958</v>
      </c>
      <c r="C7" s="40">
        <f t="shared" si="4"/>
        <v>0.6758065222582178</v>
      </c>
      <c r="D7" s="40">
        <f t="shared" si="5"/>
        <v>0.67005639771935321</v>
      </c>
      <c r="E7" s="40">
        <f t="shared" si="6"/>
        <v>0.6810505572818466</v>
      </c>
      <c r="F7" s="40">
        <f t="shared" si="7"/>
        <v>0.67733420114519949</v>
      </c>
      <c r="G7" s="40">
        <f t="shared" si="8"/>
        <v>0.67082998528530413</v>
      </c>
      <c r="H7" s="40">
        <f t="shared" si="9"/>
        <v>0.70259423585605696</v>
      </c>
      <c r="I7" s="40">
        <f t="shared" si="10"/>
        <v>0.68953104303117518</v>
      </c>
      <c r="J7" s="40">
        <f t="shared" si="11"/>
        <v>0.67305553109223881</v>
      </c>
      <c r="K7" s="40">
        <f t="shared" si="12"/>
        <v>0.66730540655337423</v>
      </c>
      <c r="L7" s="40">
        <f t="shared" si="13"/>
        <v>0.67829956611586772</v>
      </c>
      <c r="M7" s="40">
        <f t="shared" si="14"/>
        <v>0.6745832099792205</v>
      </c>
      <c r="N7" s="40">
        <f t="shared" si="15"/>
        <v>0.66807899411932503</v>
      </c>
      <c r="O7" s="40">
        <f t="shared" si="16"/>
        <v>0.69984324469007808</v>
      </c>
      <c r="P7" s="40">
        <f t="shared" si="17"/>
        <v>0.68678005186519631</v>
      </c>
      <c r="Q7" s="40">
        <f t="shared" si="18"/>
        <v>0.71260067423333961</v>
      </c>
      <c r="R7" s="40">
        <f t="shared" si="19"/>
        <v>0.71320709519436831</v>
      </c>
      <c r="S7" s="40">
        <f t="shared" si="20"/>
        <v>0.73100503731505284</v>
      </c>
      <c r="T7" s="40">
        <f t="shared" si="21"/>
        <v>0.70523516353081128</v>
      </c>
      <c r="U7" s="40">
        <f t="shared" si="22"/>
        <v>0.69948503899194669</v>
      </c>
      <c r="V7" s="40">
        <f t="shared" si="23"/>
        <v>0.71047919855444008</v>
      </c>
      <c r="W7" s="40">
        <f t="shared" si="24"/>
        <v>0.70676284241779297</v>
      </c>
      <c r="X7" s="40">
        <f t="shared" si="25"/>
        <v>0.70025862655789739</v>
      </c>
      <c r="Y7" s="40">
        <f t="shared" si="26"/>
        <v>0.73202287712865044</v>
      </c>
      <c r="Z7" s="40">
        <f t="shared" si="27"/>
        <v>0.71895968430376866</v>
      </c>
      <c r="AA7" s="40">
        <f t="shared" si="28"/>
        <v>0.58870798927892887</v>
      </c>
      <c r="AC7" s="51" t="s">
        <v>193</v>
      </c>
      <c r="AD7" s="52">
        <f>B7/'Price indices'!$T7</f>
        <v>1.1313527606938869</v>
      </c>
      <c r="AE7" s="52">
        <f>C7/'Price indices'!$T7</f>
        <v>0.97585242877591516</v>
      </c>
      <c r="AF7" s="52">
        <f>D7/'Price indices'!$T7</f>
        <v>0.96754935265545272</v>
      </c>
      <c r="AG7" s="52">
        <f>E7/'Price indices'!$T7</f>
        <v>0.98342472076459597</v>
      </c>
      <c r="AH7" s="52">
        <f>F7/'Price indices'!$T7</f>
        <v>0.97805836953432823</v>
      </c>
      <c r="AI7" s="52">
        <f>G7/'Price indices'!$T7</f>
        <v>0.96866639914766695</v>
      </c>
      <c r="AJ7" s="52">
        <f>H7/'Price indices'!$T7</f>
        <v>1.0145334040474394</v>
      </c>
      <c r="AK7" s="52">
        <f>I7/'Price indices'!$T7</f>
        <v>0.99567038922607876</v>
      </c>
      <c r="AL7" s="52">
        <f>J7/'Price indices'!$T7</f>
        <v>0.97188004715122889</v>
      </c>
      <c r="AM7" s="52">
        <f>K7/'Price indices'!$T7</f>
        <v>0.96357697103076645</v>
      </c>
      <c r="AN7" s="52">
        <f>L7/'Price indices'!$T7</f>
        <v>0.97945233913990992</v>
      </c>
      <c r="AO7" s="52">
        <f>M7/'Price indices'!$T7</f>
        <v>0.97408598790964196</v>
      </c>
      <c r="AP7" s="52">
        <f>N7/'Price indices'!$T7</f>
        <v>0.96469401752298056</v>
      </c>
      <c r="AQ7" s="52">
        <f>O7/'Price indices'!$T7</f>
        <v>1.0105610224227535</v>
      </c>
      <c r="AR7" s="52">
        <f>P7/'Price indices'!$T7</f>
        <v>0.99169800760139271</v>
      </c>
      <c r="AS7" s="52">
        <f>Q7/'Price indices'!$T7</f>
        <v>1.0289825205804355</v>
      </c>
      <c r="AT7" s="52">
        <f>R7/'Price indices'!$T7</f>
        <v>1.0298581815102872</v>
      </c>
      <c r="AU7" s="52">
        <f>S7/'Price indices'!$T7</f>
        <v>1.0555580889152161</v>
      </c>
      <c r="AV7" s="52">
        <f>T7/'Price indices'!$T7</f>
        <v>1.018346855975987</v>
      </c>
      <c r="AW7" s="52">
        <f>U7/'Price indices'!$T7</f>
        <v>1.0100437798555244</v>
      </c>
      <c r="AX7" s="52">
        <f>V7/'Price indices'!$T7</f>
        <v>1.0259191479646677</v>
      </c>
      <c r="AY7" s="52">
        <f>W7/'Price indices'!$T7</f>
        <v>1.0205527967343999</v>
      </c>
      <c r="AZ7" s="52">
        <f>X7/'Price indices'!$T7</f>
        <v>1.0111608263477383</v>
      </c>
      <c r="BA7" s="52">
        <f>Y7/'Price indices'!$T7</f>
        <v>1.0570278312475112</v>
      </c>
      <c r="BB7" s="52">
        <f>Z7/'Price indices'!$T7</f>
        <v>1.0381648164261505</v>
      </c>
      <c r="BC7" s="52">
        <f>AA7/'Price indices'!$T7</f>
        <v>0.85008371812978956</v>
      </c>
      <c r="BD7" s="4"/>
      <c r="BE7" s="2" t="s">
        <v>4</v>
      </c>
      <c r="BF7" s="4">
        <f>SUMPRODUCT('Price indices'!$B7:$J7,Weights!$B$3:$J$3)</f>
        <v>0.6410297762017555</v>
      </c>
      <c r="BG7" s="4">
        <f>SUMPRODUCT('Price indices'!$B7:$J7,Weights!$B$4:$J$4)+'Price indices'!K7*Weights!K$4</f>
        <v>0.56406599654694267</v>
      </c>
      <c r="BH7" s="4">
        <f>SUMPRODUCT('Price indices'!$B7:$J7,Weights!$B$4:$J$4)+'Price indices'!L7*Weights!L$4</f>
        <v>0.55947652591469366</v>
      </c>
      <c r="BI7" s="4">
        <f>SUMPRODUCT('Price indices'!$B7:$J7,Weights!$B$4:$J$4)+'Price indices'!M7*Weights!M$4</f>
        <v>0.56089149674939576</v>
      </c>
      <c r="BJ7" s="4">
        <f>SUMPRODUCT('Price indices'!$B7:$J7,Weights!$B$4:$J$4)+'Price indices'!N7*Weights!N$4</f>
        <v>0.56264893690298001</v>
      </c>
      <c r="BK7" s="4">
        <f>SUMPRODUCT('Price indices'!$B7:$J7,Weights!$B$4:$J$4)+'Price indices'!O7*Weights!O$4</f>
        <v>0.55055635605100361</v>
      </c>
      <c r="BL7" s="4">
        <f>SUMPRODUCT('Price indices'!$B7:$J7,Weights!$B$4:$J$4)+'Price indices'!P7*Weights!P$4</f>
        <v>0.57949465977315218</v>
      </c>
      <c r="BM7" s="4">
        <f>SUMPRODUCT('Price indices'!$B7:$J7,Weights!$B$4:$J$4)+'Price indices'!Q7*Weights!Q$4</f>
        <v>0.58684186742694311</v>
      </c>
      <c r="BN7" s="4">
        <f>SUMPRODUCT('Price indices'!$B7:$J7,Weights!$B$5:$J$5)+'Price indices'!K7*Weights!K$5</f>
        <v>0.54458934639344969</v>
      </c>
      <c r="BO7" s="4">
        <f>SUMPRODUCT('Price indices'!$B7:$J7,Weights!$B$5:$J$5)+'Price indices'!L7*Weights!L$5</f>
        <v>0.53999987576120068</v>
      </c>
      <c r="BP7" s="4">
        <f>SUMPRODUCT('Price indices'!$B7:$J7,Weights!$B$5:$J$5)+'Price indices'!M7*Weights!M$5</f>
        <v>0.54141484659590278</v>
      </c>
      <c r="BQ7" s="4">
        <f>SUMPRODUCT('Price indices'!$B7:$J7,Weights!$B$5:$J$5)+'Price indices'!N7*Weights!N$5</f>
        <v>0.54317228674948703</v>
      </c>
      <c r="BR7" s="4">
        <f>SUMPRODUCT('Price indices'!$B7:$J7,Weights!$B$5:$J$5)+'Price indices'!O7*Weights!O$5</f>
        <v>0.53107970589751063</v>
      </c>
      <c r="BS7" s="4">
        <f>SUMPRODUCT('Price indices'!$B7:$J7,Weights!$B$5:$J$5)+'Price indices'!P7*Weights!P$5</f>
        <v>0.5600180096196592</v>
      </c>
      <c r="BT7" s="4">
        <f>SUMPRODUCT('Price indices'!$B7:$J7,Weights!$B$5:$J$5)+'Price indices'!Q7*Weights!Q$5</f>
        <v>0.56736521727345013</v>
      </c>
      <c r="BU7" s="4">
        <f>SUMPRODUCT('Price indices'!$B7:$J7,Weights!$B$6:$J$6)</f>
        <v>0.5801257979659078</v>
      </c>
      <c r="BV7" s="4">
        <f>SUMPRODUCT('Price indices'!$B7:$J7,Weights!$B$7:$J$7)</f>
        <v>0.62452087998717321</v>
      </c>
      <c r="BW7" s="4">
        <f>SUMPRODUCT('Price indices'!$B7:$J7,Weights!$B$8:$J$8)</f>
        <v>0.73675447970012886</v>
      </c>
      <c r="BX7" s="4">
        <f>SUMPRODUCT('Price indices'!$B7:$J7,Weights!$B$9:$J$9)+'Price indices'!K7*Weights!K$9</f>
        <v>0.58309207316484657</v>
      </c>
      <c r="BY7" s="4">
        <f>SUMPRODUCT('Price indices'!$B7:$J7,Weights!$B$9:$J$9)+'Price indices'!L7*Weights!L$9</f>
        <v>0.57850260253259755</v>
      </c>
      <c r="BZ7" s="4">
        <f>SUMPRODUCT('Price indices'!$B7:$J7,Weights!$B$9:$J$9)+'Price indices'!M7*Weights!M$9</f>
        <v>0.57991757336729965</v>
      </c>
      <c r="CA7" s="4">
        <f>SUMPRODUCT('Price indices'!$B7:$J7,Weights!$B$9:$J$9)+'Price indices'!N7*Weights!N$9</f>
        <v>0.58167501352088391</v>
      </c>
      <c r="CB7" s="4">
        <f>SUMPRODUCT('Price indices'!$B7:$J7,Weights!$B$9:$J$9)+'Price indices'!O7*Weights!O$9</f>
        <v>0.56958243266890751</v>
      </c>
      <c r="CC7" s="4">
        <f>SUMPRODUCT('Price indices'!$B7:$J7,Weights!$B$9:$J$9)+'Price indices'!P7*Weights!P$9</f>
        <v>0.59852073639105607</v>
      </c>
      <c r="CD7" s="4">
        <f>SUMPRODUCT('Price indices'!$B7:$J7,Weights!$B$9:$J$9)+'Price indices'!Q7*Weights!Q$9</f>
        <v>0.60586794404484701</v>
      </c>
      <c r="CE7" s="4">
        <f>SUMPRODUCT('Price indices'!$B7:$J7,Weights!$B$10:$J$10)</f>
        <v>0.47186109964584738</v>
      </c>
      <c r="CF7" s="4"/>
      <c r="CG7" s="2" t="s">
        <v>4</v>
      </c>
      <c r="CH7" s="4">
        <f t="shared" ref="CH7:DG7" si="30">AVERAGE(BF4:BF7)</f>
        <v>0.63555200125456413</v>
      </c>
      <c r="CI7" s="4">
        <f t="shared" si="30"/>
        <v>0.55330705054569107</v>
      </c>
      <c r="CJ7" s="4">
        <f t="shared" si="30"/>
        <v>0.55138601778380369</v>
      </c>
      <c r="CK7" s="4">
        <f t="shared" si="30"/>
        <v>0.5529331026560198</v>
      </c>
      <c r="CL7" s="4">
        <f t="shared" si="30"/>
        <v>0.55300569915577469</v>
      </c>
      <c r="CM7" s="4">
        <f t="shared" si="30"/>
        <v>0.542543096345107</v>
      </c>
      <c r="CN7" s="4">
        <f t="shared" si="30"/>
        <v>0.57145111792883974</v>
      </c>
      <c r="CO7" s="4">
        <f t="shared" si="30"/>
        <v>0.57823328628905513</v>
      </c>
      <c r="CP7" s="4">
        <f t="shared" si="30"/>
        <v>0.53527390839539823</v>
      </c>
      <c r="CQ7" s="4">
        <f t="shared" si="30"/>
        <v>0.53335287563351075</v>
      </c>
      <c r="CR7" s="4">
        <f t="shared" si="30"/>
        <v>0.53489996050572697</v>
      </c>
      <c r="CS7" s="4">
        <f t="shared" si="30"/>
        <v>0.53497255700548174</v>
      </c>
      <c r="CT7" s="4">
        <f t="shared" si="30"/>
        <v>0.52450995419481417</v>
      </c>
      <c r="CU7" s="4">
        <f t="shared" si="30"/>
        <v>0.5534179757785469</v>
      </c>
      <c r="CV7" s="4">
        <f t="shared" si="30"/>
        <v>0.56020014413876218</v>
      </c>
      <c r="CW7" s="4">
        <f t="shared" si="30"/>
        <v>0.5766142293897808</v>
      </c>
      <c r="CX7" s="4">
        <f t="shared" si="30"/>
        <v>0.61944894893508085</v>
      </c>
      <c r="CY7" s="4">
        <f t="shared" si="30"/>
        <v>0.72493855322511458</v>
      </c>
      <c r="CZ7" s="4">
        <f t="shared" si="30"/>
        <v>0.56698078279483799</v>
      </c>
      <c r="DA7" s="4">
        <f t="shared" si="30"/>
        <v>0.5650597500329505</v>
      </c>
      <c r="DB7" s="4">
        <f t="shared" si="30"/>
        <v>0.56660683490516672</v>
      </c>
      <c r="DC7" s="4">
        <f t="shared" si="30"/>
        <v>0.5666794314049215</v>
      </c>
      <c r="DD7" s="4">
        <f t="shared" si="30"/>
        <v>0.55621682859425392</v>
      </c>
      <c r="DE7" s="4">
        <f t="shared" si="30"/>
        <v>0.58512485017798666</v>
      </c>
      <c r="DF7" s="4">
        <f t="shared" si="30"/>
        <v>0.59190701853820193</v>
      </c>
      <c r="DG7" s="4">
        <f t="shared" si="30"/>
        <v>0.46210262221564707</v>
      </c>
    </row>
    <row r="8" spans="1:111" x14ac:dyDescent="0.2">
      <c r="A8" s="39" t="s">
        <v>23</v>
      </c>
      <c r="B8" s="40">
        <f t="shared" si="3"/>
        <v>0.78112572945364678</v>
      </c>
      <c r="C8" s="40">
        <f t="shared" si="4"/>
        <v>0.69487803725276243</v>
      </c>
      <c r="D8" s="40">
        <f t="shared" si="5"/>
        <v>0.69183982800547827</v>
      </c>
      <c r="E8" s="40">
        <f t="shared" si="6"/>
        <v>0.70114678100631778</v>
      </c>
      <c r="F8" s="40">
        <f t="shared" si="7"/>
        <v>0.69761952834125396</v>
      </c>
      <c r="G8" s="40">
        <f t="shared" si="8"/>
        <v>0.69224486053187317</v>
      </c>
      <c r="H8" s="40">
        <f t="shared" si="9"/>
        <v>0.72169188899871317</v>
      </c>
      <c r="I8" s="40">
        <f t="shared" si="10"/>
        <v>0.71919704248736982</v>
      </c>
      <c r="J8" s="40">
        <f t="shared" si="11"/>
        <v>0.68375762543851037</v>
      </c>
      <c r="K8" s="40">
        <f t="shared" si="12"/>
        <v>0.68071941619122622</v>
      </c>
      <c r="L8" s="40">
        <f t="shared" si="13"/>
        <v>0.69002636919206561</v>
      </c>
      <c r="M8" s="40">
        <f t="shared" si="14"/>
        <v>0.68649911652700202</v>
      </c>
      <c r="N8" s="40">
        <f t="shared" si="15"/>
        <v>0.68112444871762112</v>
      </c>
      <c r="O8" s="40">
        <f t="shared" si="16"/>
        <v>0.71057147718446112</v>
      </c>
      <c r="P8" s="40">
        <f t="shared" si="17"/>
        <v>0.70807663067311766</v>
      </c>
      <c r="Q8" s="40">
        <f t="shared" si="18"/>
        <v>0.74331909807864083</v>
      </c>
      <c r="R8" s="40">
        <f t="shared" si="19"/>
        <v>0.75806919183060939</v>
      </c>
      <c r="S8" s="40">
        <f t="shared" si="20"/>
        <v>0.81388702124718737</v>
      </c>
      <c r="T8" s="40">
        <f t="shared" si="21"/>
        <v>0.71743767485656496</v>
      </c>
      <c r="U8" s="40">
        <f t="shared" si="22"/>
        <v>0.71439946560928069</v>
      </c>
      <c r="V8" s="40">
        <f t="shared" si="23"/>
        <v>0.72370641861012031</v>
      </c>
      <c r="W8" s="40">
        <f t="shared" si="24"/>
        <v>0.72017916594505649</v>
      </c>
      <c r="X8" s="40">
        <f t="shared" si="25"/>
        <v>0.71480449813567559</v>
      </c>
      <c r="Y8" s="40">
        <f t="shared" si="26"/>
        <v>0.74425152660251559</v>
      </c>
      <c r="Z8" s="40">
        <f t="shared" si="27"/>
        <v>0.74175668009117235</v>
      </c>
      <c r="AA8" s="40">
        <f t="shared" si="28"/>
        <v>0.60742099713371023</v>
      </c>
      <c r="AC8" s="51" t="s">
        <v>194</v>
      </c>
      <c r="AD8" s="52">
        <f>B8/'Price indices'!$T8</f>
        <v>1.0926836060872089</v>
      </c>
      <c r="AE8" s="52">
        <f>C8/'Price indices'!$T8</f>
        <v>0.97203537267582396</v>
      </c>
      <c r="AF8" s="52">
        <f>D8/'Price indices'!$T8</f>
        <v>0.96778535080201888</v>
      </c>
      <c r="AG8" s="52">
        <f>E8/'Price indices'!$T8</f>
        <v>0.98080445205957767</v>
      </c>
      <c r="AH8" s="52">
        <f>F8/'Price indices'!$T8</f>
        <v>0.97587032811983954</v>
      </c>
      <c r="AI8" s="52">
        <f>G8/'Price indices'!$T8</f>
        <v>0.96835193360019833</v>
      </c>
      <c r="AJ8" s="52">
        <f>H8/'Price indices'!$T8</f>
        <v>1.0095441310153377</v>
      </c>
      <c r="AK8" s="52">
        <f>I8/'Price indices'!$T8</f>
        <v>1.0060541961945304</v>
      </c>
      <c r="AL8" s="52">
        <f>J8/'Price indices'!$T8</f>
        <v>0.95647950090743306</v>
      </c>
      <c r="AM8" s="52">
        <f>K8/'Price indices'!$T8</f>
        <v>0.95222947903362798</v>
      </c>
      <c r="AN8" s="52">
        <f>L8/'Price indices'!$T8</f>
        <v>0.96524858029118654</v>
      </c>
      <c r="AO8" s="52">
        <f>M8/'Price indices'!$T8</f>
        <v>0.96031445635144874</v>
      </c>
      <c r="AP8" s="52">
        <f>N8/'Price indices'!$T8</f>
        <v>0.95279606183180743</v>
      </c>
      <c r="AQ8" s="52">
        <f>O8/'Price indices'!$T8</f>
        <v>0.99398825924694678</v>
      </c>
      <c r="AR8" s="52">
        <f>P8/'Price indices'!$T8</f>
        <v>0.99049832442613939</v>
      </c>
      <c r="AS8" s="52">
        <f>Q8/'Price indices'!$T8</f>
        <v>1.0397975152222392</v>
      </c>
      <c r="AT8" s="52">
        <f>R8/'Price indices'!$T8</f>
        <v>1.0604307948893916</v>
      </c>
      <c r="AU8" s="52">
        <f>S8/'Price indices'!$T8</f>
        <v>1.1385119857029715</v>
      </c>
      <c r="AV8" s="52">
        <f>T8/'Price indices'!$T8</f>
        <v>1.0035930915416271</v>
      </c>
      <c r="AW8" s="52">
        <f>U8/'Price indices'!$T8</f>
        <v>0.99934306966782183</v>
      </c>
      <c r="AX8" s="52">
        <f>V8/'Price indices'!$T8</f>
        <v>1.0123621709253807</v>
      </c>
      <c r="AY8" s="52">
        <f>W8/'Price indices'!$T8</f>
        <v>1.0074280469856425</v>
      </c>
      <c r="AZ8" s="52">
        <f>X8/'Price indices'!$T8</f>
        <v>0.99990965246600128</v>
      </c>
      <c r="BA8" s="52">
        <f>Y8/'Price indices'!$T8</f>
        <v>1.0411018498811406</v>
      </c>
      <c r="BB8" s="52">
        <f>Z8/'Price indices'!$T8</f>
        <v>1.0376119150603336</v>
      </c>
      <c r="BC8" s="52">
        <f>AA8/'Price indices'!$T8</f>
        <v>0.84969543382649115</v>
      </c>
      <c r="BD8" s="4"/>
      <c r="BE8" s="2" t="s">
        <v>5</v>
      </c>
      <c r="BF8" s="4">
        <f>SUMPRODUCT('Price indices'!$B8:$J8,Weights!$B$3:$J$3)</f>
        <v>0.6670141631338693</v>
      </c>
      <c r="BG8" s="4">
        <f>SUMPRODUCT('Price indices'!$B8:$J8,Weights!$B$4:$J$4)+'Price indices'!K8*Weights!K$4</f>
        <v>0.58055436023456342</v>
      </c>
      <c r="BH8" s="4">
        <f>SUMPRODUCT('Price indices'!$B8:$J8,Weights!$B$4:$J$4)+'Price indices'!L8*Weights!L$4</f>
        <v>0.57418593102207338</v>
      </c>
      <c r="BI8" s="4">
        <f>SUMPRODUCT('Price indices'!$B8:$J8,Weights!$B$4:$J$4)+'Price indices'!M8*Weights!M$4</f>
        <v>0.575512825831766</v>
      </c>
      <c r="BJ8" s="4">
        <f>SUMPRODUCT('Price indices'!$B8:$J8,Weights!$B$4:$J$4)+'Price indices'!N8*Weights!N$4</f>
        <v>0.57839349508790316</v>
      </c>
      <c r="BK8" s="4">
        <f>SUMPRODUCT('Price indices'!$B8:$J8,Weights!$B$4:$J$4)+'Price indices'!O8*Weights!O$4</f>
        <v>0.56521426220838755</v>
      </c>
      <c r="BL8" s="4">
        <f>SUMPRODUCT('Price indices'!$B8:$J8,Weights!$B$4:$J$4)+'Price indices'!P8*Weights!P$4</f>
        <v>0.59417275402281344</v>
      </c>
      <c r="BM8" s="4">
        <f>SUMPRODUCT('Price indices'!$B8:$J8,Weights!$B$4:$J$4)+'Price indices'!Q8*Weights!Q$4</f>
        <v>0.60189665453898811</v>
      </c>
      <c r="BN8" s="4">
        <f>SUMPRODUCT('Price indices'!$B8:$J8,Weights!$B$5:$J$5)+'Price indices'!K8*Weights!K$5</f>
        <v>0.56462672528599644</v>
      </c>
      <c r="BO8" s="4">
        <f>SUMPRODUCT('Price indices'!$B8:$J8,Weights!$B$5:$J$5)+'Price indices'!L8*Weights!L$5</f>
        <v>0.55825829607350641</v>
      </c>
      <c r="BP8" s="4">
        <f>SUMPRODUCT('Price indices'!$B8:$J8,Weights!$B$5:$J$5)+'Price indices'!M8*Weights!M$5</f>
        <v>0.55958519088319902</v>
      </c>
      <c r="BQ8" s="4">
        <f>SUMPRODUCT('Price indices'!$B8:$J8,Weights!$B$5:$J$5)+'Price indices'!N8*Weights!N$5</f>
        <v>0.56246586013933619</v>
      </c>
      <c r="BR8" s="4">
        <f>SUMPRODUCT('Price indices'!$B8:$J8,Weights!$B$5:$J$5)+'Price indices'!O8*Weights!O$5</f>
        <v>0.54928662725982058</v>
      </c>
      <c r="BS8" s="4">
        <f>SUMPRODUCT('Price indices'!$B8:$J8,Weights!$B$5:$J$5)+'Price indices'!P8*Weights!P$5</f>
        <v>0.57824511907424658</v>
      </c>
      <c r="BT8" s="4">
        <f>SUMPRODUCT('Price indices'!$B8:$J8,Weights!$B$5:$J$5)+'Price indices'!Q8*Weights!Q$5</f>
        <v>0.58596901959042114</v>
      </c>
      <c r="BU8" s="4">
        <f>SUMPRODUCT('Price indices'!$B8:$J8,Weights!$B$6:$J$6)</f>
        <v>0.59617377190844389</v>
      </c>
      <c r="BV8" s="4">
        <f>SUMPRODUCT('Price indices'!$B8:$J8,Weights!$B$7:$J$7)</f>
        <v>0.63590951901124204</v>
      </c>
      <c r="BW8" s="4">
        <f>SUMPRODUCT('Price indices'!$B8:$J8,Weights!$B$8:$J$8)</f>
        <v>0.73076662546014926</v>
      </c>
      <c r="BX8" s="4">
        <f>SUMPRODUCT('Price indices'!$B8:$J8,Weights!$B$9:$J$9)+'Price indices'!K8*Weights!K$9</f>
        <v>0.60275458675929772</v>
      </c>
      <c r="BY8" s="4">
        <f>SUMPRODUCT('Price indices'!$B8:$J8,Weights!$B$9:$J$9)+'Price indices'!L8*Weights!L$9</f>
        <v>0.59638615754680768</v>
      </c>
      <c r="BZ8" s="4">
        <f>SUMPRODUCT('Price indices'!$B8:$J8,Weights!$B$9:$J$9)+'Price indices'!M8*Weights!M$9</f>
        <v>0.5977130523565003</v>
      </c>
      <c r="CA8" s="4">
        <f>SUMPRODUCT('Price indices'!$B8:$J8,Weights!$B$9:$J$9)+'Price indices'!N8*Weights!N$9</f>
        <v>0.60059372161263747</v>
      </c>
      <c r="CB8" s="4">
        <f>SUMPRODUCT('Price indices'!$B8:$J8,Weights!$B$9:$J$9)+'Price indices'!O8*Weights!O$9</f>
        <v>0.58741448873312185</v>
      </c>
      <c r="CC8" s="4">
        <f>SUMPRODUCT('Price indices'!$B8:$J8,Weights!$B$9:$J$9)+'Price indices'!P8*Weights!P$9</f>
        <v>0.61637298054754774</v>
      </c>
      <c r="CD8" s="4">
        <f>SUMPRODUCT('Price indices'!$B8:$J8,Weights!$B$9:$J$9)+'Price indices'!Q8*Weights!Q$9</f>
        <v>0.62409688106372241</v>
      </c>
      <c r="CE8" s="4">
        <f>SUMPRODUCT('Price indices'!$B8:$J8,Weights!$B$10:$J$10)</f>
        <v>0.49034430897738851</v>
      </c>
      <c r="CF8" s="4"/>
      <c r="CG8" s="2" t="s">
        <v>5</v>
      </c>
      <c r="CH8" s="4">
        <f t="shared" ref="CH8:DG8" si="31">AVERAGE(BF5:BF8)</f>
        <v>0.64486449449431005</v>
      </c>
      <c r="CI8" s="4">
        <f t="shared" si="31"/>
        <v>0.56247627145191004</v>
      </c>
      <c r="CJ8" s="4">
        <f t="shared" si="31"/>
        <v>0.55877628010978153</v>
      </c>
      <c r="CK8" s="4">
        <f t="shared" si="31"/>
        <v>0.56023528895698826</v>
      </c>
      <c r="CL8" s="4">
        <f t="shared" si="31"/>
        <v>0.56143111455929606</v>
      </c>
      <c r="CM8" s="4">
        <f t="shared" si="31"/>
        <v>0.54988185972108927</v>
      </c>
      <c r="CN8" s="4">
        <f t="shared" si="31"/>
        <v>0.57881006939709922</v>
      </c>
      <c r="CO8" s="4">
        <f t="shared" si="31"/>
        <v>0.58596893061969824</v>
      </c>
      <c r="CP8" s="4">
        <f t="shared" si="31"/>
        <v>0.54502220101211973</v>
      </c>
      <c r="CQ8" s="4">
        <f t="shared" si="31"/>
        <v>0.54132220966999123</v>
      </c>
      <c r="CR8" s="4">
        <f t="shared" si="31"/>
        <v>0.54278121851719785</v>
      </c>
      <c r="CS8" s="4">
        <f t="shared" si="31"/>
        <v>0.54397704411950576</v>
      </c>
      <c r="CT8" s="4">
        <f t="shared" si="31"/>
        <v>0.53242778928129886</v>
      </c>
      <c r="CU8" s="4">
        <f t="shared" si="31"/>
        <v>0.56135599895730892</v>
      </c>
      <c r="CV8" s="4">
        <f t="shared" si="31"/>
        <v>0.56851486017990793</v>
      </c>
      <c r="CW8" s="4">
        <f t="shared" si="31"/>
        <v>0.58250566583002938</v>
      </c>
      <c r="CX8" s="4">
        <f t="shared" si="31"/>
        <v>0.62431859476212415</v>
      </c>
      <c r="CY8" s="4">
        <f t="shared" si="31"/>
        <v>0.72682718503543398</v>
      </c>
      <c r="CZ8" s="4">
        <f t="shared" si="31"/>
        <v>0.57906171044502686</v>
      </c>
      <c r="DA8" s="4">
        <f t="shared" si="31"/>
        <v>0.57536171910289835</v>
      </c>
      <c r="DB8" s="4">
        <f t="shared" si="31"/>
        <v>0.57682072795010508</v>
      </c>
      <c r="DC8" s="4">
        <f t="shared" si="31"/>
        <v>0.57801655355241288</v>
      </c>
      <c r="DD8" s="4">
        <f t="shared" si="31"/>
        <v>0.56646729871420598</v>
      </c>
      <c r="DE8" s="4">
        <f t="shared" si="31"/>
        <v>0.59539550839021604</v>
      </c>
      <c r="DF8" s="4">
        <f t="shared" si="31"/>
        <v>0.60255436961281506</v>
      </c>
      <c r="DG8" s="4">
        <f t="shared" si="31"/>
        <v>0.47088251543392995</v>
      </c>
    </row>
    <row r="9" spans="1:111" x14ac:dyDescent="0.2">
      <c r="A9" s="39" t="s">
        <v>27</v>
      </c>
      <c r="B9" s="40">
        <f t="shared" si="3"/>
        <v>0.79466500040436872</v>
      </c>
      <c r="C9" s="40">
        <f t="shared" si="4"/>
        <v>0.7011937228572227</v>
      </c>
      <c r="D9" s="40">
        <f t="shared" si="5"/>
        <v>0.69180161648853544</v>
      </c>
      <c r="E9" s="40">
        <f t="shared" si="6"/>
        <v>0.70592242195319099</v>
      </c>
      <c r="F9" s="40">
        <f t="shared" si="7"/>
        <v>0.69985368501228595</v>
      </c>
      <c r="G9" s="40">
        <f t="shared" si="8"/>
        <v>0.68792768031383611</v>
      </c>
      <c r="H9" s="40">
        <f t="shared" si="9"/>
        <v>0.72333080368056435</v>
      </c>
      <c r="I9" s="40">
        <f t="shared" si="10"/>
        <v>0.72272811973351569</v>
      </c>
      <c r="J9" s="40">
        <f t="shared" si="11"/>
        <v>0.69720671165021209</v>
      </c>
      <c r="K9" s="40">
        <f t="shared" si="12"/>
        <v>0.68781460528152505</v>
      </c>
      <c r="L9" s="40">
        <f t="shared" si="13"/>
        <v>0.70193541074618038</v>
      </c>
      <c r="M9" s="40">
        <f t="shared" si="14"/>
        <v>0.69586667380527545</v>
      </c>
      <c r="N9" s="40">
        <f t="shared" si="15"/>
        <v>0.68394066910682549</v>
      </c>
      <c r="O9" s="40">
        <f t="shared" si="16"/>
        <v>0.71934379247355384</v>
      </c>
      <c r="P9" s="40">
        <f t="shared" si="17"/>
        <v>0.71874110852650508</v>
      </c>
      <c r="Q9" s="40">
        <f t="shared" si="18"/>
        <v>0.75906245859984378</v>
      </c>
      <c r="R9" s="40">
        <f t="shared" si="19"/>
        <v>0.75963278360966147</v>
      </c>
      <c r="S9" s="40">
        <f t="shared" si="20"/>
        <v>0.7791752037964581</v>
      </c>
      <c r="T9" s="40">
        <f t="shared" si="21"/>
        <v>0.70688348577177595</v>
      </c>
      <c r="U9" s="40">
        <f t="shared" si="22"/>
        <v>0.69749137940308892</v>
      </c>
      <c r="V9" s="40">
        <f t="shared" si="23"/>
        <v>0.71161218486774447</v>
      </c>
      <c r="W9" s="40">
        <f t="shared" si="24"/>
        <v>0.70554344792683932</v>
      </c>
      <c r="X9" s="40">
        <f t="shared" si="25"/>
        <v>0.69361744322838947</v>
      </c>
      <c r="Y9" s="40">
        <f t="shared" si="26"/>
        <v>0.72902056659511782</v>
      </c>
      <c r="Z9" s="40">
        <f t="shared" si="27"/>
        <v>0.72841788264806917</v>
      </c>
      <c r="AA9" s="40">
        <f t="shared" si="28"/>
        <v>0.59535866817141581</v>
      </c>
      <c r="AC9" s="51" t="s">
        <v>195</v>
      </c>
      <c r="AD9" s="52">
        <f>B9/'Price indices'!$T9</f>
        <v>1.1187657750028372</v>
      </c>
      <c r="AE9" s="52">
        <f>C9/'Price indices'!$T9</f>
        <v>0.98717263045472459</v>
      </c>
      <c r="AF9" s="52">
        <f>D9/'Price indices'!$T9</f>
        <v>0.97394999304760754</v>
      </c>
      <c r="AG9" s="52">
        <f>E9/'Price indices'!$T9</f>
        <v>0.99382990956751316</v>
      </c>
      <c r="AH9" s="52">
        <f>F9/'Price indices'!$T9</f>
        <v>0.98528606381675643</v>
      </c>
      <c r="AI9" s="52">
        <f>G9/'Price indices'!$T9</f>
        <v>0.96849608831467771</v>
      </c>
      <c r="AJ9" s="52">
        <f>H9/'Price indices'!$T9</f>
        <v>1.0183382264870449</v>
      </c>
      <c r="AK9" s="52">
        <f>I9/'Price indices'!$T9</f>
        <v>1.0174897404297019</v>
      </c>
      <c r="AL9" s="52">
        <f>J9/'Price indices'!$T9</f>
        <v>0.98155953351364056</v>
      </c>
      <c r="AM9" s="52">
        <f>K9/'Price indices'!$T9</f>
        <v>0.96833689610652385</v>
      </c>
      <c r="AN9" s="52">
        <f>L9/'Price indices'!$T9</f>
        <v>0.98821681262642924</v>
      </c>
      <c r="AO9" s="52">
        <f>M9/'Price indices'!$T9</f>
        <v>0.97967296687567262</v>
      </c>
      <c r="AP9" s="52">
        <f>N9/'Price indices'!$T9</f>
        <v>0.96288299137359379</v>
      </c>
      <c r="AQ9" s="52">
        <f>O9/'Price indices'!$T9</f>
        <v>1.0127251295459612</v>
      </c>
      <c r="AR9" s="52">
        <f>P9/'Price indices'!$T9</f>
        <v>1.0118766434886179</v>
      </c>
      <c r="AS9" s="52">
        <f>Q9/'Price indices'!$T9</f>
        <v>1.0686428864224391</v>
      </c>
      <c r="AT9" s="52">
        <f>R9/'Price indices'!$T9</f>
        <v>1.0694458160862439</v>
      </c>
      <c r="AU9" s="52">
        <f>S9/'Price indices'!$T9</f>
        <v>1.0969585300658296</v>
      </c>
      <c r="AV9" s="52">
        <f>T9/'Price indices'!$T9</f>
        <v>0.99518293921809464</v>
      </c>
      <c r="AW9" s="52">
        <f>U9/'Price indices'!$T9</f>
        <v>0.98196030181097782</v>
      </c>
      <c r="AX9" s="52">
        <f>V9/'Price indices'!$T9</f>
        <v>1.0018402183308834</v>
      </c>
      <c r="AY9" s="52">
        <f>W9/'Price indices'!$T9</f>
        <v>0.9932963725801266</v>
      </c>
      <c r="AZ9" s="52">
        <f>X9/'Price indices'!$T9</f>
        <v>0.97650639707804798</v>
      </c>
      <c r="BA9" s="52">
        <f>Y9/'Price indices'!$T9</f>
        <v>1.0263485352504154</v>
      </c>
      <c r="BB9" s="52">
        <f>Z9/'Price indices'!$T9</f>
        <v>1.0255000491930721</v>
      </c>
      <c r="BC9" s="52">
        <f>AA9/'Price indices'!$T9</f>
        <v>0.8381731943177565</v>
      </c>
      <c r="BD9" s="4"/>
      <c r="BE9" s="2" t="s">
        <v>6</v>
      </c>
      <c r="BF9" s="4">
        <f>SUMPRODUCT('Price indices'!$B9:$J9,Weights!$B$3:$J$3)</f>
        <v>0.66582495676274633</v>
      </c>
      <c r="BG9" s="4">
        <f>SUMPRODUCT('Price indices'!$B9:$J9,Weights!$B$4:$J$4)+'Price indices'!K9*Weights!K$4</f>
        <v>0.57960996728960412</v>
      </c>
      <c r="BH9" s="4">
        <f>SUMPRODUCT('Price indices'!$B9:$J9,Weights!$B$4:$J$4)+'Price indices'!L9*Weights!L$4</f>
        <v>0.57329674927096119</v>
      </c>
      <c r="BI9" s="4">
        <f>SUMPRODUCT('Price indices'!$B9:$J9,Weights!$B$4:$J$4)+'Price indices'!M9*Weights!M$4</f>
        <v>0.5753303731607885</v>
      </c>
      <c r="BJ9" s="4">
        <f>SUMPRODUCT('Price indices'!$B9:$J9,Weights!$B$4:$J$4)+'Price indices'!N9*Weights!N$4</f>
        <v>0.57773828162626895</v>
      </c>
      <c r="BK9" s="4">
        <f>SUMPRODUCT('Price indices'!$B9:$J9,Weights!$B$4:$J$4)+'Price indices'!O9*Weights!O$4</f>
        <v>0.56573355253906643</v>
      </c>
      <c r="BL9" s="4">
        <f>SUMPRODUCT('Price indices'!$B9:$J9,Weights!$B$4:$J$4)+'Price indices'!P9*Weights!P$4</f>
        <v>0.59675142833193617</v>
      </c>
      <c r="BM9" s="4">
        <f>SUMPRODUCT('Price indices'!$B9:$J9,Weights!$B$4:$J$4)+'Price indices'!Q9*Weights!Q$4</f>
        <v>0.60160878589144562</v>
      </c>
      <c r="BN9" s="4">
        <f>SUMPRODUCT('Price indices'!$B9:$J9,Weights!$B$5:$J$5)+'Price indices'!K9*Weights!K$5</f>
        <v>0.56508295981876944</v>
      </c>
      <c r="BO9" s="4">
        <f>SUMPRODUCT('Price indices'!$B9:$J9,Weights!$B$5:$J$5)+'Price indices'!L9*Weights!L$5</f>
        <v>0.55876974180012651</v>
      </c>
      <c r="BP9" s="4">
        <f>SUMPRODUCT('Price indices'!$B9:$J9,Weights!$B$5:$J$5)+'Price indices'!M9*Weights!M$5</f>
        <v>0.56080336568995381</v>
      </c>
      <c r="BQ9" s="4">
        <f>SUMPRODUCT('Price indices'!$B9:$J9,Weights!$B$5:$J$5)+'Price indices'!N9*Weights!N$5</f>
        <v>0.56321127415543426</v>
      </c>
      <c r="BR9" s="4">
        <f>SUMPRODUCT('Price indices'!$B9:$J9,Weights!$B$5:$J$5)+'Price indices'!O9*Weights!O$5</f>
        <v>0.55120654506823175</v>
      </c>
      <c r="BS9" s="4">
        <f>SUMPRODUCT('Price indices'!$B9:$J9,Weights!$B$5:$J$5)+'Price indices'!P9*Weights!P$5</f>
        <v>0.58222442086110149</v>
      </c>
      <c r="BT9" s="4">
        <f>SUMPRODUCT('Price indices'!$B9:$J9,Weights!$B$5:$J$5)+'Price indices'!Q9*Weights!Q$5</f>
        <v>0.58708177842061082</v>
      </c>
      <c r="BU9" s="4">
        <f>SUMPRODUCT('Price indices'!$B9:$J9,Weights!$B$6:$J$6)</f>
        <v>0.60086009242899796</v>
      </c>
      <c r="BV9" s="4">
        <f>SUMPRODUCT('Price indices'!$B9:$J9,Weights!$B$7:$J$7)</f>
        <v>0.63924540063915569</v>
      </c>
      <c r="BW9" s="4">
        <f>SUMPRODUCT('Price indices'!$B9:$J9,Weights!$B$8:$J$8)</f>
        <v>0.72748370791703298</v>
      </c>
      <c r="BX9" s="4">
        <f>SUMPRODUCT('Price indices'!$B9:$J9,Weights!$B$9:$J$9)+'Price indices'!K9*Weights!K$9</f>
        <v>0.59639535020764278</v>
      </c>
      <c r="BY9" s="4">
        <f>SUMPRODUCT('Price indices'!$B9:$J9,Weights!$B$9:$J$9)+'Price indices'!L9*Weights!L$9</f>
        <v>0.59008213218899985</v>
      </c>
      <c r="BZ9" s="4">
        <f>SUMPRODUCT('Price indices'!$B9:$J9,Weights!$B$9:$J$9)+'Price indices'!M9*Weights!M$9</f>
        <v>0.59211575607882716</v>
      </c>
      <c r="CA9" s="4">
        <f>SUMPRODUCT('Price indices'!$B9:$J9,Weights!$B$9:$J$9)+'Price indices'!N9*Weights!N$9</f>
        <v>0.59452366454430761</v>
      </c>
      <c r="CB9" s="4">
        <f>SUMPRODUCT('Price indices'!$B9:$J9,Weights!$B$9:$J$9)+'Price indices'!O9*Weights!O$9</f>
        <v>0.58251893545710509</v>
      </c>
      <c r="CC9" s="4">
        <f>SUMPRODUCT('Price indices'!$B9:$J9,Weights!$B$9:$J$9)+'Price indices'!P9*Weights!P$9</f>
        <v>0.61353681124997483</v>
      </c>
      <c r="CD9" s="4">
        <f>SUMPRODUCT('Price indices'!$B9:$J9,Weights!$B$9:$J$9)+'Price indices'!Q9*Weights!Q$9</f>
        <v>0.61839416880948428</v>
      </c>
      <c r="CE9" s="4">
        <f>SUMPRODUCT('Price indices'!$B9:$J9,Weights!$B$10:$J$10)</f>
        <v>0.49122939270797789</v>
      </c>
      <c r="CF9" s="4"/>
      <c r="CG9" s="2" t="s">
        <v>6</v>
      </c>
      <c r="CH9" s="4">
        <f t="shared" ref="CH9:DG9" si="32">AVERAGE(BF6:BF9)</f>
        <v>0.65143640309065232</v>
      </c>
      <c r="CI9" s="4">
        <f t="shared" si="32"/>
        <v>0.5697574936895009</v>
      </c>
      <c r="CJ9" s="4">
        <f t="shared" si="32"/>
        <v>0.56473708621065344</v>
      </c>
      <c r="CK9" s="4">
        <f t="shared" si="32"/>
        <v>0.56630672030913676</v>
      </c>
      <c r="CL9" s="4">
        <f t="shared" si="32"/>
        <v>0.56822677754069517</v>
      </c>
      <c r="CM9" s="4">
        <f t="shared" si="32"/>
        <v>0.55615615962991216</v>
      </c>
      <c r="CN9" s="4">
        <f t="shared" si="32"/>
        <v>0.58561435636974102</v>
      </c>
      <c r="CO9" s="4">
        <f t="shared" si="32"/>
        <v>0.59233910149996161</v>
      </c>
      <c r="CP9" s="4">
        <f t="shared" si="32"/>
        <v>0.55263807067023418</v>
      </c>
      <c r="CQ9" s="4">
        <f t="shared" si="32"/>
        <v>0.54761766319138672</v>
      </c>
      <c r="CR9" s="4">
        <f t="shared" si="32"/>
        <v>0.54918729728987004</v>
      </c>
      <c r="CS9" s="4">
        <f t="shared" si="32"/>
        <v>0.55110735452142834</v>
      </c>
      <c r="CT9" s="4">
        <f t="shared" si="32"/>
        <v>0.53903673661064544</v>
      </c>
      <c r="CU9" s="4">
        <f t="shared" si="32"/>
        <v>0.5684949333504743</v>
      </c>
      <c r="CV9" s="4">
        <f t="shared" si="32"/>
        <v>0.57521967848069488</v>
      </c>
      <c r="CW9" s="4">
        <f t="shared" si="32"/>
        <v>0.58827228417579602</v>
      </c>
      <c r="CX9" s="4">
        <f t="shared" si="32"/>
        <v>0.62984416502567186</v>
      </c>
      <c r="CY9" s="4">
        <f t="shared" si="32"/>
        <v>0.73068492671797536</v>
      </c>
      <c r="CZ9" s="4">
        <f t="shared" si="32"/>
        <v>0.58812094631335088</v>
      </c>
      <c r="DA9" s="4">
        <f t="shared" si="32"/>
        <v>0.58310053883450341</v>
      </c>
      <c r="DB9" s="4">
        <f t="shared" si="32"/>
        <v>0.58467017293298684</v>
      </c>
      <c r="DC9" s="4">
        <f t="shared" si="32"/>
        <v>0.58659023016454515</v>
      </c>
      <c r="DD9" s="4">
        <f t="shared" si="32"/>
        <v>0.57451961225376214</v>
      </c>
      <c r="DE9" s="4">
        <f t="shared" si="32"/>
        <v>0.60397780899359099</v>
      </c>
      <c r="DF9" s="4">
        <f t="shared" si="32"/>
        <v>0.61070255412381158</v>
      </c>
      <c r="DG9" s="4">
        <f t="shared" si="32"/>
        <v>0.47932462873456855</v>
      </c>
    </row>
    <row r="10" spans="1:111" x14ac:dyDescent="0.2">
      <c r="A10" s="39" t="s">
        <v>31</v>
      </c>
      <c r="B10" s="40">
        <f t="shared" si="3"/>
        <v>0.82917634363246695</v>
      </c>
      <c r="C10" s="40">
        <f t="shared" si="4"/>
        <v>0.72607944615842956</v>
      </c>
      <c r="D10" s="40">
        <f t="shared" si="5"/>
        <v>0.71826432607043844</v>
      </c>
      <c r="E10" s="40">
        <f t="shared" si="6"/>
        <v>0.72836309786249243</v>
      </c>
      <c r="F10" s="40">
        <f t="shared" si="7"/>
        <v>0.72723124137057804</v>
      </c>
      <c r="G10" s="40">
        <f t="shared" si="8"/>
        <v>0.71878494387357017</v>
      </c>
      <c r="H10" s="40">
        <f t="shared" si="9"/>
        <v>0.74719559988036166</v>
      </c>
      <c r="I10" s="40">
        <f t="shared" si="10"/>
        <v>0.74949841034972486</v>
      </c>
      <c r="J10" s="40">
        <f t="shared" si="11"/>
        <v>0.7272495704943418</v>
      </c>
      <c r="K10" s="40">
        <f t="shared" si="12"/>
        <v>0.71943445040635057</v>
      </c>
      <c r="L10" s="40">
        <f t="shared" si="13"/>
        <v>0.72953322219840477</v>
      </c>
      <c r="M10" s="40">
        <f t="shared" si="14"/>
        <v>0.72840136570649028</v>
      </c>
      <c r="N10" s="40">
        <f t="shared" si="15"/>
        <v>0.7199550682094823</v>
      </c>
      <c r="O10" s="40">
        <f t="shared" si="16"/>
        <v>0.7483657242162739</v>
      </c>
      <c r="P10" s="40">
        <f t="shared" si="17"/>
        <v>0.7506685346856371</v>
      </c>
      <c r="Q10" s="40">
        <f t="shared" si="18"/>
        <v>0.78542500928466097</v>
      </c>
      <c r="R10" s="40">
        <f t="shared" si="19"/>
        <v>0.77744012557879805</v>
      </c>
      <c r="S10" s="40">
        <f t="shared" si="20"/>
        <v>0.77114064224698353</v>
      </c>
      <c r="T10" s="40">
        <f t="shared" si="21"/>
        <v>0.73185391829020652</v>
      </c>
      <c r="U10" s="40">
        <f t="shared" si="22"/>
        <v>0.72403879820221528</v>
      </c>
      <c r="V10" s="40">
        <f t="shared" si="23"/>
        <v>0.73413756999426949</v>
      </c>
      <c r="W10" s="40">
        <f t="shared" si="24"/>
        <v>0.73300571350235499</v>
      </c>
      <c r="X10" s="40">
        <f t="shared" si="25"/>
        <v>0.72455941600534701</v>
      </c>
      <c r="Y10" s="40">
        <f t="shared" si="26"/>
        <v>0.7529700720121385</v>
      </c>
      <c r="Z10" s="40">
        <f t="shared" si="27"/>
        <v>0.75527288248150171</v>
      </c>
      <c r="AA10" s="40">
        <f t="shared" si="28"/>
        <v>0.61540074684994139</v>
      </c>
      <c r="AC10" s="51" t="s">
        <v>196</v>
      </c>
      <c r="AD10" s="52">
        <f>B10/'Price indices'!$T10</f>
        <v>1.1525412749722741</v>
      </c>
      <c r="AE10" s="52">
        <f>C10/'Price indices'!$T10</f>
        <v>1.0092383086335703</v>
      </c>
      <c r="AF10" s="52">
        <f>D10/'Price indices'!$T10</f>
        <v>0.99837542218071329</v>
      </c>
      <c r="AG10" s="52">
        <f>E10/'Price indices'!$T10</f>
        <v>1.0124125463778153</v>
      </c>
      <c r="AH10" s="52">
        <f>F10/'Price indices'!$T10</f>
        <v>1.0108392847498222</v>
      </c>
      <c r="AI10" s="52">
        <f>G10/'Price indices'!$T10</f>
        <v>0.99909907223561722</v>
      </c>
      <c r="AJ10" s="52">
        <f>H10/'Price indices'!$T10</f>
        <v>1.0385894097836215</v>
      </c>
      <c r="AK10" s="52">
        <f>I10/'Price indices'!$T10</f>
        <v>1.0417902778917882</v>
      </c>
      <c r="AL10" s="52">
        <f>J10/'Price indices'!$T10</f>
        <v>1.0108647619258584</v>
      </c>
      <c r="AM10" s="52">
        <f>K10/'Price indices'!$T10</f>
        <v>1.0000018754730011</v>
      </c>
      <c r="AN10" s="52">
        <f>L10/'Price indices'!$T10</f>
        <v>1.0140389996701036</v>
      </c>
      <c r="AO10" s="52">
        <f>M10/'Price indices'!$T10</f>
        <v>1.0124657380421103</v>
      </c>
      <c r="AP10" s="52">
        <f>N10/'Price indices'!$T10</f>
        <v>1.0007255255279051</v>
      </c>
      <c r="AQ10" s="52">
        <f>O10/'Price indices'!$T10</f>
        <v>1.0402158630759095</v>
      </c>
      <c r="AR10" s="52">
        <f>P10/'Price indices'!$T10</f>
        <v>1.0434167311840763</v>
      </c>
      <c r="AS10" s="52">
        <f>Q10/'Price indices'!$T10</f>
        <v>1.0917276506350733</v>
      </c>
      <c r="AT10" s="52">
        <f>R10/'Price indices'!$T10</f>
        <v>1.0806287955874916</v>
      </c>
      <c r="AU10" s="52">
        <f>S10/'Price indices'!$T10</f>
        <v>1.0718726189229359</v>
      </c>
      <c r="AV10" s="52">
        <f>T10/'Price indices'!$T10</f>
        <v>1.0172647284948684</v>
      </c>
      <c r="AW10" s="52">
        <f>U10/'Price indices'!$T10</f>
        <v>1.0064018420420111</v>
      </c>
      <c r="AX10" s="52">
        <f>V10/'Price indices'!$T10</f>
        <v>1.0204389662391136</v>
      </c>
      <c r="AY10" s="52">
        <f>W10/'Price indices'!$T10</f>
        <v>1.0188657046111202</v>
      </c>
      <c r="AZ10" s="52">
        <f>X10/'Price indices'!$T10</f>
        <v>1.007125492096915</v>
      </c>
      <c r="BA10" s="52">
        <f>Y10/'Price indices'!$T10</f>
        <v>1.0466158296449195</v>
      </c>
      <c r="BB10" s="52">
        <f>Z10/'Price indices'!$T10</f>
        <v>1.0498166977530861</v>
      </c>
      <c r="BC10" s="52">
        <f>AA10/'Price indices'!$T10</f>
        <v>0.85539676431930112</v>
      </c>
      <c r="BD10" s="4"/>
      <c r="BE10" s="2" t="s">
        <v>7</v>
      </c>
      <c r="BF10" s="4">
        <f>SUMPRODUCT('Price indices'!$B10:$J10,Weights!$B$3:$J$3)</f>
        <v>0.67232428869280025</v>
      </c>
      <c r="BG10" s="4">
        <f>SUMPRODUCT('Price indices'!$B10:$J10,Weights!$B$4:$J$4)+'Price indices'!K10*Weights!K$4</f>
        <v>0.58920834487861307</v>
      </c>
      <c r="BH10" s="4">
        <f>SUMPRODUCT('Price indices'!$B10:$J10,Weights!$B$4:$J$4)+'Price indices'!L10*Weights!L$4</f>
        <v>0.58295033805381713</v>
      </c>
      <c r="BI10" s="4">
        <f>SUMPRODUCT('Price indices'!$B10:$J10,Weights!$B$4:$J$4)+'Price indices'!M10*Weights!M$4</f>
        <v>0.58569069102377891</v>
      </c>
      <c r="BJ10" s="4">
        <f>SUMPRODUCT('Price indices'!$B10:$J10,Weights!$B$4:$J$4)+'Price indices'!N10*Weights!N$4</f>
        <v>0.58762583869860274</v>
      </c>
      <c r="BK10" s="4">
        <f>SUMPRODUCT('Price indices'!$B10:$J10,Weights!$B$4:$J$4)+'Price indices'!O10*Weights!O$4</f>
        <v>0.57679561340371333</v>
      </c>
      <c r="BL10" s="4">
        <f>SUMPRODUCT('Price indices'!$B10:$J10,Weights!$B$4:$J$4)+'Price indices'!P10*Weights!P$4</f>
        <v>0.60987287317502703</v>
      </c>
      <c r="BM10" s="4">
        <f>SUMPRODUCT('Price indices'!$B10:$J10,Weights!$B$4:$J$4)+'Price indices'!Q10*Weights!Q$4</f>
        <v>0.61186368777787103</v>
      </c>
      <c r="BN10" s="4">
        <f>SUMPRODUCT('Price indices'!$B10:$J10,Weights!$B$5:$J$5)+'Price indices'!K10*Weights!K$5</f>
        <v>0.57597201528879294</v>
      </c>
      <c r="BO10" s="4">
        <f>SUMPRODUCT('Price indices'!$B10:$J10,Weights!$B$5:$J$5)+'Price indices'!L10*Weights!L$5</f>
        <v>0.569714008463997</v>
      </c>
      <c r="BP10" s="4">
        <f>SUMPRODUCT('Price indices'!$B10:$J10,Weights!$B$5:$J$5)+'Price indices'!M10*Weights!M$5</f>
        <v>0.57245436143395878</v>
      </c>
      <c r="BQ10" s="4">
        <f>SUMPRODUCT('Price indices'!$B10:$J10,Weights!$B$5:$J$5)+'Price indices'!N10*Weights!N$5</f>
        <v>0.57438950910878261</v>
      </c>
      <c r="BR10" s="4">
        <f>SUMPRODUCT('Price indices'!$B10:$J10,Weights!$B$5:$J$5)+'Price indices'!O10*Weights!O$5</f>
        <v>0.5635592838138932</v>
      </c>
      <c r="BS10" s="4">
        <f>SUMPRODUCT('Price indices'!$B10:$J10,Weights!$B$5:$J$5)+'Price indices'!P10*Weights!P$5</f>
        <v>0.5966365435852069</v>
      </c>
      <c r="BT10" s="4">
        <f>SUMPRODUCT('Price indices'!$B10:$J10,Weights!$B$5:$J$5)+'Price indices'!Q10*Weights!Q$5</f>
        <v>0.59862735818805091</v>
      </c>
      <c r="BU10" s="4">
        <f>SUMPRODUCT('Price indices'!$B10:$J10,Weights!$B$6:$J$6)</f>
        <v>0.60630914420844118</v>
      </c>
      <c r="BV10" s="4">
        <f>SUMPRODUCT('Price indices'!$B10:$J10,Weights!$B$7:$J$7)</f>
        <v>0.6429212797095758</v>
      </c>
      <c r="BW10" s="4">
        <f>SUMPRODUCT('Price indices'!$B10:$J10,Weights!$B$8:$J$8)</f>
        <v>0.72411826161617276</v>
      </c>
      <c r="BX10" s="4">
        <f>SUMPRODUCT('Price indices'!$B10:$J10,Weights!$B$9:$J$9)+'Price indices'!K10*Weights!K$9</f>
        <v>0.61422984044120277</v>
      </c>
      <c r="BY10" s="4">
        <f>SUMPRODUCT('Price indices'!$B10:$J10,Weights!$B$9:$J$9)+'Price indices'!L10*Weights!L$9</f>
        <v>0.60797183361640683</v>
      </c>
      <c r="BZ10" s="4">
        <f>SUMPRODUCT('Price indices'!$B10:$J10,Weights!$B$9:$J$9)+'Price indices'!M10*Weights!M$9</f>
        <v>0.61071218658636861</v>
      </c>
      <c r="CA10" s="4">
        <f>SUMPRODUCT('Price indices'!$B10:$J10,Weights!$B$9:$J$9)+'Price indices'!N10*Weights!N$9</f>
        <v>0.61264733426119244</v>
      </c>
      <c r="CB10" s="4">
        <f>SUMPRODUCT('Price indices'!$B10:$J10,Weights!$B$9:$J$9)+'Price indices'!O10*Weights!O$9</f>
        <v>0.60181710896630303</v>
      </c>
      <c r="CC10" s="4">
        <f>SUMPRODUCT('Price indices'!$B10:$J10,Weights!$B$9:$J$9)+'Price indices'!P10*Weights!P$9</f>
        <v>0.63489436873761673</v>
      </c>
      <c r="CD10" s="4">
        <f>SUMPRODUCT('Price indices'!$B10:$J10,Weights!$B$9:$J$9)+'Price indices'!Q10*Weights!Q$9</f>
        <v>0.63688518334046074</v>
      </c>
      <c r="CE10" s="4">
        <f>SUMPRODUCT('Price indices'!$B10:$J10,Weights!$B$10:$J$10)</f>
        <v>0.50340450543070903</v>
      </c>
      <c r="CF10" s="4"/>
      <c r="CG10" s="2" t="s">
        <v>7</v>
      </c>
      <c r="CH10" s="4">
        <f t="shared" ref="CH10:DG10" si="33">AVERAGE(BF7:BF10)</f>
        <v>0.66154829619779287</v>
      </c>
      <c r="CI10" s="4">
        <f t="shared" si="33"/>
        <v>0.57835966723743082</v>
      </c>
      <c r="CJ10" s="4">
        <f t="shared" si="33"/>
        <v>0.57247738606538634</v>
      </c>
      <c r="CK10" s="4">
        <f t="shared" si="33"/>
        <v>0.57435634669143232</v>
      </c>
      <c r="CL10" s="4">
        <f t="shared" si="33"/>
        <v>0.57660163807893872</v>
      </c>
      <c r="CM10" s="4">
        <f t="shared" si="33"/>
        <v>0.5645749460505427</v>
      </c>
      <c r="CN10" s="4">
        <f t="shared" si="33"/>
        <v>0.59507292882573215</v>
      </c>
      <c r="CO10" s="4">
        <f t="shared" si="33"/>
        <v>0.60055274890881194</v>
      </c>
      <c r="CP10" s="4">
        <f t="shared" si="33"/>
        <v>0.56256776169675216</v>
      </c>
      <c r="CQ10" s="4">
        <f t="shared" si="33"/>
        <v>0.55668548052470768</v>
      </c>
      <c r="CR10" s="4">
        <f t="shared" si="33"/>
        <v>0.55856444115075354</v>
      </c>
      <c r="CS10" s="4">
        <f t="shared" si="33"/>
        <v>0.56080973253826005</v>
      </c>
      <c r="CT10" s="4">
        <f t="shared" si="33"/>
        <v>0.54878304050986404</v>
      </c>
      <c r="CU10" s="4">
        <f t="shared" si="33"/>
        <v>0.57928102328505349</v>
      </c>
      <c r="CV10" s="4">
        <f t="shared" si="33"/>
        <v>0.58476084336813328</v>
      </c>
      <c r="CW10" s="4">
        <f t="shared" si="33"/>
        <v>0.59586720162794771</v>
      </c>
      <c r="CX10" s="4">
        <f t="shared" si="33"/>
        <v>0.6356492698367866</v>
      </c>
      <c r="CY10" s="4">
        <f t="shared" si="33"/>
        <v>0.72978076867337105</v>
      </c>
      <c r="CZ10" s="4">
        <f t="shared" si="33"/>
        <v>0.59911796264324746</v>
      </c>
      <c r="DA10" s="4">
        <f t="shared" si="33"/>
        <v>0.59323568147120298</v>
      </c>
      <c r="DB10" s="4">
        <f t="shared" si="33"/>
        <v>0.59511464209724896</v>
      </c>
      <c r="DC10" s="4">
        <f t="shared" si="33"/>
        <v>0.59735993348475536</v>
      </c>
      <c r="DD10" s="4">
        <f t="shared" si="33"/>
        <v>0.58533324145635934</v>
      </c>
      <c r="DE10" s="4">
        <f t="shared" si="33"/>
        <v>0.6158312242315489</v>
      </c>
      <c r="DF10" s="4">
        <f t="shared" si="33"/>
        <v>0.62131104431462858</v>
      </c>
      <c r="DG10" s="4">
        <f t="shared" si="33"/>
        <v>0.48920982669048069</v>
      </c>
    </row>
    <row r="11" spans="1:111" x14ac:dyDescent="0.2">
      <c r="A11" s="39" t="s">
        <v>35</v>
      </c>
      <c r="B11" s="40">
        <f t="shared" si="3"/>
        <v>0.8589495328404585</v>
      </c>
      <c r="C11" s="40">
        <f t="shared" si="4"/>
        <v>0.74129115972624549</v>
      </c>
      <c r="D11" s="40">
        <f t="shared" si="5"/>
        <v>0.73679265375671532</v>
      </c>
      <c r="E11" s="40">
        <f t="shared" si="6"/>
        <v>0.74401233840390479</v>
      </c>
      <c r="F11" s="40">
        <f t="shared" si="7"/>
        <v>0.7432859947764523</v>
      </c>
      <c r="G11" s="40">
        <f t="shared" si="8"/>
        <v>0.73664173707368108</v>
      </c>
      <c r="H11" s="40">
        <f t="shared" si="9"/>
        <v>0.77042113487741515</v>
      </c>
      <c r="I11" s="40">
        <f t="shared" si="10"/>
        <v>0.77229655337610426</v>
      </c>
      <c r="J11" s="40">
        <f t="shared" si="11"/>
        <v>0.74485080599094733</v>
      </c>
      <c r="K11" s="40">
        <f t="shared" si="12"/>
        <v>0.74035230002141716</v>
      </c>
      <c r="L11" s="40">
        <f t="shared" si="13"/>
        <v>0.74757198466860653</v>
      </c>
      <c r="M11" s="40">
        <f t="shared" si="14"/>
        <v>0.74684564104115425</v>
      </c>
      <c r="N11" s="40">
        <f t="shared" si="15"/>
        <v>0.74020138333838292</v>
      </c>
      <c r="O11" s="40">
        <f t="shared" si="16"/>
        <v>0.77398078114211699</v>
      </c>
      <c r="P11" s="40">
        <f t="shared" si="17"/>
        <v>0.7758561996408061</v>
      </c>
      <c r="Q11" s="40">
        <f t="shared" si="18"/>
        <v>0.80868731854807896</v>
      </c>
      <c r="R11" s="40">
        <f t="shared" si="19"/>
        <v>0.79176040864760178</v>
      </c>
      <c r="S11" s="40">
        <f t="shared" si="20"/>
        <v>0.76963897484396826</v>
      </c>
      <c r="T11" s="40">
        <f t="shared" si="21"/>
        <v>0.75212133626154976</v>
      </c>
      <c r="U11" s="40">
        <f t="shared" si="22"/>
        <v>0.74762283029201959</v>
      </c>
      <c r="V11" s="40">
        <f t="shared" si="23"/>
        <v>0.75484251493920895</v>
      </c>
      <c r="W11" s="40">
        <f t="shared" si="24"/>
        <v>0.75411617131175657</v>
      </c>
      <c r="X11" s="40">
        <f t="shared" si="25"/>
        <v>0.74747191360898535</v>
      </c>
      <c r="Y11" s="40">
        <f t="shared" si="26"/>
        <v>0.78125131141271942</v>
      </c>
      <c r="Z11" s="40">
        <f t="shared" si="27"/>
        <v>0.78312672991140853</v>
      </c>
      <c r="AA11" s="40">
        <f t="shared" si="28"/>
        <v>0.63543885432288816</v>
      </c>
      <c r="AC11" s="51" t="s">
        <v>197</v>
      </c>
      <c r="AD11" s="52">
        <f>B11/'Price indices'!$T11</f>
        <v>1.1983267108628795</v>
      </c>
      <c r="AE11" s="52">
        <f>C11/'Price indices'!$T11</f>
        <v>1.034180662848647</v>
      </c>
      <c r="AF11" s="52">
        <f>D11/'Price indices'!$T11</f>
        <v>1.0279047646076436</v>
      </c>
      <c r="AG11" s="52">
        <f>E11/'Price indices'!$T11</f>
        <v>1.0379769989193897</v>
      </c>
      <c r="AH11" s="52">
        <f>F11/'Price indices'!$T11</f>
        <v>1.0369636716670154</v>
      </c>
      <c r="AI11" s="52">
        <f>G11/'Price indices'!$T11</f>
        <v>1.0276942196507162</v>
      </c>
      <c r="AJ11" s="52">
        <f>H11/'Price indices'!$T11</f>
        <v>1.0748201020424539</v>
      </c>
      <c r="AK11" s="52">
        <f>I11/'Price indices'!$T11</f>
        <v>1.0774365119653904</v>
      </c>
      <c r="AL11" s="52">
        <f>J11/'Price indices'!$T11</f>
        <v>1.039146751119409</v>
      </c>
      <c r="AM11" s="52">
        <f>K11/'Price indices'!$T11</f>
        <v>1.0328708528784056</v>
      </c>
      <c r="AN11" s="52">
        <f>L11/'Price indices'!$T11</f>
        <v>1.0429430871901515</v>
      </c>
      <c r="AO11" s="52">
        <f>M11/'Price indices'!$T11</f>
        <v>1.0419297599377775</v>
      </c>
      <c r="AP11" s="52">
        <f>N11/'Price indices'!$T11</f>
        <v>1.0326603079214782</v>
      </c>
      <c r="AQ11" s="52">
        <f>O11/'Price indices'!$T11</f>
        <v>1.0797861903132158</v>
      </c>
      <c r="AR11" s="52">
        <f>P11/'Price indices'!$T11</f>
        <v>1.0824026002361524</v>
      </c>
      <c r="AS11" s="52">
        <f>Q11/'Price indices'!$T11</f>
        <v>1.1282055318752198</v>
      </c>
      <c r="AT11" s="52">
        <f>R11/'Price indices'!$T11</f>
        <v>1.1045906773458343</v>
      </c>
      <c r="AU11" s="52">
        <f>S11/'Price indices'!$T11</f>
        <v>1.0737289049180438</v>
      </c>
      <c r="AV11" s="52">
        <f>T11/'Price indices'!$T11</f>
        <v>1.0492899205284298</v>
      </c>
      <c r="AW11" s="52">
        <f>U11/'Price indices'!$T11</f>
        <v>1.0430140222874265</v>
      </c>
      <c r="AX11" s="52">
        <f>V11/'Price indices'!$T11</f>
        <v>1.0530862565991721</v>
      </c>
      <c r="AY11" s="52">
        <f>W11/'Price indices'!$T11</f>
        <v>1.0520729293467981</v>
      </c>
      <c r="AZ11" s="52">
        <f>X11/'Price indices'!$T11</f>
        <v>1.0428034773304991</v>
      </c>
      <c r="BA11" s="52">
        <f>Y11/'Price indices'!$T11</f>
        <v>1.0899293597222366</v>
      </c>
      <c r="BB11" s="52">
        <f>Z11/'Price indices'!$T11</f>
        <v>1.0925457696451732</v>
      </c>
      <c r="BC11" s="52">
        <f>AA11/'Price indices'!$T11</f>
        <v>0.88650534535730086</v>
      </c>
      <c r="BD11" s="4"/>
      <c r="BE11" s="2" t="s">
        <v>8</v>
      </c>
      <c r="BF11" s="4">
        <f>SUMPRODUCT('Price indices'!$B11:$J11,Weights!$B$3:$J$3)</f>
        <v>0.68311651045367106</v>
      </c>
      <c r="BG11" s="4">
        <f>SUMPRODUCT('Price indices'!$B11:$J11,Weights!$B$4:$J$4)+'Price indices'!K11*Weights!K$4</f>
        <v>0.59996090897124155</v>
      </c>
      <c r="BH11" s="4">
        <f>SUMPRODUCT('Price indices'!$B11:$J11,Weights!$B$4:$J$4)+'Price indices'!L11*Weights!L$4</f>
        <v>0.59375811334029271</v>
      </c>
      <c r="BI11" s="4">
        <f>SUMPRODUCT('Price indices'!$B11:$J11,Weights!$B$4:$J$4)+'Price indices'!M11*Weights!M$4</f>
        <v>0.59720519539038908</v>
      </c>
      <c r="BJ11" s="4">
        <f>SUMPRODUCT('Price indices'!$B11:$J11,Weights!$B$4:$J$4)+'Price indices'!N11*Weights!N$4</f>
        <v>0.5986675822745563</v>
      </c>
      <c r="BK11" s="4">
        <f>SUMPRODUCT('Price indices'!$B11:$J11,Weights!$B$4:$J$4)+'Price indices'!O11*Weights!O$4</f>
        <v>0.58901186077197998</v>
      </c>
      <c r="BL11" s="4">
        <f>SUMPRODUCT('Price indices'!$B11:$J11,Weights!$B$4:$J$4)+'Price indices'!P11*Weights!P$4</f>
        <v>0.62414850452173765</v>
      </c>
      <c r="BM11" s="4">
        <f>SUMPRODUCT('Price indices'!$B11:$J11,Weights!$B$4:$J$4)+'Price indices'!Q11*Weights!Q$4</f>
        <v>0.62327277616791632</v>
      </c>
      <c r="BN11" s="4">
        <f>SUMPRODUCT('Price indices'!$B11:$J11,Weights!$B$5:$J$5)+'Price indices'!K11*Weights!K$5</f>
        <v>0.5883578858441052</v>
      </c>
      <c r="BO11" s="4">
        <f>SUMPRODUCT('Price indices'!$B11:$J11,Weights!$B$5:$J$5)+'Price indices'!L11*Weights!L$5</f>
        <v>0.58215509021315637</v>
      </c>
      <c r="BP11" s="4">
        <f>SUMPRODUCT('Price indices'!$B11:$J11,Weights!$B$5:$J$5)+'Price indices'!M11*Weights!M$5</f>
        <v>0.58560217226325273</v>
      </c>
      <c r="BQ11" s="4">
        <f>SUMPRODUCT('Price indices'!$B11:$J11,Weights!$B$5:$J$5)+'Price indices'!N11*Weights!N$5</f>
        <v>0.58706455914741995</v>
      </c>
      <c r="BR11" s="4">
        <f>SUMPRODUCT('Price indices'!$B11:$J11,Weights!$B$5:$J$5)+'Price indices'!O11*Weights!O$5</f>
        <v>0.57740883764484363</v>
      </c>
      <c r="BS11" s="4">
        <f>SUMPRODUCT('Price indices'!$B11:$J11,Weights!$B$5:$J$5)+'Price indices'!P11*Weights!P$5</f>
        <v>0.6125454813946013</v>
      </c>
      <c r="BT11" s="4">
        <f>SUMPRODUCT('Price indices'!$B11:$J11,Weights!$B$5:$J$5)+'Price indices'!Q11*Weights!Q$5</f>
        <v>0.61166975304077997</v>
      </c>
      <c r="BU11" s="4">
        <f>SUMPRODUCT('Price indices'!$B11:$J11,Weights!$B$6:$J$6)</f>
        <v>0.62002884547020476</v>
      </c>
      <c r="BV11" s="4">
        <f>SUMPRODUCT('Price indices'!$B11:$J11,Weights!$B$7:$J$7)</f>
        <v>0.64900747310047202</v>
      </c>
      <c r="BW11" s="4">
        <f>SUMPRODUCT('Price indices'!$B11:$J11,Weights!$B$8:$J$8)</f>
        <v>0.71927032969708804</v>
      </c>
      <c r="BX11" s="4">
        <f>SUMPRODUCT('Price indices'!$B11:$J11,Weights!$B$9:$J$9)+'Price indices'!K11*Weights!K$9</f>
        <v>0.62745895727077272</v>
      </c>
      <c r="BY11" s="4">
        <f>SUMPRODUCT('Price indices'!$B11:$J11,Weights!$B$9:$J$9)+'Price indices'!L11*Weights!L$9</f>
        <v>0.62125616163982389</v>
      </c>
      <c r="BZ11" s="4">
        <f>SUMPRODUCT('Price indices'!$B11:$J11,Weights!$B$9:$J$9)+'Price indices'!M11*Weights!M$9</f>
        <v>0.62470324368992025</v>
      </c>
      <c r="CA11" s="4">
        <f>SUMPRODUCT('Price indices'!$B11:$J11,Weights!$B$9:$J$9)+'Price indices'!N11*Weights!N$9</f>
        <v>0.62616563057408747</v>
      </c>
      <c r="CB11" s="4">
        <f>SUMPRODUCT('Price indices'!$B11:$J11,Weights!$B$9:$J$9)+'Price indices'!O11*Weights!O$9</f>
        <v>0.61650990907151115</v>
      </c>
      <c r="CC11" s="4">
        <f>SUMPRODUCT('Price indices'!$B11:$J11,Weights!$B$9:$J$9)+'Price indices'!P11*Weights!P$9</f>
        <v>0.65164655282126882</v>
      </c>
      <c r="CD11" s="4">
        <f>SUMPRODUCT('Price indices'!$B11:$J11,Weights!$B$9:$J$9)+'Price indices'!Q11*Weights!Q$9</f>
        <v>0.6507708244674475</v>
      </c>
      <c r="CE11" s="4">
        <f>SUMPRODUCT('Price indices'!$B11:$J11,Weights!$B$10:$J$10)</f>
        <v>0.51743792902077446</v>
      </c>
      <c r="CF11" s="4"/>
      <c r="CG11" s="2" t="s">
        <v>8</v>
      </c>
      <c r="CH11" s="4">
        <f t="shared" ref="CH11:DG11" si="34">AVERAGE(BF8:BF11)</f>
        <v>0.67206997976077176</v>
      </c>
      <c r="CI11" s="4">
        <f t="shared" si="34"/>
        <v>0.58733339534350559</v>
      </c>
      <c r="CJ11" s="4">
        <f t="shared" si="34"/>
        <v>0.58104778292178616</v>
      </c>
      <c r="CK11" s="4">
        <f t="shared" si="34"/>
        <v>0.58343477135168065</v>
      </c>
      <c r="CL11" s="4">
        <f t="shared" si="34"/>
        <v>0.58560629942183284</v>
      </c>
      <c r="CM11" s="4">
        <f t="shared" si="34"/>
        <v>0.57418882223078682</v>
      </c>
      <c r="CN11" s="4">
        <f t="shared" si="34"/>
        <v>0.60623639001287855</v>
      </c>
      <c r="CO11" s="4">
        <f t="shared" si="34"/>
        <v>0.60966047609405527</v>
      </c>
      <c r="CP11" s="4">
        <f t="shared" si="34"/>
        <v>0.57350989655941609</v>
      </c>
      <c r="CQ11" s="4">
        <f t="shared" si="34"/>
        <v>0.56722428413769654</v>
      </c>
      <c r="CR11" s="4">
        <f t="shared" si="34"/>
        <v>0.56961127256759103</v>
      </c>
      <c r="CS11" s="4">
        <f t="shared" si="34"/>
        <v>0.57178280063774323</v>
      </c>
      <c r="CT11" s="4">
        <f t="shared" si="34"/>
        <v>0.56036532344669732</v>
      </c>
      <c r="CU11" s="4">
        <f t="shared" si="34"/>
        <v>0.59241289122878904</v>
      </c>
      <c r="CV11" s="4">
        <f t="shared" si="34"/>
        <v>0.59583697730996565</v>
      </c>
      <c r="CW11" s="4">
        <f t="shared" si="34"/>
        <v>0.60584296350402189</v>
      </c>
      <c r="CX11" s="4">
        <f t="shared" si="34"/>
        <v>0.64177091811511144</v>
      </c>
      <c r="CY11" s="4">
        <f t="shared" si="34"/>
        <v>0.72540973117261087</v>
      </c>
      <c r="CZ11" s="4">
        <f t="shared" si="34"/>
        <v>0.61020968366972905</v>
      </c>
      <c r="DA11" s="4">
        <f t="shared" si="34"/>
        <v>0.60392407124800951</v>
      </c>
      <c r="DB11" s="4">
        <f t="shared" si="34"/>
        <v>0.606311059677904</v>
      </c>
      <c r="DC11" s="4">
        <f t="shared" si="34"/>
        <v>0.60848258774805619</v>
      </c>
      <c r="DD11" s="4">
        <f t="shared" si="34"/>
        <v>0.59706511055701028</v>
      </c>
      <c r="DE11" s="4">
        <f t="shared" si="34"/>
        <v>0.629112678339102</v>
      </c>
      <c r="DF11" s="4">
        <f t="shared" si="34"/>
        <v>0.63253676442027873</v>
      </c>
      <c r="DG11" s="4">
        <f t="shared" si="34"/>
        <v>0.50060403403421239</v>
      </c>
    </row>
    <row r="12" spans="1:111" x14ac:dyDescent="0.2">
      <c r="A12" s="39" t="s">
        <v>39</v>
      </c>
      <c r="B12" s="40">
        <f t="shared" si="3"/>
        <v>0.86463399256191464</v>
      </c>
      <c r="C12" s="40">
        <f t="shared" si="4"/>
        <v>0.73921505527069509</v>
      </c>
      <c r="D12" s="40">
        <f t="shared" si="5"/>
        <v>0.73702078077351063</v>
      </c>
      <c r="E12" s="40">
        <f t="shared" si="6"/>
        <v>0.74383990496665653</v>
      </c>
      <c r="F12" s="40">
        <f t="shared" si="7"/>
        <v>0.74451747718044148</v>
      </c>
      <c r="G12" s="40">
        <f t="shared" si="8"/>
        <v>0.73692832854827983</v>
      </c>
      <c r="H12" s="40">
        <f t="shared" si="9"/>
        <v>0.76209589280687273</v>
      </c>
      <c r="I12" s="40">
        <f t="shared" si="10"/>
        <v>0.77620351666686727</v>
      </c>
      <c r="J12" s="40">
        <f t="shared" si="11"/>
        <v>0.74575414634802895</v>
      </c>
      <c r="K12" s="40">
        <f t="shared" si="12"/>
        <v>0.74355987185084471</v>
      </c>
      <c r="L12" s="40">
        <f t="shared" si="13"/>
        <v>0.75037899604399039</v>
      </c>
      <c r="M12" s="40">
        <f t="shared" si="14"/>
        <v>0.75105656825777534</v>
      </c>
      <c r="N12" s="40">
        <f t="shared" si="15"/>
        <v>0.7434674196256138</v>
      </c>
      <c r="O12" s="40">
        <f t="shared" si="16"/>
        <v>0.76863498388420648</v>
      </c>
      <c r="P12" s="40">
        <f t="shared" si="17"/>
        <v>0.78274260774420101</v>
      </c>
      <c r="Q12" s="40">
        <f t="shared" si="18"/>
        <v>0.81542098125665419</v>
      </c>
      <c r="R12" s="40">
        <f t="shared" si="19"/>
        <v>0.79388481660317978</v>
      </c>
      <c r="S12" s="40">
        <f t="shared" si="20"/>
        <v>0.75701500033831437</v>
      </c>
      <c r="T12" s="40">
        <f t="shared" si="21"/>
        <v>0.74629604501340707</v>
      </c>
      <c r="U12" s="40">
        <f t="shared" si="22"/>
        <v>0.74410177051622273</v>
      </c>
      <c r="V12" s="40">
        <f t="shared" si="23"/>
        <v>0.75092089470936851</v>
      </c>
      <c r="W12" s="40">
        <f t="shared" si="24"/>
        <v>0.75159846692315346</v>
      </c>
      <c r="X12" s="40">
        <f t="shared" si="25"/>
        <v>0.74400931829099182</v>
      </c>
      <c r="Y12" s="40">
        <f t="shared" si="26"/>
        <v>0.76917688254958472</v>
      </c>
      <c r="Z12" s="40">
        <f t="shared" si="27"/>
        <v>0.78328450640957925</v>
      </c>
      <c r="AA12" s="40">
        <f t="shared" si="28"/>
        <v>0.64082058836059885</v>
      </c>
      <c r="AC12" s="51" t="s">
        <v>198</v>
      </c>
      <c r="AD12" s="52">
        <f>B12/'Price indices'!$T12</f>
        <v>1.1899078714166127</v>
      </c>
      <c r="AE12" s="52">
        <f>C12/'Price indices'!$T12</f>
        <v>1.0173065372204648</v>
      </c>
      <c r="AF12" s="52">
        <f>D12/'Price indices'!$T12</f>
        <v>1.0142867802843394</v>
      </c>
      <c r="AG12" s="52">
        <f>E12/'Price indices'!$T12</f>
        <v>1.0236712477276673</v>
      </c>
      <c r="AH12" s="52">
        <f>F12/'Price indices'!$T12</f>
        <v>1.0246037214883239</v>
      </c>
      <c r="AI12" s="52">
        <f>G12/'Price indices'!$T12</f>
        <v>1.0141595476847904</v>
      </c>
      <c r="AJ12" s="52">
        <f>H12/'Price indices'!$T12</f>
        <v>1.0487951080181863</v>
      </c>
      <c r="AK12" s="52">
        <f>I12/'Price indices'!$T12</f>
        <v>1.0682099966559242</v>
      </c>
      <c r="AL12" s="52">
        <f>J12/'Price indices'!$T12</f>
        <v>1.0263056235526766</v>
      </c>
      <c r="AM12" s="52">
        <f>K12/'Price indices'!$T12</f>
        <v>1.0232858666165516</v>
      </c>
      <c r="AN12" s="52">
        <f>L12/'Price indices'!$T12</f>
        <v>1.0326703340598791</v>
      </c>
      <c r="AO12" s="52">
        <f>M12/'Price indices'!$T12</f>
        <v>1.0336028078205359</v>
      </c>
      <c r="AP12" s="52">
        <f>N12/'Price indices'!$T12</f>
        <v>1.0231586340170025</v>
      </c>
      <c r="AQ12" s="52">
        <f>O12/'Price indices'!$T12</f>
        <v>1.0577941943503979</v>
      </c>
      <c r="AR12" s="52">
        <f>P12/'Price indices'!$T12</f>
        <v>1.077209082988136</v>
      </c>
      <c r="AS12" s="52">
        <f>Q12/'Price indices'!$T12</f>
        <v>1.1221810066021334</v>
      </c>
      <c r="AT12" s="52">
        <f>R12/'Price indices'!$T12</f>
        <v>1.0925429724029883</v>
      </c>
      <c r="AU12" s="52">
        <f>S12/'Price indices'!$T12</f>
        <v>1.0418027922011257</v>
      </c>
      <c r="AV12" s="52">
        <f>T12/'Price indices'!$T12</f>
        <v>1.0270513836002697</v>
      </c>
      <c r="AW12" s="52">
        <f>U12/'Price indices'!$T12</f>
        <v>1.0240316266641447</v>
      </c>
      <c r="AX12" s="52">
        <f>V12/'Price indices'!$T12</f>
        <v>1.0334160941074721</v>
      </c>
      <c r="AY12" s="52">
        <f>W12/'Price indices'!$T12</f>
        <v>1.034348567868129</v>
      </c>
      <c r="AZ12" s="52">
        <f>X12/'Price indices'!$T12</f>
        <v>1.0239043940645953</v>
      </c>
      <c r="BA12" s="52">
        <f>Y12/'Price indices'!$T12</f>
        <v>1.0585399543979912</v>
      </c>
      <c r="BB12" s="52">
        <f>Z12/'Price indices'!$T12</f>
        <v>1.0779548430357291</v>
      </c>
      <c r="BC12" s="52">
        <f>AA12/'Price indices'!$T12</f>
        <v>0.88189623449427268</v>
      </c>
      <c r="BD12" s="4"/>
      <c r="BE12" s="2" t="s">
        <v>9</v>
      </c>
      <c r="BF12" s="4">
        <f>SUMPRODUCT('Price indices'!$B12:$J12,Weights!$B$3:$J$3)</f>
        <v>0.68408594445505788</v>
      </c>
      <c r="BG12" s="4">
        <f>SUMPRODUCT('Price indices'!$B12:$J12,Weights!$B$4:$J$4)+'Price indices'!K12*Weights!K$4</f>
        <v>0.60231618660798858</v>
      </c>
      <c r="BH12" s="4">
        <f>SUMPRODUCT('Price indices'!$B12:$J12,Weights!$B$4:$J$4)+'Price indices'!L12*Weights!L$4</f>
        <v>0.59616860217088685</v>
      </c>
      <c r="BI12" s="4">
        <f>SUMPRODUCT('Price indices'!$B12:$J12,Weights!$B$4:$J$4)+'Price indices'!M12*Weights!M$4</f>
        <v>0.60032241330111791</v>
      </c>
      <c r="BJ12" s="4">
        <f>SUMPRODUCT('Price indices'!$B12:$J12,Weights!$B$4:$J$4)+'Price indices'!N12*Weights!N$4</f>
        <v>0.60131203939462829</v>
      </c>
      <c r="BK12" s="4">
        <f>SUMPRODUCT('Price indices'!$B12:$J12,Weights!$B$4:$J$4)+'Price indices'!O12*Weights!O$4</f>
        <v>0.59283082168436518</v>
      </c>
      <c r="BL12" s="4">
        <f>SUMPRODUCT('Price indices'!$B12:$J12,Weights!$B$4:$J$4)+'Price indices'!P12*Weights!P$4</f>
        <v>0.63002684941256659</v>
      </c>
      <c r="BM12" s="4">
        <f>SUMPRODUCT('Price indices'!$B12:$J12,Weights!$B$4:$J$4)+'Price indices'!Q12*Weights!Q$4</f>
        <v>0.62628457810208005</v>
      </c>
      <c r="BN12" s="4">
        <f>SUMPRODUCT('Price indices'!$B12:$J12,Weights!$B$5:$J$5)+'Price indices'!K12*Weights!K$5</f>
        <v>0.59098599333387736</v>
      </c>
      <c r="BO12" s="4">
        <f>SUMPRODUCT('Price indices'!$B12:$J12,Weights!$B$5:$J$5)+'Price indices'!L12*Weights!L$5</f>
        <v>0.58483840889677563</v>
      </c>
      <c r="BP12" s="4">
        <f>SUMPRODUCT('Price indices'!$B12:$J12,Weights!$B$5:$J$5)+'Price indices'!M12*Weights!M$5</f>
        <v>0.58899222002700669</v>
      </c>
      <c r="BQ12" s="4">
        <f>SUMPRODUCT('Price indices'!$B12:$J12,Weights!$B$5:$J$5)+'Price indices'!N12*Weights!N$5</f>
        <v>0.58998184612051707</v>
      </c>
      <c r="BR12" s="4">
        <f>SUMPRODUCT('Price indices'!$B12:$J12,Weights!$B$5:$J$5)+'Price indices'!O12*Weights!O$5</f>
        <v>0.58150062841025396</v>
      </c>
      <c r="BS12" s="4">
        <f>SUMPRODUCT('Price indices'!$B12:$J12,Weights!$B$5:$J$5)+'Price indices'!P12*Weights!P$5</f>
        <v>0.61869665613845537</v>
      </c>
      <c r="BT12" s="4">
        <f>SUMPRODUCT('Price indices'!$B12:$J12,Weights!$B$5:$J$5)+'Price indices'!Q12*Weights!Q$5</f>
        <v>0.61495438482796883</v>
      </c>
      <c r="BU12" s="4">
        <f>SUMPRODUCT('Price indices'!$B12:$J12,Weights!$B$6:$J$6)</f>
        <v>0.62393193070591868</v>
      </c>
      <c r="BV12" s="4">
        <f>SUMPRODUCT('Price indices'!$B12:$J12,Weights!$B$7:$J$7)</f>
        <v>0.65409203199781629</v>
      </c>
      <c r="BW12" s="4">
        <f>SUMPRODUCT('Price indices'!$B12:$J12,Weights!$B$8:$J$8)</f>
        <v>0.72351132665002527</v>
      </c>
      <c r="BX12" s="4">
        <f>SUMPRODUCT('Price indices'!$B12:$J12,Weights!$B$9:$J$9)+'Price indices'!K12*Weights!K$9</f>
        <v>0.62995635738440692</v>
      </c>
      <c r="BY12" s="4">
        <f>SUMPRODUCT('Price indices'!$B12:$J12,Weights!$B$9:$J$9)+'Price indices'!L12*Weights!L$9</f>
        <v>0.62380877294730519</v>
      </c>
      <c r="BZ12" s="4">
        <f>SUMPRODUCT('Price indices'!$B12:$J12,Weights!$B$9:$J$9)+'Price indices'!M12*Weights!M$9</f>
        <v>0.62796258407753625</v>
      </c>
      <c r="CA12" s="4">
        <f>SUMPRODUCT('Price indices'!$B12:$J12,Weights!$B$9:$J$9)+'Price indices'!N12*Weights!N$9</f>
        <v>0.62895221017104663</v>
      </c>
      <c r="CB12" s="4">
        <f>SUMPRODUCT('Price indices'!$B12:$J12,Weights!$B$9:$J$9)+'Price indices'!O12*Weights!O$9</f>
        <v>0.62047099246078352</v>
      </c>
      <c r="CC12" s="4">
        <f>SUMPRODUCT('Price indices'!$B12:$J12,Weights!$B$9:$J$9)+'Price indices'!P12*Weights!P$9</f>
        <v>0.65766702018898493</v>
      </c>
      <c r="CD12" s="4">
        <f>SUMPRODUCT('Price indices'!$B12:$J12,Weights!$B$9:$J$9)+'Price indices'!Q12*Weights!Q$9</f>
        <v>0.65392474887849839</v>
      </c>
      <c r="CE12" s="4">
        <f>SUMPRODUCT('Price indices'!$B12:$J12,Weights!$B$10:$J$10)</f>
        <v>0.5221411913731131</v>
      </c>
      <c r="CF12" s="4"/>
      <c r="CG12" s="2" t="s">
        <v>9</v>
      </c>
      <c r="CH12" s="4">
        <f t="shared" ref="CH12:DG12" si="35">AVERAGE(BF9:BF12)</f>
        <v>0.67633792509106883</v>
      </c>
      <c r="CI12" s="4">
        <f t="shared" si="35"/>
        <v>0.59277385193686183</v>
      </c>
      <c r="CJ12" s="4">
        <f t="shared" si="35"/>
        <v>0.5865434507089895</v>
      </c>
      <c r="CK12" s="4">
        <f t="shared" si="35"/>
        <v>0.58963716821901857</v>
      </c>
      <c r="CL12" s="4">
        <f t="shared" si="35"/>
        <v>0.59133593549851415</v>
      </c>
      <c r="CM12" s="4">
        <f t="shared" si="35"/>
        <v>0.58109296209978123</v>
      </c>
      <c r="CN12" s="4">
        <f t="shared" si="35"/>
        <v>0.6151999138603168</v>
      </c>
      <c r="CO12" s="4">
        <f t="shared" si="35"/>
        <v>0.6157574569848282</v>
      </c>
      <c r="CP12" s="4">
        <f t="shared" si="35"/>
        <v>0.58009971357138623</v>
      </c>
      <c r="CQ12" s="4">
        <f t="shared" si="35"/>
        <v>0.57386931234351379</v>
      </c>
      <c r="CR12" s="4">
        <f t="shared" si="35"/>
        <v>0.57696302985354297</v>
      </c>
      <c r="CS12" s="4">
        <f t="shared" si="35"/>
        <v>0.57866179713303856</v>
      </c>
      <c r="CT12" s="4">
        <f t="shared" si="35"/>
        <v>0.56841882373430563</v>
      </c>
      <c r="CU12" s="4">
        <f t="shared" si="35"/>
        <v>0.60252577549484132</v>
      </c>
      <c r="CV12" s="4">
        <f t="shared" si="35"/>
        <v>0.60308331861935272</v>
      </c>
      <c r="CW12" s="4">
        <f t="shared" si="35"/>
        <v>0.61278250320339067</v>
      </c>
      <c r="CX12" s="4">
        <f t="shared" si="35"/>
        <v>0.64631654636175495</v>
      </c>
      <c r="CY12" s="4">
        <f t="shared" si="35"/>
        <v>0.72359590647007987</v>
      </c>
      <c r="CZ12" s="4">
        <f t="shared" si="35"/>
        <v>0.61701012632600627</v>
      </c>
      <c r="DA12" s="4">
        <f t="shared" si="35"/>
        <v>0.61077972509813394</v>
      </c>
      <c r="DB12" s="4">
        <f t="shared" si="35"/>
        <v>0.61387344260816312</v>
      </c>
      <c r="DC12" s="4">
        <f t="shared" si="35"/>
        <v>0.61557220988765859</v>
      </c>
      <c r="DD12" s="4">
        <f t="shared" si="35"/>
        <v>0.60532923648892567</v>
      </c>
      <c r="DE12" s="4">
        <f t="shared" si="35"/>
        <v>0.63943618824946125</v>
      </c>
      <c r="DF12" s="4">
        <f t="shared" si="35"/>
        <v>0.63999373137397275</v>
      </c>
      <c r="DG12" s="4">
        <f t="shared" si="35"/>
        <v>0.5085532546331436</v>
      </c>
    </row>
    <row r="13" spans="1:111" x14ac:dyDescent="0.2">
      <c r="A13" s="39" t="s">
        <v>43</v>
      </c>
      <c r="B13" s="40">
        <f t="shared" si="3"/>
        <v>0.85465606158690832</v>
      </c>
      <c r="C13" s="40">
        <f t="shared" si="4"/>
        <v>0.74803028984866826</v>
      </c>
      <c r="D13" s="40">
        <f t="shared" si="5"/>
        <v>0.74412776022504346</v>
      </c>
      <c r="E13" s="40">
        <f t="shared" si="6"/>
        <v>0.75068673514187201</v>
      </c>
      <c r="F13" s="40">
        <f t="shared" si="7"/>
        <v>0.75050821844089188</v>
      </c>
      <c r="G13" s="40">
        <f t="shared" si="8"/>
        <v>0.74796586237813045</v>
      </c>
      <c r="H13" s="40">
        <f t="shared" si="9"/>
        <v>0.76761720324719052</v>
      </c>
      <c r="I13" s="40">
        <f t="shared" si="10"/>
        <v>0.80092566565165646</v>
      </c>
      <c r="J13" s="40">
        <f t="shared" si="11"/>
        <v>0.75187093949954886</v>
      </c>
      <c r="K13" s="40">
        <f t="shared" si="12"/>
        <v>0.74796840987592395</v>
      </c>
      <c r="L13" s="40">
        <f t="shared" si="13"/>
        <v>0.75452738479275261</v>
      </c>
      <c r="M13" s="40">
        <f t="shared" si="14"/>
        <v>0.75434886809177248</v>
      </c>
      <c r="N13" s="40">
        <f t="shared" si="15"/>
        <v>0.75180651202901116</v>
      </c>
      <c r="O13" s="40">
        <f t="shared" si="16"/>
        <v>0.77145785289807112</v>
      </c>
      <c r="P13" s="40">
        <f t="shared" si="17"/>
        <v>0.80476631530253717</v>
      </c>
      <c r="Q13" s="40">
        <f t="shared" si="18"/>
        <v>0.81496905007970111</v>
      </c>
      <c r="R13" s="40">
        <f t="shared" si="19"/>
        <v>0.80223145795868955</v>
      </c>
      <c r="S13" s="40">
        <f t="shared" si="20"/>
        <v>0.78017431769790369</v>
      </c>
      <c r="T13" s="40">
        <f t="shared" si="21"/>
        <v>0.76478438177675279</v>
      </c>
      <c r="U13" s="40">
        <f t="shared" si="22"/>
        <v>0.76088185215312776</v>
      </c>
      <c r="V13" s="40">
        <f t="shared" si="23"/>
        <v>0.76744082706995642</v>
      </c>
      <c r="W13" s="40">
        <f t="shared" si="24"/>
        <v>0.76726231036897619</v>
      </c>
      <c r="X13" s="40">
        <f t="shared" si="25"/>
        <v>0.76471995430621498</v>
      </c>
      <c r="Y13" s="40">
        <f t="shared" si="26"/>
        <v>0.78437129517527493</v>
      </c>
      <c r="Z13" s="40">
        <f t="shared" si="27"/>
        <v>0.81767975757974087</v>
      </c>
      <c r="AA13" s="40">
        <f t="shared" si="28"/>
        <v>0.66472712059666317</v>
      </c>
      <c r="AC13" s="51" t="s">
        <v>199</v>
      </c>
      <c r="AD13" s="52">
        <f>B13/'Price indices'!$T13</f>
        <v>1.1495745345351533</v>
      </c>
      <c r="AE13" s="52">
        <f>C13/'Price indices'!$T13</f>
        <v>1.0061551200775465</v>
      </c>
      <c r="AF13" s="52">
        <f>D13/'Price indices'!$T13</f>
        <v>1.0009059340280635</v>
      </c>
      <c r="AG13" s="52">
        <f>E13/'Price indices'!$T13</f>
        <v>1.0097282321148995</v>
      </c>
      <c r="AH13" s="52">
        <f>F13/'Price indices'!$T13</f>
        <v>1.009488114174292</v>
      </c>
      <c r="AI13" s="52">
        <f>G13/'Price indices'!$T13</f>
        <v>1.0060684604459313</v>
      </c>
      <c r="AJ13" s="52">
        <f>H13/'Price indices'!$T13</f>
        <v>1.0325009425260274</v>
      </c>
      <c r="AK13" s="52">
        <f>I13/'Price indices'!$T13</f>
        <v>1.0773032459152976</v>
      </c>
      <c r="AL13" s="52">
        <f>J13/'Price indices'!$T13</f>
        <v>1.0113210730651445</v>
      </c>
      <c r="AM13" s="52">
        <f>K13/'Price indices'!$T13</f>
        <v>1.0060718870156613</v>
      </c>
      <c r="AN13" s="52">
        <f>L13/'Price indices'!$T13</f>
        <v>1.0148941851024975</v>
      </c>
      <c r="AO13" s="52">
        <f>M13/'Price indices'!$T13</f>
        <v>1.01465406716189</v>
      </c>
      <c r="AP13" s="52">
        <f>N13/'Price indices'!$T13</f>
        <v>1.0112344134335296</v>
      </c>
      <c r="AQ13" s="52">
        <f>O13/'Price indices'!$T13</f>
        <v>1.0376668955136255</v>
      </c>
      <c r="AR13" s="52">
        <f>P13/'Price indices'!$T13</f>
        <v>1.0824691989028958</v>
      </c>
      <c r="AS13" s="52">
        <f>Q13/'Price indices'!$T13</f>
        <v>1.0961926188955722</v>
      </c>
      <c r="AT13" s="52">
        <f>R13/'Price indices'!$T13</f>
        <v>1.0790596314966154</v>
      </c>
      <c r="AU13" s="52">
        <f>S13/'Price indices'!$T13</f>
        <v>1.049391174338085</v>
      </c>
      <c r="AV13" s="52">
        <f>T13/'Price indices'!$T13</f>
        <v>1.0286905917081171</v>
      </c>
      <c r="AW13" s="52">
        <f>U13/'Price indices'!$T13</f>
        <v>1.0234414056586336</v>
      </c>
      <c r="AX13" s="52">
        <f>V13/'Price indices'!$T13</f>
        <v>1.0322637037454698</v>
      </c>
      <c r="AY13" s="52">
        <f>W13/'Price indices'!$T13</f>
        <v>1.0320235858048621</v>
      </c>
      <c r="AZ13" s="52">
        <f>X13/'Price indices'!$T13</f>
        <v>1.0286039320765019</v>
      </c>
      <c r="BA13" s="52">
        <f>Y13/'Price indices'!$T13</f>
        <v>1.0550364141565978</v>
      </c>
      <c r="BB13" s="52">
        <f>Z13/'Price indices'!$T13</f>
        <v>1.0998387175458681</v>
      </c>
      <c r="BC13" s="52">
        <f>AA13/'Price indices'!$T13</f>
        <v>0.89410630146814518</v>
      </c>
      <c r="BD13" s="4"/>
      <c r="BE13" s="2" t="s">
        <v>10</v>
      </c>
      <c r="BF13" s="4">
        <f>SUMPRODUCT('Price indices'!$B13:$J13,Weights!$B$3:$J$3)</f>
        <v>0.69192196924155946</v>
      </c>
      <c r="BG13" s="4">
        <f>SUMPRODUCT('Price indices'!$B13:$J13,Weights!$B$4:$J$4)+'Price indices'!K13*Weights!K$4</f>
        <v>0.60775738825094472</v>
      </c>
      <c r="BH13" s="4">
        <f>SUMPRODUCT('Price indices'!$B13:$J13,Weights!$B$4:$J$4)+'Price indices'!L13*Weights!L$4</f>
        <v>0.60184500908608385</v>
      </c>
      <c r="BI13" s="4">
        <f>SUMPRODUCT('Price indices'!$B13:$J13,Weights!$B$4:$J$4)+'Price indices'!M13*Weights!M$4</f>
        <v>0.60792169839177423</v>
      </c>
      <c r="BJ13" s="4">
        <f>SUMPRODUCT('Price indices'!$B13:$J13,Weights!$B$4:$J$4)+'Price indices'!N13*Weights!N$4</f>
        <v>0.60788899796833051</v>
      </c>
      <c r="BK13" s="4">
        <f>SUMPRODUCT('Price indices'!$B13:$J13,Weights!$B$4:$J$4)+'Price indices'!O13*Weights!O$4</f>
        <v>0.59989110640911369</v>
      </c>
      <c r="BL13" s="4">
        <f>SUMPRODUCT('Price indices'!$B13:$J13,Weights!$B$4:$J$4)+'Price indices'!P13*Weights!P$4</f>
        <v>0.63619758484807432</v>
      </c>
      <c r="BM13" s="4">
        <f>SUMPRODUCT('Price indices'!$B13:$J13,Weights!$B$4:$J$4)+'Price indices'!Q13*Weights!Q$4</f>
        <v>0.63079583547572782</v>
      </c>
      <c r="BN13" s="4">
        <f>SUMPRODUCT('Price indices'!$B13:$J13,Weights!$B$5:$J$5)+'Price indices'!K13*Weights!K$5</f>
        <v>0.59697011260838673</v>
      </c>
      <c r="BO13" s="4">
        <f>SUMPRODUCT('Price indices'!$B13:$J13,Weights!$B$5:$J$5)+'Price indices'!L13*Weights!L$5</f>
        <v>0.59105773344352586</v>
      </c>
      <c r="BP13" s="4">
        <f>SUMPRODUCT('Price indices'!$B13:$J13,Weights!$B$5:$J$5)+'Price indices'!M13*Weights!M$5</f>
        <v>0.59713442274921624</v>
      </c>
      <c r="BQ13" s="4">
        <f>SUMPRODUCT('Price indices'!$B13:$J13,Weights!$B$5:$J$5)+'Price indices'!N13*Weights!N$5</f>
        <v>0.59710172232577252</v>
      </c>
      <c r="BR13" s="4">
        <f>SUMPRODUCT('Price indices'!$B13:$J13,Weights!$B$5:$J$5)+'Price indices'!O13*Weights!O$5</f>
        <v>0.5891038307665557</v>
      </c>
      <c r="BS13" s="4">
        <f>SUMPRODUCT('Price indices'!$B13:$J13,Weights!$B$5:$J$5)+'Price indices'!P13*Weights!P$5</f>
        <v>0.62541030920551632</v>
      </c>
      <c r="BT13" s="4">
        <f>SUMPRODUCT('Price indices'!$B13:$J13,Weights!$B$5:$J$5)+'Price indices'!Q13*Weights!Q$5</f>
        <v>0.62000855983316983</v>
      </c>
      <c r="BU13" s="4">
        <f>SUMPRODUCT('Price indices'!$B13:$J13,Weights!$B$6:$J$6)</f>
        <v>0.63139691744762172</v>
      </c>
      <c r="BV13" s="4">
        <f>SUMPRODUCT('Price indices'!$B13:$J13,Weights!$B$7:$J$7)</f>
        <v>0.66067827124272571</v>
      </c>
      <c r="BW13" s="4">
        <f>SUMPRODUCT('Price indices'!$B13:$J13,Weights!$B$8:$J$8)</f>
        <v>0.72666311948516316</v>
      </c>
      <c r="BX13" s="4">
        <f>SUMPRODUCT('Price indices'!$B13:$J13,Weights!$B$9:$J$9)+'Price indices'!K13*Weights!K$9</f>
        <v>0.63780132225338171</v>
      </c>
      <c r="BY13" s="4">
        <f>SUMPRODUCT('Price indices'!$B13:$J13,Weights!$B$9:$J$9)+'Price indices'!L13*Weights!L$9</f>
        <v>0.63188894308852084</v>
      </c>
      <c r="BZ13" s="4">
        <f>SUMPRODUCT('Price indices'!$B13:$J13,Weights!$B$9:$J$9)+'Price indices'!M13*Weights!M$9</f>
        <v>0.63796563239421122</v>
      </c>
      <c r="CA13" s="4">
        <f>SUMPRODUCT('Price indices'!$B13:$J13,Weights!$B$9:$J$9)+'Price indices'!N13*Weights!N$9</f>
        <v>0.6379329319707675</v>
      </c>
      <c r="CB13" s="4">
        <f>SUMPRODUCT('Price indices'!$B13:$J13,Weights!$B$9:$J$9)+'Price indices'!O13*Weights!O$9</f>
        <v>0.62993504041155068</v>
      </c>
      <c r="CC13" s="4">
        <f>SUMPRODUCT('Price indices'!$B13:$J13,Weights!$B$9:$J$9)+'Price indices'!P13*Weights!P$9</f>
        <v>0.66624151885051131</v>
      </c>
      <c r="CD13" s="4">
        <f>SUMPRODUCT('Price indices'!$B13:$J13,Weights!$B$9:$J$9)+'Price indices'!Q13*Weights!Q$9</f>
        <v>0.66083976947816481</v>
      </c>
      <c r="CE13" s="4">
        <f>SUMPRODUCT('Price indices'!$B13:$J13,Weights!$B$10:$J$10)</f>
        <v>0.53008449079087594</v>
      </c>
      <c r="CF13" s="4"/>
      <c r="CG13" s="2" t="s">
        <v>10</v>
      </c>
      <c r="CH13" s="4">
        <f t="shared" ref="CH13:DG13" si="36">AVERAGE(BF10:BF13)</f>
        <v>0.68286217821077222</v>
      </c>
      <c r="CI13" s="4">
        <f t="shared" si="36"/>
        <v>0.59981070717719698</v>
      </c>
      <c r="CJ13" s="4">
        <f t="shared" si="36"/>
        <v>0.59368051566277014</v>
      </c>
      <c r="CK13" s="4">
        <f t="shared" si="36"/>
        <v>0.59778499952676512</v>
      </c>
      <c r="CL13" s="4">
        <f t="shared" si="36"/>
        <v>0.59887361458402943</v>
      </c>
      <c r="CM13" s="4">
        <f t="shared" si="36"/>
        <v>0.58963235056729313</v>
      </c>
      <c r="CN13" s="4">
        <f t="shared" si="36"/>
        <v>0.62506145298935145</v>
      </c>
      <c r="CO13" s="4">
        <f t="shared" si="36"/>
        <v>0.62305421938089878</v>
      </c>
      <c r="CP13" s="4">
        <f t="shared" si="36"/>
        <v>0.58807150176879053</v>
      </c>
      <c r="CQ13" s="4">
        <f t="shared" si="36"/>
        <v>0.5819413102543638</v>
      </c>
      <c r="CR13" s="4">
        <f t="shared" si="36"/>
        <v>0.58604579411835855</v>
      </c>
      <c r="CS13" s="4">
        <f t="shared" si="36"/>
        <v>0.58713440917562298</v>
      </c>
      <c r="CT13" s="4">
        <f t="shared" si="36"/>
        <v>0.57789314515888668</v>
      </c>
      <c r="CU13" s="4">
        <f t="shared" si="36"/>
        <v>0.613322247580945</v>
      </c>
      <c r="CV13" s="4">
        <f t="shared" si="36"/>
        <v>0.61131501397249233</v>
      </c>
      <c r="CW13" s="4">
        <f t="shared" si="36"/>
        <v>0.62041670945804661</v>
      </c>
      <c r="CX13" s="4">
        <f t="shared" si="36"/>
        <v>0.65167476401264746</v>
      </c>
      <c r="CY13" s="4">
        <f t="shared" si="36"/>
        <v>0.72339075936211228</v>
      </c>
      <c r="CZ13" s="4">
        <f t="shared" si="36"/>
        <v>0.62736161933744106</v>
      </c>
      <c r="DA13" s="4">
        <f t="shared" si="36"/>
        <v>0.62123142782301422</v>
      </c>
      <c r="DB13" s="4">
        <f t="shared" si="36"/>
        <v>0.62533591168700908</v>
      </c>
      <c r="DC13" s="4">
        <f t="shared" si="36"/>
        <v>0.62642452674427351</v>
      </c>
      <c r="DD13" s="4">
        <f t="shared" si="36"/>
        <v>0.6171832627275371</v>
      </c>
      <c r="DE13" s="4">
        <f t="shared" si="36"/>
        <v>0.65261236514959542</v>
      </c>
      <c r="DF13" s="4">
        <f t="shared" si="36"/>
        <v>0.65060513154114286</v>
      </c>
      <c r="DG13" s="4">
        <f t="shared" si="36"/>
        <v>0.51826702915386813</v>
      </c>
    </row>
    <row r="14" spans="1:111" x14ac:dyDescent="0.2">
      <c r="A14" s="39" t="s">
        <v>47</v>
      </c>
      <c r="B14" s="40">
        <f t="shared" si="3"/>
        <v>0.82533894891424631</v>
      </c>
      <c r="C14" s="40">
        <f t="shared" si="4"/>
        <v>0.7349908624968704</v>
      </c>
      <c r="D14" s="40">
        <f t="shared" si="5"/>
        <v>0.72965789299300354</v>
      </c>
      <c r="E14" s="40">
        <f t="shared" si="6"/>
        <v>0.73572761512014528</v>
      </c>
      <c r="F14" s="40">
        <f t="shared" si="7"/>
        <v>0.73108485829883696</v>
      </c>
      <c r="G14" s="40">
        <f t="shared" si="8"/>
        <v>0.72981398493643168</v>
      </c>
      <c r="H14" s="40">
        <f t="shared" si="9"/>
        <v>0.75260763030467981</v>
      </c>
      <c r="I14" s="40">
        <f t="shared" si="10"/>
        <v>0.78422644712436251</v>
      </c>
      <c r="J14" s="40">
        <f t="shared" si="11"/>
        <v>0.73790709399944598</v>
      </c>
      <c r="K14" s="40">
        <f t="shared" si="12"/>
        <v>0.73257412449557924</v>
      </c>
      <c r="L14" s="40">
        <f t="shared" si="13"/>
        <v>0.73864384662272098</v>
      </c>
      <c r="M14" s="40">
        <f t="shared" si="14"/>
        <v>0.73400108980141254</v>
      </c>
      <c r="N14" s="40">
        <f t="shared" si="15"/>
        <v>0.73273021643900738</v>
      </c>
      <c r="O14" s="40">
        <f t="shared" si="16"/>
        <v>0.7555238618072555</v>
      </c>
      <c r="P14" s="40">
        <f t="shared" si="17"/>
        <v>0.78714267862693821</v>
      </c>
      <c r="Q14" s="40">
        <f t="shared" si="18"/>
        <v>0.80997115271683651</v>
      </c>
      <c r="R14" s="40">
        <f t="shared" si="19"/>
        <v>0.80283836310857026</v>
      </c>
      <c r="S14" s="40">
        <f t="shared" si="20"/>
        <v>0.78785308177368274</v>
      </c>
      <c r="T14" s="40">
        <f t="shared" si="21"/>
        <v>0.73949503843731923</v>
      </c>
      <c r="U14" s="40">
        <f t="shared" si="22"/>
        <v>0.73416206893345248</v>
      </c>
      <c r="V14" s="40">
        <f t="shared" si="23"/>
        <v>0.74023179106059422</v>
      </c>
      <c r="W14" s="40">
        <f t="shared" si="24"/>
        <v>0.7355890342392859</v>
      </c>
      <c r="X14" s="40">
        <f t="shared" si="25"/>
        <v>0.73431816087688062</v>
      </c>
      <c r="Y14" s="40">
        <f t="shared" si="26"/>
        <v>0.75711180624512864</v>
      </c>
      <c r="Z14" s="40">
        <f t="shared" si="27"/>
        <v>0.78873062306481145</v>
      </c>
      <c r="AA14" s="40">
        <f t="shared" si="28"/>
        <v>0.66476821707435618</v>
      </c>
      <c r="AC14" s="51" t="s">
        <v>200</v>
      </c>
      <c r="AD14" s="52">
        <f>B14/'Price indices'!$T14</f>
        <v>1.0811472763782282</v>
      </c>
      <c r="AE14" s="52">
        <f>C14/'Price indices'!$T14</f>
        <v>0.96279640043249615</v>
      </c>
      <c r="AF14" s="52">
        <f>D14/'Price indices'!$T14</f>
        <v>0.95581051243860138</v>
      </c>
      <c r="AG14" s="52">
        <f>E14/'Price indices'!$T14</f>
        <v>0.96376150463976284</v>
      </c>
      <c r="AH14" s="52">
        <f>F14/'Price indices'!$T14</f>
        <v>0.95767975616679035</v>
      </c>
      <c r="AI14" s="52">
        <f>G14/'Price indices'!$T14</f>
        <v>0.95601498404353891</v>
      </c>
      <c r="AJ14" s="52">
        <f>H14/'Price indices'!$T14</f>
        <v>0.98587336845764117</v>
      </c>
      <c r="AK14" s="52">
        <f>I14/'Price indices'!$T14</f>
        <v>1.0272922276207435</v>
      </c>
      <c r="AL14" s="52">
        <f>J14/'Price indices'!$T14</f>
        <v>0.96661649852727971</v>
      </c>
      <c r="AM14" s="52">
        <f>K14/'Price indices'!$T14</f>
        <v>0.95963061053338505</v>
      </c>
      <c r="AN14" s="52">
        <f>L14/'Price indices'!$T14</f>
        <v>0.96758160273454652</v>
      </c>
      <c r="AO14" s="52">
        <f>M14/'Price indices'!$T14</f>
        <v>0.96149985426157392</v>
      </c>
      <c r="AP14" s="52">
        <f>N14/'Price indices'!$T14</f>
        <v>0.95983508213832258</v>
      </c>
      <c r="AQ14" s="52">
        <f>O14/'Price indices'!$T14</f>
        <v>0.98969346655242485</v>
      </c>
      <c r="AR14" s="52">
        <f>P14/'Price indices'!$T14</f>
        <v>1.0311123257155272</v>
      </c>
      <c r="AS14" s="52">
        <f>Q14/'Price indices'!$T14</f>
        <v>1.0610163337823133</v>
      </c>
      <c r="AT14" s="52">
        <f>R14/'Price indices'!$T14</f>
        <v>1.0516727833923787</v>
      </c>
      <c r="AU14" s="52">
        <f>S14/'Price indices'!$T14</f>
        <v>1.0320429136009575</v>
      </c>
      <c r="AV14" s="52">
        <f>T14/'Price indices'!$T14</f>
        <v>0.96869661580068012</v>
      </c>
      <c r="AW14" s="52">
        <f>U14/'Price indices'!$T14</f>
        <v>0.96171072780678546</v>
      </c>
      <c r="AX14" s="52">
        <f>V14/'Price indices'!$T14</f>
        <v>0.96966172000794693</v>
      </c>
      <c r="AY14" s="52">
        <f>W14/'Price indices'!$T14</f>
        <v>0.96357997153497443</v>
      </c>
      <c r="AZ14" s="52">
        <f>X14/'Price indices'!$T14</f>
        <v>0.96191519941172288</v>
      </c>
      <c r="BA14" s="52">
        <f>Y14/'Price indices'!$T14</f>
        <v>0.99177358382582503</v>
      </c>
      <c r="BB14" s="52">
        <f>Z14/'Price indices'!$T14</f>
        <v>1.0331924429889274</v>
      </c>
      <c r="BC14" s="52">
        <f>AA14/'Price indices'!$T14</f>
        <v>0.87080871229721402</v>
      </c>
      <c r="BD14" s="4"/>
      <c r="BE14" s="2" t="s">
        <v>11</v>
      </c>
      <c r="BF14" s="4">
        <f>SUMPRODUCT('Price indices'!$B14:$J14,Weights!$B$3:$J$3)</f>
        <v>0.7206454381955183</v>
      </c>
      <c r="BG14" s="4">
        <f>SUMPRODUCT('Price indices'!$B14:$J14,Weights!$B$4:$J$4)+'Price indices'!K14*Weights!K$4</f>
        <v>0.62622875345538931</v>
      </c>
      <c r="BH14" s="4">
        <f>SUMPRODUCT('Price indices'!$B14:$J14,Weights!$B$4:$J$4)+'Price indices'!L14*Weights!L$4</f>
        <v>0.62055157956276952</v>
      </c>
      <c r="BI14" s="4">
        <f>SUMPRODUCT('Price indices'!$B14:$J14,Weights!$B$4:$J$4)+'Price indices'!M14*Weights!M$4</f>
        <v>0.62855114704391912</v>
      </c>
      <c r="BJ14" s="4">
        <f>SUMPRODUCT('Price indices'!$B14:$J14,Weights!$B$4:$J$4)+'Price indices'!N14*Weights!N$4</f>
        <v>0.62749612010352129</v>
      </c>
      <c r="BK14" s="4">
        <f>SUMPRODUCT('Price indices'!$B14:$J14,Weights!$B$4:$J$4)+'Price indices'!O14*Weights!O$4</f>
        <v>0.61998155469535088</v>
      </c>
      <c r="BL14" s="4">
        <f>SUMPRODUCT('Price indices'!$B14:$J14,Weights!$B$4:$J$4)+'Price indices'!P14*Weights!P$4</f>
        <v>0.65539848384507049</v>
      </c>
      <c r="BM14" s="4">
        <f>SUMPRODUCT('Price indices'!$B14:$J14,Weights!$B$4:$J$4)+'Price indices'!Q14*Weights!Q$4</f>
        <v>0.64833725641086393</v>
      </c>
      <c r="BN14" s="4">
        <f>SUMPRODUCT('Price indices'!$B14:$J14,Weights!$B$5:$J$5)+'Price indices'!K14*Weights!K$5</f>
        <v>0.61610210597410864</v>
      </c>
      <c r="BO14" s="4">
        <f>SUMPRODUCT('Price indices'!$B14:$J14,Weights!$B$5:$J$5)+'Price indices'!L14*Weights!L$5</f>
        <v>0.61042493208148885</v>
      </c>
      <c r="BP14" s="4">
        <f>SUMPRODUCT('Price indices'!$B14:$J14,Weights!$B$5:$J$5)+'Price indices'!M14*Weights!M$5</f>
        <v>0.61842449956263845</v>
      </c>
      <c r="BQ14" s="4">
        <f>SUMPRODUCT('Price indices'!$B14:$J14,Weights!$B$5:$J$5)+'Price indices'!N14*Weights!N$5</f>
        <v>0.61736947262224062</v>
      </c>
      <c r="BR14" s="4">
        <f>SUMPRODUCT('Price indices'!$B14:$J14,Weights!$B$5:$J$5)+'Price indices'!O14*Weights!O$5</f>
        <v>0.60985490721407021</v>
      </c>
      <c r="BS14" s="4">
        <f>SUMPRODUCT('Price indices'!$B14:$J14,Weights!$B$5:$J$5)+'Price indices'!P14*Weights!P$5</f>
        <v>0.64527183636378982</v>
      </c>
      <c r="BT14" s="4">
        <f>SUMPRODUCT('Price indices'!$B14:$J14,Weights!$B$5:$J$5)+'Price indices'!Q14*Weights!Q$5</f>
        <v>0.63821060892958326</v>
      </c>
      <c r="BU14" s="4">
        <f>SUMPRODUCT('Price indices'!$B14:$J14,Weights!$B$6:$J$6)</f>
        <v>0.64447829526673917</v>
      </c>
      <c r="BV14" s="4">
        <f>SUMPRODUCT('Price indices'!$B14:$J14,Weights!$B$7:$J$7)</f>
        <v>0.67561634216979372</v>
      </c>
      <c r="BW14" s="4">
        <f>SUMPRODUCT('Price indices'!$B14:$J14,Weights!$B$8:$J$8)</f>
        <v>0.73862646781774721</v>
      </c>
      <c r="BX14" s="4">
        <f>SUMPRODUCT('Price indices'!$B14:$J14,Weights!$B$9:$J$9)+'Price indices'!K14*Weights!K$9</f>
        <v>0.66797157236633142</v>
      </c>
      <c r="BY14" s="4">
        <f>SUMPRODUCT('Price indices'!$B14:$J14,Weights!$B$9:$J$9)+'Price indices'!L14*Weights!L$9</f>
        <v>0.66229439847371163</v>
      </c>
      <c r="BZ14" s="4">
        <f>SUMPRODUCT('Price indices'!$B14:$J14,Weights!$B$9:$J$9)+'Price indices'!M14*Weights!M$9</f>
        <v>0.67029396595486124</v>
      </c>
      <c r="CA14" s="4">
        <f>SUMPRODUCT('Price indices'!$B14:$J14,Weights!$B$9:$J$9)+'Price indices'!N14*Weights!N$9</f>
        <v>0.66923893901446341</v>
      </c>
      <c r="CB14" s="4">
        <f>SUMPRODUCT('Price indices'!$B14:$J14,Weights!$B$9:$J$9)+'Price indices'!O14*Weights!O$9</f>
        <v>0.66172437360629299</v>
      </c>
      <c r="CC14" s="4">
        <f>SUMPRODUCT('Price indices'!$B14:$J14,Weights!$B$9:$J$9)+'Price indices'!P14*Weights!P$9</f>
        <v>0.6971413027560126</v>
      </c>
      <c r="CD14" s="4">
        <f>SUMPRODUCT('Price indices'!$B14:$J14,Weights!$B$9:$J$9)+'Price indices'!Q14*Weights!Q$9</f>
        <v>0.69008007532180604</v>
      </c>
      <c r="CE14" s="4">
        <f>SUMPRODUCT('Price indices'!$B14:$J14,Weights!$B$10:$J$10)</f>
        <v>0.54605528684177229</v>
      </c>
      <c r="CF14" s="4"/>
      <c r="CG14" s="2" t="s">
        <v>11</v>
      </c>
      <c r="CH14" s="4">
        <f t="shared" ref="CH14:DG14" si="37">AVERAGE(BF11:BF14)</f>
        <v>0.69494246558645167</v>
      </c>
      <c r="CI14" s="4">
        <f t="shared" si="37"/>
        <v>0.60906580932139109</v>
      </c>
      <c r="CJ14" s="4">
        <f t="shared" si="37"/>
        <v>0.60308082604000823</v>
      </c>
      <c r="CK14" s="4">
        <f t="shared" si="37"/>
        <v>0.60850011353180011</v>
      </c>
      <c r="CL14" s="4">
        <f t="shared" si="37"/>
        <v>0.60884118493525907</v>
      </c>
      <c r="CM14" s="4">
        <f t="shared" si="37"/>
        <v>0.60042883589020246</v>
      </c>
      <c r="CN14" s="4">
        <f t="shared" si="37"/>
        <v>0.63644285565686221</v>
      </c>
      <c r="CO14" s="4">
        <f t="shared" si="37"/>
        <v>0.63217261153914694</v>
      </c>
      <c r="CP14" s="4">
        <f t="shared" si="37"/>
        <v>0.59810402444011956</v>
      </c>
      <c r="CQ14" s="4">
        <f t="shared" si="37"/>
        <v>0.5921190411587367</v>
      </c>
      <c r="CR14" s="4">
        <f t="shared" si="37"/>
        <v>0.59753832865052847</v>
      </c>
      <c r="CS14" s="4">
        <f t="shared" si="37"/>
        <v>0.59787940005398754</v>
      </c>
      <c r="CT14" s="4">
        <f t="shared" si="37"/>
        <v>0.58946705100893082</v>
      </c>
      <c r="CU14" s="4">
        <f t="shared" si="37"/>
        <v>0.62548107077559068</v>
      </c>
      <c r="CV14" s="4">
        <f t="shared" si="37"/>
        <v>0.62121082665787541</v>
      </c>
      <c r="CW14" s="4">
        <f t="shared" si="37"/>
        <v>0.62995899722262105</v>
      </c>
      <c r="CX14" s="4">
        <f t="shared" si="37"/>
        <v>0.65984852962770191</v>
      </c>
      <c r="CY14" s="4">
        <f t="shared" si="37"/>
        <v>0.72701781091250584</v>
      </c>
      <c r="CZ14" s="4">
        <f t="shared" si="37"/>
        <v>0.64079705231872319</v>
      </c>
      <c r="DA14" s="4">
        <f t="shared" si="37"/>
        <v>0.63481206903734044</v>
      </c>
      <c r="DB14" s="4">
        <f t="shared" si="37"/>
        <v>0.64023135652913221</v>
      </c>
      <c r="DC14" s="4">
        <f t="shared" si="37"/>
        <v>0.64057242793259128</v>
      </c>
      <c r="DD14" s="4">
        <f t="shared" si="37"/>
        <v>0.63216007888753456</v>
      </c>
      <c r="DE14" s="4">
        <f t="shared" si="37"/>
        <v>0.66817409865419441</v>
      </c>
      <c r="DF14" s="4">
        <f t="shared" si="37"/>
        <v>0.66390385453647927</v>
      </c>
      <c r="DG14" s="4">
        <f t="shared" si="37"/>
        <v>0.528929724506634</v>
      </c>
    </row>
    <row r="15" spans="1:111" x14ac:dyDescent="0.2">
      <c r="A15" s="39" t="s">
        <v>51</v>
      </c>
      <c r="B15" s="40">
        <f t="shared" si="3"/>
        <v>0.79515624104365701</v>
      </c>
      <c r="C15" s="40">
        <f t="shared" si="4"/>
        <v>0.7188300931236794</v>
      </c>
      <c r="D15" s="40">
        <f t="shared" si="5"/>
        <v>0.71267791251000745</v>
      </c>
      <c r="E15" s="40">
        <f t="shared" si="6"/>
        <v>0.72020251010962411</v>
      </c>
      <c r="F15" s="40">
        <f t="shared" si="7"/>
        <v>0.71312696277255827</v>
      </c>
      <c r="G15" s="40">
        <f t="shared" si="8"/>
        <v>0.71248158438446718</v>
      </c>
      <c r="H15" s="40">
        <f t="shared" si="9"/>
        <v>0.73517523274580487</v>
      </c>
      <c r="I15" s="40">
        <f t="shared" si="10"/>
        <v>0.76275074721552727</v>
      </c>
      <c r="J15" s="40">
        <f t="shared" si="11"/>
        <v>0.71724113110135279</v>
      </c>
      <c r="K15" s="40">
        <f t="shared" si="12"/>
        <v>0.71108895048768073</v>
      </c>
      <c r="L15" s="40">
        <f t="shared" si="13"/>
        <v>0.71861354808729738</v>
      </c>
      <c r="M15" s="40">
        <f t="shared" si="14"/>
        <v>0.71153800075023166</v>
      </c>
      <c r="N15" s="40">
        <f t="shared" si="15"/>
        <v>0.71089262236214046</v>
      </c>
      <c r="O15" s="40">
        <f t="shared" si="16"/>
        <v>0.73358627072347815</v>
      </c>
      <c r="P15" s="40">
        <f t="shared" si="17"/>
        <v>0.76116178519320044</v>
      </c>
      <c r="Q15" s="40">
        <f t="shared" si="18"/>
        <v>0.79829984953152167</v>
      </c>
      <c r="R15" s="40">
        <f t="shared" si="19"/>
        <v>0.80290004020435868</v>
      </c>
      <c r="S15" s="40">
        <f t="shared" si="20"/>
        <v>0.81332642608442751</v>
      </c>
      <c r="T15" s="40">
        <f t="shared" si="21"/>
        <v>0.71221453702886783</v>
      </c>
      <c r="U15" s="40">
        <f t="shared" si="22"/>
        <v>0.70606235641519577</v>
      </c>
      <c r="V15" s="40">
        <f t="shared" si="23"/>
        <v>0.71358695401481231</v>
      </c>
      <c r="W15" s="40">
        <f t="shared" si="24"/>
        <v>0.7065114066777467</v>
      </c>
      <c r="X15" s="40">
        <f t="shared" si="25"/>
        <v>0.70586602828965561</v>
      </c>
      <c r="Y15" s="40">
        <f t="shared" si="26"/>
        <v>0.72855967665099319</v>
      </c>
      <c r="Z15" s="40">
        <f t="shared" si="27"/>
        <v>0.75613519112071559</v>
      </c>
      <c r="AA15" s="40">
        <f t="shared" si="28"/>
        <v>0.65292470737504682</v>
      </c>
      <c r="AC15" s="51" t="s">
        <v>201</v>
      </c>
      <c r="AD15" s="52">
        <f>B15/'Price indices'!$T15</f>
        <v>1.0163449282974348</v>
      </c>
      <c r="AE15" s="52">
        <f>C15/'Price indices'!$T15</f>
        <v>0.91878712854586375</v>
      </c>
      <c r="AF15" s="52">
        <f>D15/'Price indices'!$T15</f>
        <v>0.9109235952653244</v>
      </c>
      <c r="AG15" s="52">
        <f>E15/'Price indices'!$T15</f>
        <v>0.9205413108954148</v>
      </c>
      <c r="AH15" s="52">
        <f>F15/'Price indices'!$T15</f>
        <v>0.91149755788214948</v>
      </c>
      <c r="AI15" s="52">
        <f>G15/'Price indices'!$T15</f>
        <v>0.91067265452641621</v>
      </c>
      <c r="AJ15" s="52">
        <f>H15/'Price indices'!$T15</f>
        <v>0.93967899721239989</v>
      </c>
      <c r="AK15" s="52">
        <f>I15/'Price indices'!$T15</f>
        <v>0.97492519516679177</v>
      </c>
      <c r="AL15" s="52">
        <f>J15/'Price indices'!$T15</f>
        <v>0.91675616480654976</v>
      </c>
      <c r="AM15" s="52">
        <f>K15/'Price indices'!$T15</f>
        <v>0.9088926315260103</v>
      </c>
      <c r="AN15" s="52">
        <f>L15/'Price indices'!$T15</f>
        <v>0.91851034715610058</v>
      </c>
      <c r="AO15" s="52">
        <f>M15/'Price indices'!$T15</f>
        <v>0.90946659414283548</v>
      </c>
      <c r="AP15" s="52">
        <f>N15/'Price indices'!$T15</f>
        <v>0.90864169078710211</v>
      </c>
      <c r="AQ15" s="52">
        <f>O15/'Price indices'!$T15</f>
        <v>0.93764803347308578</v>
      </c>
      <c r="AR15" s="52">
        <f>P15/'Price indices'!$T15</f>
        <v>0.97289423142747755</v>
      </c>
      <c r="AS15" s="52">
        <f>Q15/'Price indices'!$T15</f>
        <v>1.0203629946575761</v>
      </c>
      <c r="AT15" s="52">
        <f>R15/'Price indices'!$T15</f>
        <v>1.0262428208077206</v>
      </c>
      <c r="AU15" s="52">
        <f>S15/'Price indices'!$T15</f>
        <v>1.0395695154404276</v>
      </c>
      <c r="AV15" s="52">
        <f>T15/'Price indices'!$T15</f>
        <v>0.91033132258249239</v>
      </c>
      <c r="AW15" s="52">
        <f>U15/'Price indices'!$T15</f>
        <v>0.90246778930195293</v>
      </c>
      <c r="AX15" s="52">
        <f>V15/'Price indices'!$T15</f>
        <v>0.9120855049320431</v>
      </c>
      <c r="AY15" s="52">
        <f>W15/'Price indices'!$T15</f>
        <v>0.90304175191877811</v>
      </c>
      <c r="AZ15" s="52">
        <f>X15/'Price indices'!$T15</f>
        <v>0.90221684856304485</v>
      </c>
      <c r="BA15" s="52">
        <f>Y15/'Price indices'!$T15</f>
        <v>0.93122319124902841</v>
      </c>
      <c r="BB15" s="52">
        <f>Z15/'Price indices'!$T15</f>
        <v>0.96646938920342029</v>
      </c>
      <c r="BC15" s="52">
        <f>AA15/'Price indices'!$T15</f>
        <v>0.83454883537068492</v>
      </c>
      <c r="BD15" s="4"/>
      <c r="BE15" s="2" t="s">
        <v>12</v>
      </c>
      <c r="BF15" s="4">
        <f>SUMPRODUCT('Price indices'!$B15:$J15,Weights!$B$3:$J$3)</f>
        <v>0.73604286814892084</v>
      </c>
      <c r="BG15" s="4">
        <f>SUMPRODUCT('Price indices'!$B15:$J15,Weights!$B$4:$J$4)+'Price indices'!K15*Weights!K$4</f>
        <v>0.62834776296472061</v>
      </c>
      <c r="BH15" s="4">
        <f>SUMPRODUCT('Price indices'!$B15:$J15,Weights!$B$4:$J$4)+'Price indices'!L15*Weights!L$4</f>
        <v>0.6229057943443419</v>
      </c>
      <c r="BI15" s="4">
        <f>SUMPRODUCT('Price indices'!$B15:$J15,Weights!$B$4:$J$4)+'Price indices'!M15*Weights!M$4</f>
        <v>0.63282824000095073</v>
      </c>
      <c r="BJ15" s="4">
        <f>SUMPRODUCT('Price indices'!$B15:$J15,Weights!$B$4:$J$4)+'Price indices'!N15*Weights!N$4</f>
        <v>0.63075088654359879</v>
      </c>
      <c r="BK15" s="4">
        <f>SUMPRODUCT('Price indices'!$B15:$J15,Weights!$B$4:$J$4)+'Price indices'!O15*Weights!O$4</f>
        <v>0.62371964728647467</v>
      </c>
      <c r="BL15" s="4">
        <f>SUMPRODUCT('Price indices'!$B15:$J15,Weights!$B$4:$J$4)+'Price indices'!P15*Weights!P$4</f>
        <v>0.65824702714695349</v>
      </c>
      <c r="BM15" s="4">
        <f>SUMPRODUCT('Price indices'!$B15:$J15,Weights!$B$4:$J$4)+'Price indices'!Q15*Weights!Q$4</f>
        <v>0.64952632165088686</v>
      </c>
      <c r="BN15" s="4">
        <f>SUMPRODUCT('Price indices'!$B15:$J15,Weights!$B$5:$J$5)+'Price indices'!K15*Weights!K$5</f>
        <v>0.61996437154284145</v>
      </c>
      <c r="BO15" s="4">
        <f>SUMPRODUCT('Price indices'!$B15:$J15,Weights!$B$5:$J$5)+'Price indices'!L15*Weights!L$5</f>
        <v>0.61452240292246274</v>
      </c>
      <c r="BP15" s="4">
        <f>SUMPRODUCT('Price indices'!$B15:$J15,Weights!$B$5:$J$5)+'Price indices'!M15*Weights!M$5</f>
        <v>0.62444484857907157</v>
      </c>
      <c r="BQ15" s="4">
        <f>SUMPRODUCT('Price indices'!$B15:$J15,Weights!$B$5:$J$5)+'Price indices'!N15*Weights!N$5</f>
        <v>0.62236749512171963</v>
      </c>
      <c r="BR15" s="4">
        <f>SUMPRODUCT('Price indices'!$B15:$J15,Weights!$B$5:$J$5)+'Price indices'!O15*Weights!O$5</f>
        <v>0.6153362558645955</v>
      </c>
      <c r="BS15" s="4">
        <f>SUMPRODUCT('Price indices'!$B15:$J15,Weights!$B$5:$J$5)+'Price indices'!P15*Weights!P$5</f>
        <v>0.64986363572507433</v>
      </c>
      <c r="BT15" s="4">
        <f>SUMPRODUCT('Price indices'!$B15:$J15,Weights!$B$5:$J$5)+'Price indices'!Q15*Weights!Q$5</f>
        <v>0.6411429302290077</v>
      </c>
      <c r="BU15" s="4">
        <f>SUMPRODUCT('Price indices'!$B15:$J15,Weights!$B$6:$J$6)</f>
        <v>0.65788005158138174</v>
      </c>
      <c r="BV15" s="4">
        <f>SUMPRODUCT('Price indices'!$B15:$J15,Weights!$B$7:$J$7)</f>
        <v>0.68074329250899457</v>
      </c>
      <c r="BW15" s="4">
        <f>SUMPRODUCT('Price indices'!$B15:$J15,Weights!$B$8:$J$8)</f>
        <v>0.73270980308673817</v>
      </c>
      <c r="BX15" s="4">
        <f>SUMPRODUCT('Price indices'!$B15:$J15,Weights!$B$9:$J$9)+'Price indices'!K15*Weights!K$9</f>
        <v>0.6635106098643605</v>
      </c>
      <c r="BY15" s="4">
        <f>SUMPRODUCT('Price indices'!$B15:$J15,Weights!$B$9:$J$9)+'Price indices'!L15*Weights!L$9</f>
        <v>0.65806864124398179</v>
      </c>
      <c r="BZ15" s="4">
        <f>SUMPRODUCT('Price indices'!$B15:$J15,Weights!$B$9:$J$9)+'Price indices'!M15*Weights!M$9</f>
        <v>0.66799108690059061</v>
      </c>
      <c r="CA15" s="4">
        <f>SUMPRODUCT('Price indices'!$B15:$J15,Weights!$B$9:$J$9)+'Price indices'!N15*Weights!N$9</f>
        <v>0.66591373344323868</v>
      </c>
      <c r="CB15" s="4">
        <f>SUMPRODUCT('Price indices'!$B15:$J15,Weights!$B$9:$J$9)+'Price indices'!O15*Weights!O$9</f>
        <v>0.65888249418611455</v>
      </c>
      <c r="CC15" s="4">
        <f>SUMPRODUCT('Price indices'!$B15:$J15,Weights!$B$9:$J$9)+'Price indices'!P15*Weights!P$9</f>
        <v>0.69340987404659338</v>
      </c>
      <c r="CD15" s="4">
        <f>SUMPRODUCT('Price indices'!$B15:$J15,Weights!$B$9:$J$9)+'Price indices'!Q15*Weights!Q$9</f>
        <v>0.68468916855052675</v>
      </c>
      <c r="CE15" s="4">
        <f>SUMPRODUCT('Price indices'!$B15:$J15,Weights!$B$10:$J$10)</f>
        <v>0.54917385936054131</v>
      </c>
      <c r="CF15" s="4"/>
      <c r="CG15" s="2" t="s">
        <v>12</v>
      </c>
      <c r="CH15" s="4">
        <f t="shared" ref="CH15:DG15" si="38">AVERAGE(BF12:BF15)</f>
        <v>0.7081740550102642</v>
      </c>
      <c r="CI15" s="4">
        <f t="shared" si="38"/>
        <v>0.61616252281976081</v>
      </c>
      <c r="CJ15" s="4">
        <f t="shared" si="38"/>
        <v>0.61036774629102064</v>
      </c>
      <c r="CK15" s="4">
        <f t="shared" si="38"/>
        <v>0.61740587468444053</v>
      </c>
      <c r="CL15" s="4">
        <f t="shared" si="38"/>
        <v>0.61686201100251969</v>
      </c>
      <c r="CM15" s="4">
        <f t="shared" si="38"/>
        <v>0.60910578251882608</v>
      </c>
      <c r="CN15" s="4">
        <f t="shared" si="38"/>
        <v>0.64496748631316625</v>
      </c>
      <c r="CO15" s="4">
        <f t="shared" si="38"/>
        <v>0.63873599790988966</v>
      </c>
      <c r="CP15" s="4">
        <f t="shared" si="38"/>
        <v>0.60600564586480354</v>
      </c>
      <c r="CQ15" s="4">
        <f t="shared" si="38"/>
        <v>0.60021086933606327</v>
      </c>
      <c r="CR15" s="4">
        <f t="shared" si="38"/>
        <v>0.60724899772948326</v>
      </c>
      <c r="CS15" s="4">
        <f t="shared" si="38"/>
        <v>0.60670513404756243</v>
      </c>
      <c r="CT15" s="4">
        <f t="shared" si="38"/>
        <v>0.59894890556386882</v>
      </c>
      <c r="CU15" s="4">
        <f t="shared" si="38"/>
        <v>0.63481060935820899</v>
      </c>
      <c r="CV15" s="4">
        <f t="shared" si="38"/>
        <v>0.62857912095493229</v>
      </c>
      <c r="CW15" s="4">
        <f t="shared" si="38"/>
        <v>0.63942179875041527</v>
      </c>
      <c r="CX15" s="4">
        <f t="shared" si="38"/>
        <v>0.66778248447983257</v>
      </c>
      <c r="CY15" s="4">
        <f t="shared" si="38"/>
        <v>0.73037767925991848</v>
      </c>
      <c r="CZ15" s="4">
        <f t="shared" si="38"/>
        <v>0.64980996546712011</v>
      </c>
      <c r="DA15" s="4">
        <f t="shared" si="38"/>
        <v>0.64401518893837983</v>
      </c>
      <c r="DB15" s="4">
        <f t="shared" si="38"/>
        <v>0.65105331733179983</v>
      </c>
      <c r="DC15" s="4">
        <f t="shared" si="38"/>
        <v>0.65050945364987911</v>
      </c>
      <c r="DD15" s="4">
        <f t="shared" si="38"/>
        <v>0.64275322516618538</v>
      </c>
      <c r="DE15" s="4">
        <f t="shared" si="38"/>
        <v>0.67861492896052555</v>
      </c>
      <c r="DF15" s="4">
        <f t="shared" si="38"/>
        <v>0.67238344055724908</v>
      </c>
      <c r="DG15" s="4">
        <f t="shared" si="38"/>
        <v>0.5368637070915756</v>
      </c>
    </row>
    <row r="16" spans="1:111" x14ac:dyDescent="0.2">
      <c r="A16" s="39" t="s">
        <v>55</v>
      </c>
      <c r="B16" s="40">
        <f t="shared" si="3"/>
        <v>0.80338754043329008</v>
      </c>
      <c r="C16" s="40">
        <f t="shared" si="4"/>
        <v>0.72833327119532232</v>
      </c>
      <c r="D16" s="40">
        <f t="shared" si="5"/>
        <v>0.71954333311428786</v>
      </c>
      <c r="E16" s="40">
        <f t="shared" si="6"/>
        <v>0.72594116630070837</v>
      </c>
      <c r="F16" s="40">
        <f t="shared" si="7"/>
        <v>0.71917403511742717</v>
      </c>
      <c r="G16" s="40">
        <f t="shared" si="8"/>
        <v>0.71628717978609024</v>
      </c>
      <c r="H16" s="40">
        <f t="shared" si="9"/>
        <v>0.75043144318312593</v>
      </c>
      <c r="I16" s="40">
        <f t="shared" si="10"/>
        <v>0.7704784067462247</v>
      </c>
      <c r="J16" s="40">
        <f t="shared" si="11"/>
        <v>0.73028663688702122</v>
      </c>
      <c r="K16" s="40">
        <f t="shared" si="12"/>
        <v>0.72149669880598699</v>
      </c>
      <c r="L16" s="40">
        <f t="shared" si="13"/>
        <v>0.72789453199240728</v>
      </c>
      <c r="M16" s="40">
        <f t="shared" si="14"/>
        <v>0.72112740080912618</v>
      </c>
      <c r="N16" s="40">
        <f t="shared" si="15"/>
        <v>0.71824054547778915</v>
      </c>
      <c r="O16" s="40">
        <f t="shared" si="16"/>
        <v>0.75238480887482495</v>
      </c>
      <c r="P16" s="40">
        <f t="shared" si="17"/>
        <v>0.7724317724379236</v>
      </c>
      <c r="Q16" s="40">
        <f t="shared" si="18"/>
        <v>0.80313445212990553</v>
      </c>
      <c r="R16" s="40">
        <f t="shared" si="19"/>
        <v>0.79950872384421512</v>
      </c>
      <c r="S16" s="40">
        <f t="shared" si="20"/>
        <v>0.79168072030521164</v>
      </c>
      <c r="T16" s="40">
        <f t="shared" si="21"/>
        <v>0.71951156908422309</v>
      </c>
      <c r="U16" s="40">
        <f t="shared" si="22"/>
        <v>0.71072163100318875</v>
      </c>
      <c r="V16" s="40">
        <f t="shared" si="23"/>
        <v>0.71711946418960915</v>
      </c>
      <c r="W16" s="40">
        <f t="shared" si="24"/>
        <v>0.71035233300632794</v>
      </c>
      <c r="X16" s="40">
        <f t="shared" si="25"/>
        <v>0.70746547767499113</v>
      </c>
      <c r="Y16" s="40">
        <f t="shared" si="26"/>
        <v>0.74160974107202682</v>
      </c>
      <c r="Z16" s="40">
        <f t="shared" si="27"/>
        <v>0.76165670463512547</v>
      </c>
      <c r="AA16" s="40">
        <f t="shared" si="28"/>
        <v>0.66263234118163616</v>
      </c>
      <c r="AC16" s="51" t="s">
        <v>202</v>
      </c>
      <c r="AD16" s="52">
        <f>B16/'Price indices'!$T16</f>
        <v>1.0227835874078866</v>
      </c>
      <c r="AE16" s="52">
        <f>C16/'Price indices'!$T16</f>
        <v>0.92723284647893867</v>
      </c>
      <c r="AF16" s="52">
        <f>D16/'Price indices'!$T16</f>
        <v>0.91604247576598863</v>
      </c>
      <c r="AG16" s="52">
        <f>E16/'Price indices'!$T16</f>
        <v>0.92418748480423585</v>
      </c>
      <c r="AH16" s="52">
        <f>F16/'Price indices'!$T16</f>
        <v>0.9155723266647865</v>
      </c>
      <c r="AI16" s="52">
        <f>G16/'Price indices'!$T16</f>
        <v>0.91189710380718536</v>
      </c>
      <c r="AJ16" s="52">
        <f>H16/'Price indices'!$T16</f>
        <v>0.9553657791961333</v>
      </c>
      <c r="AK16" s="52">
        <f>I16/'Price indices'!$T16</f>
        <v>0.98088734167722813</v>
      </c>
      <c r="AL16" s="52">
        <f>J16/'Price indices'!$T16</f>
        <v>0.92971965423873759</v>
      </c>
      <c r="AM16" s="52">
        <f>K16/'Price indices'!$T16</f>
        <v>0.91852928352578789</v>
      </c>
      <c r="AN16" s="52">
        <f>L16/'Price indices'!$T16</f>
        <v>0.92667429256403488</v>
      </c>
      <c r="AO16" s="52">
        <f>M16/'Price indices'!$T16</f>
        <v>0.91805913442458553</v>
      </c>
      <c r="AP16" s="52">
        <f>N16/'Price indices'!$T16</f>
        <v>0.91438391156698429</v>
      </c>
      <c r="AQ16" s="52">
        <f>O16/'Price indices'!$T16</f>
        <v>0.95785258695593234</v>
      </c>
      <c r="AR16" s="52">
        <f>P16/'Price indices'!$T16</f>
        <v>0.98337414943702706</v>
      </c>
      <c r="AS16" s="52">
        <f>Q16/'Price indices'!$T16</f>
        <v>1.022461383552538</v>
      </c>
      <c r="AT16" s="52">
        <f>R16/'Price indices'!$T16</f>
        <v>1.0178455098970858</v>
      </c>
      <c r="AU16" s="52">
        <f>S16/'Price indices'!$T16</f>
        <v>1.0078797671653208</v>
      </c>
      <c r="AV16" s="52">
        <f>T16/'Price indices'!$T16</f>
        <v>0.91600203733872265</v>
      </c>
      <c r="AW16" s="52">
        <f>U16/'Price indices'!$T16</f>
        <v>0.90481166662577284</v>
      </c>
      <c r="AX16" s="52">
        <f>V16/'Price indices'!$T16</f>
        <v>0.91295667566401995</v>
      </c>
      <c r="AY16" s="52">
        <f>W16/'Price indices'!$T16</f>
        <v>0.90434151752457048</v>
      </c>
      <c r="AZ16" s="52">
        <f>X16/'Price indices'!$T16</f>
        <v>0.90066629466696957</v>
      </c>
      <c r="BA16" s="52">
        <f>Y16/'Price indices'!$T16</f>
        <v>0.94413497005591751</v>
      </c>
      <c r="BB16" s="52">
        <f>Z16/'Price indices'!$T16</f>
        <v>0.96965653253701223</v>
      </c>
      <c r="BC16" s="52">
        <f>AA16/'Price indices'!$T16</f>
        <v>0.84358973588353325</v>
      </c>
      <c r="BD16" s="4"/>
      <c r="BE16" s="2" t="s">
        <v>13</v>
      </c>
      <c r="BF16" s="4">
        <f>SUMPRODUCT('Price indices'!$B16:$J16,Weights!$B$3:$J$3)</f>
        <v>0.73179480806535124</v>
      </c>
      <c r="BG16" s="4">
        <f>SUMPRODUCT('Price indices'!$B16:$J16,Weights!$B$4:$J$4)+'Price indices'!K16*Weights!K$4</f>
        <v>0.62429309313649073</v>
      </c>
      <c r="BH16" s="4">
        <f>SUMPRODUCT('Price indices'!$B16:$J16,Weights!$B$4:$J$4)+'Price indices'!L16*Weights!L$4</f>
        <v>0.6190863297883531</v>
      </c>
      <c r="BI16" s="4">
        <f>SUMPRODUCT('Price indices'!$B16:$J16,Weights!$B$4:$J$4)+'Price indices'!M16*Weights!M$4</f>
        <v>0.63093165362042136</v>
      </c>
      <c r="BJ16" s="4">
        <f>SUMPRODUCT('Price indices'!$B16:$J16,Weights!$B$4:$J$4)+'Price indices'!N16*Weights!N$4</f>
        <v>0.6278319736461152</v>
      </c>
      <c r="BK16" s="4">
        <f>SUMPRODUCT('Price indices'!$B16:$J16,Weights!$B$4:$J$4)+'Price indices'!O16*Weights!O$4</f>
        <v>0.62128406054003738</v>
      </c>
      <c r="BL16" s="4">
        <f>SUMPRODUCT('Price indices'!$B16:$J16,Weights!$B$4:$J$4)+'Price indices'!P16*Weights!P$4</f>
        <v>0.65492189111127541</v>
      </c>
      <c r="BM16" s="4">
        <f>SUMPRODUCT('Price indices'!$B16:$J16,Weights!$B$4:$J$4)+'Price indices'!Q16*Weights!Q$4</f>
        <v>0.64454170755334883</v>
      </c>
      <c r="BN16" s="4">
        <f>SUMPRODUCT('Price indices'!$B16:$J16,Weights!$B$5:$J$5)+'Price indices'!K16*Weights!K$5</f>
        <v>0.61577967668385691</v>
      </c>
      <c r="BO16" s="4">
        <f>SUMPRODUCT('Price indices'!$B16:$J16,Weights!$B$5:$J$5)+'Price indices'!L16*Weights!L$5</f>
        <v>0.61057291333571928</v>
      </c>
      <c r="BP16" s="4">
        <f>SUMPRODUCT('Price indices'!$B16:$J16,Weights!$B$5:$J$5)+'Price indices'!M16*Weights!M$5</f>
        <v>0.62241823716778755</v>
      </c>
      <c r="BQ16" s="4">
        <f>SUMPRODUCT('Price indices'!$B16:$J16,Weights!$B$5:$J$5)+'Price indices'!N16*Weights!N$5</f>
        <v>0.61931855719348139</v>
      </c>
      <c r="BR16" s="4">
        <f>SUMPRODUCT('Price indices'!$B16:$J16,Weights!$B$5:$J$5)+'Price indices'!O16*Weights!O$5</f>
        <v>0.61277064408740356</v>
      </c>
      <c r="BS16" s="4">
        <f>SUMPRODUCT('Price indices'!$B16:$J16,Weights!$B$5:$J$5)+'Price indices'!P16*Weights!P$5</f>
        <v>0.6464084746586416</v>
      </c>
      <c r="BT16" s="4">
        <f>SUMPRODUCT('Price indices'!$B16:$J16,Weights!$B$5:$J$5)+'Price indices'!Q16*Weights!Q$5</f>
        <v>0.6360282911007149</v>
      </c>
      <c r="BU16" s="4">
        <f>SUMPRODUCT('Price indices'!$B16:$J16,Weights!$B$6:$J$6)</f>
        <v>0.66285677823265665</v>
      </c>
      <c r="BV16" s="4">
        <f>SUMPRODUCT('Price indices'!$B16:$J16,Weights!$B$7:$J$7)</f>
        <v>0.68551713258751423</v>
      </c>
      <c r="BW16" s="4">
        <f>SUMPRODUCT('Price indices'!$B16:$J16,Weights!$B$8:$J$8)</f>
        <v>0.73821409741638966</v>
      </c>
      <c r="BX16" s="4">
        <f>SUMPRODUCT('Price indices'!$B16:$J16,Weights!$B$9:$J$9)+'Price indices'!K16*Weights!K$9</f>
        <v>0.65040386085976376</v>
      </c>
      <c r="BY16" s="4">
        <f>SUMPRODUCT('Price indices'!$B16:$J16,Weights!$B$9:$J$9)+'Price indices'!L16*Weights!L$9</f>
        <v>0.64519709751162613</v>
      </c>
      <c r="BZ16" s="4">
        <f>SUMPRODUCT('Price indices'!$B16:$J16,Weights!$B$9:$J$9)+'Price indices'!M16*Weights!M$9</f>
        <v>0.65704242134369439</v>
      </c>
      <c r="CA16" s="4">
        <f>SUMPRODUCT('Price indices'!$B16:$J16,Weights!$B$9:$J$9)+'Price indices'!N16*Weights!N$9</f>
        <v>0.65394274136938824</v>
      </c>
      <c r="CB16" s="4">
        <f>SUMPRODUCT('Price indices'!$B16:$J16,Weights!$B$9:$J$9)+'Price indices'!O16*Weights!O$9</f>
        <v>0.64739482826331041</v>
      </c>
      <c r="CC16" s="4">
        <f>SUMPRODUCT('Price indices'!$B16:$J16,Weights!$B$9:$J$9)+'Price indices'!P16*Weights!P$9</f>
        <v>0.68103265883454844</v>
      </c>
      <c r="CD16" s="4">
        <f>SUMPRODUCT('Price indices'!$B16:$J16,Weights!$B$9:$J$9)+'Price indices'!Q16*Weights!Q$9</f>
        <v>0.67065247527662186</v>
      </c>
      <c r="CE16" s="4">
        <f>SUMPRODUCT('Price indices'!$B16:$J16,Weights!$B$10:$J$10)</f>
        <v>0.54608276661622579</v>
      </c>
      <c r="CF16" s="4"/>
      <c r="CG16" s="2" t="s">
        <v>13</v>
      </c>
      <c r="CH16" s="4">
        <f t="shared" ref="CH16:DG16" si="39">AVERAGE(BF13:BF16)</f>
        <v>0.72010127091283749</v>
      </c>
      <c r="CI16" s="4">
        <f t="shared" si="39"/>
        <v>0.62165674945188631</v>
      </c>
      <c r="CJ16" s="4">
        <f t="shared" si="39"/>
        <v>0.61609717819538712</v>
      </c>
      <c r="CK16" s="4">
        <f t="shared" si="39"/>
        <v>0.62505818476426633</v>
      </c>
      <c r="CL16" s="4">
        <f t="shared" si="39"/>
        <v>0.62349199456539151</v>
      </c>
      <c r="CM16" s="4">
        <f t="shared" si="39"/>
        <v>0.61621909223274418</v>
      </c>
      <c r="CN16" s="4">
        <f t="shared" si="39"/>
        <v>0.65119124673784334</v>
      </c>
      <c r="CO16" s="4">
        <f t="shared" si="39"/>
        <v>0.6433002802727068</v>
      </c>
      <c r="CP16" s="4">
        <f t="shared" si="39"/>
        <v>0.61220406670229843</v>
      </c>
      <c r="CQ16" s="4">
        <f t="shared" si="39"/>
        <v>0.60664449544579913</v>
      </c>
      <c r="CR16" s="4">
        <f t="shared" si="39"/>
        <v>0.61560550201467845</v>
      </c>
      <c r="CS16" s="4">
        <f t="shared" si="39"/>
        <v>0.61403931181580351</v>
      </c>
      <c r="CT16" s="4">
        <f t="shared" si="39"/>
        <v>0.6067664094831563</v>
      </c>
      <c r="CU16" s="4">
        <f t="shared" si="39"/>
        <v>0.64173856398825557</v>
      </c>
      <c r="CV16" s="4">
        <f t="shared" si="39"/>
        <v>0.63384759752311892</v>
      </c>
      <c r="CW16" s="4">
        <f t="shared" si="39"/>
        <v>0.64915301063209985</v>
      </c>
      <c r="CX16" s="4">
        <f t="shared" si="39"/>
        <v>0.67563875962725706</v>
      </c>
      <c r="CY16" s="4">
        <f t="shared" si="39"/>
        <v>0.73405337195150955</v>
      </c>
      <c r="CZ16" s="4">
        <f t="shared" si="39"/>
        <v>0.65492184133595932</v>
      </c>
      <c r="DA16" s="4">
        <f t="shared" si="39"/>
        <v>0.64936227007946012</v>
      </c>
      <c r="DB16" s="4">
        <f t="shared" si="39"/>
        <v>0.65832327664833934</v>
      </c>
      <c r="DC16" s="4">
        <f t="shared" si="39"/>
        <v>0.65675708644946451</v>
      </c>
      <c r="DD16" s="4">
        <f t="shared" si="39"/>
        <v>0.64948418411681708</v>
      </c>
      <c r="DE16" s="4">
        <f t="shared" si="39"/>
        <v>0.68445633862191635</v>
      </c>
      <c r="DF16" s="4">
        <f t="shared" si="39"/>
        <v>0.67656537215677992</v>
      </c>
      <c r="DG16" s="4">
        <f t="shared" si="39"/>
        <v>0.54284910090235383</v>
      </c>
    </row>
    <row r="17" spans="1:111" x14ac:dyDescent="0.2">
      <c r="A17" s="39" t="s">
        <v>59</v>
      </c>
      <c r="B17" s="40">
        <f t="shared" si="3"/>
        <v>0.83036959569884328</v>
      </c>
      <c r="C17" s="40">
        <f t="shared" si="4"/>
        <v>0.74958496425414523</v>
      </c>
      <c r="D17" s="40">
        <f t="shared" si="5"/>
        <v>0.74376983834992416</v>
      </c>
      <c r="E17" s="40">
        <f t="shared" si="6"/>
        <v>0.75640588601481396</v>
      </c>
      <c r="F17" s="40">
        <f t="shared" si="7"/>
        <v>0.74805398833239867</v>
      </c>
      <c r="G17" s="40">
        <f t="shared" si="8"/>
        <v>0.74184444474310218</v>
      </c>
      <c r="H17" s="40">
        <f t="shared" si="9"/>
        <v>0.76701164208568406</v>
      </c>
      <c r="I17" s="40">
        <f t="shared" si="10"/>
        <v>0.79401215176521112</v>
      </c>
      <c r="J17" s="40">
        <f t="shared" si="11"/>
        <v>0.75344379058208677</v>
      </c>
      <c r="K17" s="40">
        <f t="shared" si="12"/>
        <v>0.74762866467786582</v>
      </c>
      <c r="L17" s="40">
        <f t="shared" si="13"/>
        <v>0.7602647123427555</v>
      </c>
      <c r="M17" s="40">
        <f t="shared" si="14"/>
        <v>0.75191281466034021</v>
      </c>
      <c r="N17" s="40">
        <f t="shared" si="15"/>
        <v>0.74570327107104373</v>
      </c>
      <c r="O17" s="40">
        <f t="shared" si="16"/>
        <v>0.77087046841362572</v>
      </c>
      <c r="P17" s="40">
        <f t="shared" si="17"/>
        <v>0.79787097809315266</v>
      </c>
      <c r="Q17" s="40">
        <f t="shared" si="18"/>
        <v>0.82497291975264131</v>
      </c>
      <c r="R17" s="40">
        <f t="shared" si="19"/>
        <v>0.81551605637084512</v>
      </c>
      <c r="S17" s="40">
        <f t="shared" si="20"/>
        <v>0.79652284391965478</v>
      </c>
      <c r="T17" s="40">
        <f t="shared" si="21"/>
        <v>0.74564873034917123</v>
      </c>
      <c r="U17" s="40">
        <f t="shared" si="22"/>
        <v>0.73983360444495005</v>
      </c>
      <c r="V17" s="40">
        <f t="shared" si="23"/>
        <v>0.75246965210983996</v>
      </c>
      <c r="W17" s="40">
        <f t="shared" si="24"/>
        <v>0.74411775442742456</v>
      </c>
      <c r="X17" s="40">
        <f t="shared" si="25"/>
        <v>0.73790821083812808</v>
      </c>
      <c r="Y17" s="40">
        <f t="shared" si="26"/>
        <v>0.76307540818071007</v>
      </c>
      <c r="Z17" s="40">
        <f t="shared" si="27"/>
        <v>0.79007591786023701</v>
      </c>
      <c r="AA17" s="40">
        <f t="shared" si="28"/>
        <v>0.69385606394317423</v>
      </c>
      <c r="AC17" s="51" t="s">
        <v>203</v>
      </c>
      <c r="AD17" s="52">
        <f>B17/'Price indices'!$T17</f>
        <v>1.0393351253440428</v>
      </c>
      <c r="AE17" s="52">
        <f>C17/'Price indices'!$T17</f>
        <v>0.93822074750150575</v>
      </c>
      <c r="AF17" s="52">
        <f>D17/'Price indices'!$T17</f>
        <v>0.93094222400803839</v>
      </c>
      <c r="AG17" s="52">
        <f>E17/'Price indices'!$T17</f>
        <v>0.9467581790377847</v>
      </c>
      <c r="AH17" s="52">
        <f>F17/'Price indices'!$T17</f>
        <v>0.93630449591935572</v>
      </c>
      <c r="AI17" s="52">
        <f>G17/'Price indices'!$T17</f>
        <v>0.92853229809547078</v>
      </c>
      <c r="AJ17" s="52">
        <f>H17/'Price indices'!$T17</f>
        <v>0.96003291220766807</v>
      </c>
      <c r="AK17" s="52">
        <f>I17/'Price indices'!$T17</f>
        <v>0.99382819837599978</v>
      </c>
      <c r="AL17" s="52">
        <f>J17/'Price indices'!$T17</f>
        <v>0.94305066151329786</v>
      </c>
      <c r="AM17" s="52">
        <f>K17/'Price indices'!$T17</f>
        <v>0.93577213801983061</v>
      </c>
      <c r="AN17" s="52">
        <f>L17/'Price indices'!$T17</f>
        <v>0.95158809304957681</v>
      </c>
      <c r="AO17" s="52">
        <f>M17/'Price indices'!$T17</f>
        <v>0.94113440993114783</v>
      </c>
      <c r="AP17" s="52">
        <f>N17/'Price indices'!$T17</f>
        <v>0.93336221210726289</v>
      </c>
      <c r="AQ17" s="52">
        <f>O17/'Price indices'!$T17</f>
        <v>0.9648628262194604</v>
      </c>
      <c r="AR17" s="52">
        <f>P17/'Price indices'!$T17</f>
        <v>0.9986581123877919</v>
      </c>
      <c r="AS17" s="52">
        <f>Q17/'Price indices'!$T17</f>
        <v>1.0325803562628524</v>
      </c>
      <c r="AT17" s="52">
        <f>R17/'Price indices'!$T17</f>
        <v>1.0207436388069242</v>
      </c>
      <c r="AU17" s="52">
        <f>S17/'Price indices'!$T17</f>
        <v>0.99697071534501636</v>
      </c>
      <c r="AV17" s="52">
        <f>T17/'Price indices'!$T17</f>
        <v>0.93329394601431181</v>
      </c>
      <c r="AW17" s="52">
        <f>U17/'Price indices'!$T17</f>
        <v>0.92601542252084434</v>
      </c>
      <c r="AX17" s="52">
        <f>V17/'Price indices'!$T17</f>
        <v>0.94183137755059088</v>
      </c>
      <c r="AY17" s="52">
        <f>W17/'Price indices'!$T17</f>
        <v>0.93137769443216167</v>
      </c>
      <c r="AZ17" s="52">
        <f>X17/'Price indices'!$T17</f>
        <v>0.92360549660827673</v>
      </c>
      <c r="BA17" s="52">
        <f>Y17/'Price indices'!$T17</f>
        <v>0.95510611072047424</v>
      </c>
      <c r="BB17" s="52">
        <f>Z17/'Price indices'!$T17</f>
        <v>0.98890139688880585</v>
      </c>
      <c r="BC17" s="52">
        <f>AA17/'Price indices'!$T17</f>
        <v>0.86846746668533847</v>
      </c>
      <c r="BD17" s="4"/>
      <c r="BE17" s="2" t="s">
        <v>14</v>
      </c>
      <c r="BF17" s="4">
        <f>SUMPRODUCT('Price indices'!$B17:$J17,Weights!$B$3:$J$3)</f>
        <v>0.72627649815331063</v>
      </c>
      <c r="BG17" s="4">
        <f>SUMPRODUCT('Price indices'!$B17:$J17,Weights!$B$4:$J$4)+'Price indices'!K17*Weights!K$4</f>
        <v>0.62603604971943838</v>
      </c>
      <c r="BH17" s="4">
        <f>SUMPRODUCT('Price indices'!$B17:$J17,Weights!$B$4:$J$4)+'Price indices'!L17*Weights!L$4</f>
        <v>0.62037740271710096</v>
      </c>
      <c r="BI17" s="4">
        <f>SUMPRODUCT('Price indices'!$B17:$J17,Weights!$B$4:$J$4)+'Price indices'!M17*Weights!M$4</f>
        <v>0.63220892383726313</v>
      </c>
      <c r="BJ17" s="4">
        <f>SUMPRODUCT('Price indices'!$B17:$J17,Weights!$B$4:$J$4)+'Price indices'!N17*Weights!N$4</f>
        <v>0.62886159761430815</v>
      </c>
      <c r="BK17" s="4">
        <f>SUMPRODUCT('Price indices'!$B17:$J17,Weights!$B$4:$J$4)+'Price indices'!O17*Weights!O$4</f>
        <v>0.62211828799906121</v>
      </c>
      <c r="BL17" s="4">
        <f>SUMPRODUCT('Price indices'!$B17:$J17,Weights!$B$4:$J$4)+'Price indices'!P17*Weights!P$4</f>
        <v>0.65555370972738913</v>
      </c>
      <c r="BM17" s="4">
        <f>SUMPRODUCT('Price indices'!$B17:$J17,Weights!$B$4:$J$4)+'Price indices'!Q17*Weights!Q$4</f>
        <v>0.6437310357924344</v>
      </c>
      <c r="BN17" s="4">
        <f>SUMPRODUCT('Price indices'!$B17:$J17,Weights!$B$5:$J$5)+'Price indices'!K17*Weights!K$5</f>
        <v>0.6186956006180947</v>
      </c>
      <c r="BO17" s="4">
        <f>SUMPRODUCT('Price indices'!$B17:$J17,Weights!$B$5:$J$5)+'Price indices'!L17*Weights!L$5</f>
        <v>0.61303695361575727</v>
      </c>
      <c r="BP17" s="4">
        <f>SUMPRODUCT('Price indices'!$B17:$J17,Weights!$B$5:$J$5)+'Price indices'!M17*Weights!M$5</f>
        <v>0.62486847473591944</v>
      </c>
      <c r="BQ17" s="4">
        <f>SUMPRODUCT('Price indices'!$B17:$J17,Weights!$B$5:$J$5)+'Price indices'!N17*Weights!N$5</f>
        <v>0.62152114851296447</v>
      </c>
      <c r="BR17" s="4">
        <f>SUMPRODUCT('Price indices'!$B17:$J17,Weights!$B$5:$J$5)+'Price indices'!O17*Weights!O$5</f>
        <v>0.61477783889771764</v>
      </c>
      <c r="BS17" s="4">
        <f>SUMPRODUCT('Price indices'!$B17:$J17,Weights!$B$5:$J$5)+'Price indices'!P17*Weights!P$5</f>
        <v>0.64821326062604545</v>
      </c>
      <c r="BT17" s="4">
        <f>SUMPRODUCT('Price indices'!$B17:$J17,Weights!$B$5:$J$5)+'Price indices'!Q17*Weights!Q$5</f>
        <v>0.63639058669109072</v>
      </c>
      <c r="BU17" s="4">
        <f>SUMPRODUCT('Price indices'!$B17:$J17,Weights!$B$6:$J$6)</f>
        <v>0.67019459422754546</v>
      </c>
      <c r="BV17" s="4">
        <f>SUMPRODUCT('Price indices'!$B17:$J17,Weights!$B$7:$J$7)</f>
        <v>0.68773831702808819</v>
      </c>
      <c r="BW17" s="4">
        <f>SUMPRODUCT('Price indices'!$B17:$J17,Weights!$B$8:$J$8)</f>
        <v>0.73301456176775459</v>
      </c>
      <c r="BX17" s="4">
        <f>SUMPRODUCT('Price indices'!$B17:$J17,Weights!$B$9:$J$9)+'Price indices'!K17*Weights!K$9</f>
        <v>0.64756824509590893</v>
      </c>
      <c r="BY17" s="4">
        <f>SUMPRODUCT('Price indices'!$B17:$J17,Weights!$B$9:$J$9)+'Price indices'!L17*Weights!L$9</f>
        <v>0.64190959809357151</v>
      </c>
      <c r="BZ17" s="4">
        <f>SUMPRODUCT('Price indices'!$B17:$J17,Weights!$B$9:$J$9)+'Price indices'!M17*Weights!M$9</f>
        <v>0.65374111921373368</v>
      </c>
      <c r="CA17" s="4">
        <f>SUMPRODUCT('Price indices'!$B17:$J17,Weights!$B$9:$J$9)+'Price indices'!N17*Weights!N$9</f>
        <v>0.65039379299077871</v>
      </c>
      <c r="CB17" s="4">
        <f>SUMPRODUCT('Price indices'!$B17:$J17,Weights!$B$9:$J$9)+'Price indices'!O17*Weights!O$9</f>
        <v>0.64365048337553188</v>
      </c>
      <c r="CC17" s="4">
        <f>SUMPRODUCT('Price indices'!$B17:$J17,Weights!$B$9:$J$9)+'Price indices'!P17*Weights!P$9</f>
        <v>0.67708590510385969</v>
      </c>
      <c r="CD17" s="4">
        <f>SUMPRODUCT('Price indices'!$B17:$J17,Weights!$B$9:$J$9)+'Price indices'!Q17*Weights!Q$9</f>
        <v>0.66526323116890496</v>
      </c>
      <c r="CE17" s="4">
        <f>SUMPRODUCT('Price indices'!$B17:$J17,Weights!$B$10:$J$10)</f>
        <v>0.55050931023825533</v>
      </c>
      <c r="CF17" s="4"/>
      <c r="CG17" s="2" t="s">
        <v>14</v>
      </c>
      <c r="CH17" s="4">
        <f t="shared" ref="CH17:DG17" si="40">AVERAGE(BF14:BF17)</f>
        <v>0.7286899031407752</v>
      </c>
      <c r="CI17" s="4">
        <f t="shared" si="40"/>
        <v>0.62622641481900976</v>
      </c>
      <c r="CJ17" s="4">
        <f t="shared" si="40"/>
        <v>0.62073027660314128</v>
      </c>
      <c r="CK17" s="4">
        <f t="shared" si="40"/>
        <v>0.6311299911256385</v>
      </c>
      <c r="CL17" s="4">
        <f t="shared" si="40"/>
        <v>0.62873514447688583</v>
      </c>
      <c r="CM17" s="4">
        <f t="shared" si="40"/>
        <v>0.62177588763023106</v>
      </c>
      <c r="CN17" s="4">
        <f t="shared" si="40"/>
        <v>0.6560302779576721</v>
      </c>
      <c r="CO17" s="4">
        <f t="shared" si="40"/>
        <v>0.64653408035188353</v>
      </c>
      <c r="CP17" s="4">
        <f t="shared" si="40"/>
        <v>0.61763543870472537</v>
      </c>
      <c r="CQ17" s="4">
        <f t="shared" si="40"/>
        <v>0.61213930048885701</v>
      </c>
      <c r="CR17" s="4">
        <f t="shared" si="40"/>
        <v>0.62253901501135422</v>
      </c>
      <c r="CS17" s="4">
        <f t="shared" si="40"/>
        <v>0.62014416836260156</v>
      </c>
      <c r="CT17" s="4">
        <f t="shared" si="40"/>
        <v>0.61318491151594678</v>
      </c>
      <c r="CU17" s="4">
        <f t="shared" si="40"/>
        <v>0.64743930184338783</v>
      </c>
      <c r="CV17" s="4">
        <f t="shared" si="40"/>
        <v>0.63794310423759915</v>
      </c>
      <c r="CW17" s="4">
        <f t="shared" si="40"/>
        <v>0.6588524298270807</v>
      </c>
      <c r="CX17" s="4">
        <f t="shared" si="40"/>
        <v>0.68240377107359762</v>
      </c>
      <c r="CY17" s="4">
        <f t="shared" si="40"/>
        <v>0.73564123252215752</v>
      </c>
      <c r="CZ17" s="4">
        <f t="shared" si="40"/>
        <v>0.65736357204659113</v>
      </c>
      <c r="DA17" s="4">
        <f t="shared" si="40"/>
        <v>0.65186743383072276</v>
      </c>
      <c r="DB17" s="4">
        <f t="shared" si="40"/>
        <v>0.66226714835321998</v>
      </c>
      <c r="DC17" s="4">
        <f t="shared" si="40"/>
        <v>0.6598723017044672</v>
      </c>
      <c r="DD17" s="4">
        <f t="shared" si="40"/>
        <v>0.65291304485781243</v>
      </c>
      <c r="DE17" s="4">
        <f t="shared" si="40"/>
        <v>0.68716743518525358</v>
      </c>
      <c r="DF17" s="4">
        <f t="shared" si="40"/>
        <v>0.6776712375794649</v>
      </c>
      <c r="DG17" s="4">
        <f t="shared" si="40"/>
        <v>0.54795530576419871</v>
      </c>
    </row>
    <row r="18" spans="1:111" x14ac:dyDescent="0.2">
      <c r="A18" s="39" t="s">
        <v>63</v>
      </c>
      <c r="B18" s="40">
        <f t="shared" si="3"/>
        <v>0.85606209112976916</v>
      </c>
      <c r="C18" s="40">
        <f t="shared" si="4"/>
        <v>0.77549230184826923</v>
      </c>
      <c r="D18" s="40">
        <f t="shared" si="5"/>
        <v>0.76784900739554829</v>
      </c>
      <c r="E18" s="40">
        <f t="shared" si="6"/>
        <v>0.77894187892660249</v>
      </c>
      <c r="F18" s="40">
        <f t="shared" si="7"/>
        <v>0.77334003957933928</v>
      </c>
      <c r="G18" s="40">
        <f t="shared" si="8"/>
        <v>0.75918748909531553</v>
      </c>
      <c r="H18" s="40">
        <f t="shared" si="9"/>
        <v>0.7849454544322475</v>
      </c>
      <c r="I18" s="40">
        <f t="shared" si="10"/>
        <v>0.80743830047748211</v>
      </c>
      <c r="J18" s="40">
        <f t="shared" si="11"/>
        <v>0.77768618896396358</v>
      </c>
      <c r="K18" s="40">
        <f t="shared" si="12"/>
        <v>0.77004289451124253</v>
      </c>
      <c r="L18" s="40">
        <f t="shared" si="13"/>
        <v>0.78113576604229684</v>
      </c>
      <c r="M18" s="40">
        <f t="shared" si="14"/>
        <v>0.77553392669503363</v>
      </c>
      <c r="N18" s="40">
        <f t="shared" si="15"/>
        <v>0.76138137621100999</v>
      </c>
      <c r="O18" s="40">
        <f t="shared" si="16"/>
        <v>0.78713934154794185</v>
      </c>
      <c r="P18" s="40">
        <f t="shared" si="17"/>
        <v>0.80963218759317646</v>
      </c>
      <c r="Q18" s="40">
        <f t="shared" si="18"/>
        <v>0.84288315175303685</v>
      </c>
      <c r="R18" s="40">
        <f t="shared" si="19"/>
        <v>0.83686278073002229</v>
      </c>
      <c r="S18" s="40">
        <f t="shared" si="20"/>
        <v>0.82526478822133775</v>
      </c>
      <c r="T18" s="40">
        <f t="shared" si="21"/>
        <v>0.78125952143562016</v>
      </c>
      <c r="U18" s="40">
        <f t="shared" si="22"/>
        <v>0.77361622698289945</v>
      </c>
      <c r="V18" s="40">
        <f t="shared" si="23"/>
        <v>0.78470909851395354</v>
      </c>
      <c r="W18" s="40">
        <f t="shared" si="24"/>
        <v>0.77910725916669032</v>
      </c>
      <c r="X18" s="40">
        <f t="shared" si="25"/>
        <v>0.76495470868266646</v>
      </c>
      <c r="Y18" s="40">
        <f t="shared" si="26"/>
        <v>0.79071267401959844</v>
      </c>
      <c r="Z18" s="40">
        <f t="shared" si="27"/>
        <v>0.81320552006483315</v>
      </c>
      <c r="AA18" s="40">
        <f t="shared" si="28"/>
        <v>0.7297433356550127</v>
      </c>
      <c r="AC18" s="51" t="s">
        <v>204</v>
      </c>
      <c r="AD18" s="52">
        <f>B18/'Price indices'!$T18</f>
        <v>1.0475562861179395</v>
      </c>
      <c r="AE18" s="52">
        <f>C18/'Price indices'!$T18</f>
        <v>0.94896368389016639</v>
      </c>
      <c r="AF18" s="52">
        <f>D18/'Price indices'!$T18</f>
        <v>0.93961064602812139</v>
      </c>
      <c r="AG18" s="52">
        <f>E18/'Price indices'!$T18</f>
        <v>0.953184903577733</v>
      </c>
      <c r="AH18" s="52">
        <f>F18/'Price indices'!$T18</f>
        <v>0.94632997788618189</v>
      </c>
      <c r="AI18" s="52">
        <f>G18/'Price indices'!$T18</f>
        <v>0.92901161584473835</v>
      </c>
      <c r="AJ18" s="52">
        <f>H18/'Price indices'!$T18</f>
        <v>0.96053143057067836</v>
      </c>
      <c r="AK18" s="52">
        <f>I18/'Price indices'!$T18</f>
        <v>0.98805574511691929</v>
      </c>
      <c r="AL18" s="52">
        <f>J18/'Price indices'!$T18</f>
        <v>0.95164832588388648</v>
      </c>
      <c r="AM18" s="52">
        <f>K18/'Price indices'!$T18</f>
        <v>0.94229528802184126</v>
      </c>
      <c r="AN18" s="52">
        <f>L18/'Price indices'!$T18</f>
        <v>0.95586954557145298</v>
      </c>
      <c r="AO18" s="52">
        <f>M18/'Price indices'!$T18</f>
        <v>0.94901461987990188</v>
      </c>
      <c r="AP18" s="52">
        <f>N18/'Price indices'!$T18</f>
        <v>0.93169625783845855</v>
      </c>
      <c r="AQ18" s="52">
        <f>O18/'Price indices'!$T18</f>
        <v>0.96321607256439834</v>
      </c>
      <c r="AR18" s="52">
        <f>P18/'Price indices'!$T18</f>
        <v>0.99074038711063928</v>
      </c>
      <c r="AS18" s="52">
        <f>Q18/'Price indices'!$T18</f>
        <v>1.0314293241469412</v>
      </c>
      <c r="AT18" s="52">
        <f>R18/'Price indices'!$T18</f>
        <v>1.0240622446146632</v>
      </c>
      <c r="AU18" s="52">
        <f>S18/'Price indices'!$T18</f>
        <v>1.009869874593013</v>
      </c>
      <c r="AV18" s="52">
        <f>T18/'Price indices'!$T18</f>
        <v>0.95602098404952618</v>
      </c>
      <c r="AW18" s="52">
        <f>U18/'Price indices'!$T18</f>
        <v>0.9466679461874814</v>
      </c>
      <c r="AX18" s="52">
        <f>V18/'Price indices'!$T18</f>
        <v>0.9602422037370929</v>
      </c>
      <c r="AY18" s="52">
        <f>W18/'Price indices'!$T18</f>
        <v>0.9533872780455418</v>
      </c>
      <c r="AZ18" s="52">
        <f>X18/'Price indices'!$T18</f>
        <v>0.93606891600409814</v>
      </c>
      <c r="BA18" s="52">
        <f>Y18/'Price indices'!$T18</f>
        <v>0.96758873073003815</v>
      </c>
      <c r="BB18" s="52">
        <f>Z18/'Price indices'!$T18</f>
        <v>0.9951130452762792</v>
      </c>
      <c r="BC18" s="52">
        <f>AA18/'Price indices'!$T18</f>
        <v>0.89298104242557885</v>
      </c>
      <c r="BD18" s="4"/>
      <c r="BE18" s="2" t="s">
        <v>15</v>
      </c>
      <c r="BF18" s="4">
        <f>SUMPRODUCT('Price indices'!$B18:$J18,Weights!$B$3:$J$3)</f>
        <v>0.74196887062985128</v>
      </c>
      <c r="BG18" s="4">
        <f>SUMPRODUCT('Price indices'!$B18:$J18,Weights!$B$4:$J$4)+'Price indices'!K18*Weights!K$4</f>
        <v>0.64011253502545395</v>
      </c>
      <c r="BH18" s="4">
        <f>SUMPRODUCT('Price indices'!$B18:$J18,Weights!$B$4:$J$4)+'Price indices'!L18*Weights!L$4</f>
        <v>0.63400200436891685</v>
      </c>
      <c r="BI18" s="4">
        <f>SUMPRODUCT('Price indices'!$B18:$J18,Weights!$B$4:$J$4)+'Price indices'!M18*Weights!M$4</f>
        <v>0.64581972277717303</v>
      </c>
      <c r="BJ18" s="4">
        <f>SUMPRODUCT('Price indices'!$B18:$J18,Weights!$B$4:$J$4)+'Price indices'!N18*Weights!N$4</f>
        <v>0.64222475030556925</v>
      </c>
      <c r="BK18" s="4">
        <f>SUMPRODUCT('Price indices'!$B18:$J18,Weights!$B$4:$J$4)+'Price indices'!O18*Weights!O$4</f>
        <v>0.63528604418115309</v>
      </c>
      <c r="BL18" s="4">
        <f>SUMPRODUCT('Price indices'!$B18:$J18,Weights!$B$4:$J$4)+'Price indices'!P18*Weights!P$4</f>
        <v>0.668519057066571</v>
      </c>
      <c r="BM18" s="4">
        <f>SUMPRODUCT('Price indices'!$B18:$J18,Weights!$B$4:$J$4)+'Price indices'!Q18*Weights!Q$4</f>
        <v>0.65525389275458812</v>
      </c>
      <c r="BN18" s="4">
        <f>SUMPRODUCT('Price indices'!$B18:$J18,Weights!$B$5:$J$5)+'Price indices'!K18*Weights!K$5</f>
        <v>0.63353270994881672</v>
      </c>
      <c r="BO18" s="4">
        <f>SUMPRODUCT('Price indices'!$B18:$J18,Weights!$B$5:$J$5)+'Price indices'!L18*Weights!L$5</f>
        <v>0.62742217929227961</v>
      </c>
      <c r="BP18" s="4">
        <f>SUMPRODUCT('Price indices'!$B18:$J18,Weights!$B$5:$J$5)+'Price indices'!M18*Weights!M$5</f>
        <v>0.6392398977005358</v>
      </c>
      <c r="BQ18" s="4">
        <f>SUMPRODUCT('Price indices'!$B18:$J18,Weights!$B$5:$J$5)+'Price indices'!N18*Weights!N$5</f>
        <v>0.63564492522893201</v>
      </c>
      <c r="BR18" s="4">
        <f>SUMPRODUCT('Price indices'!$B18:$J18,Weights!$B$5:$J$5)+'Price indices'!O18*Weights!O$5</f>
        <v>0.62870621910451585</v>
      </c>
      <c r="BS18" s="4">
        <f>SUMPRODUCT('Price indices'!$B18:$J18,Weights!$B$5:$J$5)+'Price indices'!P18*Weights!P$5</f>
        <v>0.66193923198993376</v>
      </c>
      <c r="BT18" s="4">
        <f>SUMPRODUCT('Price indices'!$B18:$J18,Weights!$B$5:$J$5)+'Price indices'!Q18*Weights!Q$5</f>
        <v>0.64867406767795088</v>
      </c>
      <c r="BU18" s="4">
        <f>SUMPRODUCT('Price indices'!$B18:$J18,Weights!$B$6:$J$6)</f>
        <v>0.67944716394664395</v>
      </c>
      <c r="BV18" s="4">
        <f>SUMPRODUCT('Price indices'!$B18:$J18,Weights!$B$7:$J$7)</f>
        <v>0.6954206006109187</v>
      </c>
      <c r="BW18" s="4">
        <f>SUMPRODUCT('Price indices'!$B18:$J18,Weights!$B$8:$J$8)</f>
        <v>0.73660979838111951</v>
      </c>
      <c r="BX18" s="4">
        <f>SUMPRODUCT('Price indices'!$B18:$J18,Weights!$B$9:$J$9)+'Price indices'!K18*Weights!K$9</f>
        <v>0.66638563021969599</v>
      </c>
      <c r="BY18" s="4">
        <f>SUMPRODUCT('Price indices'!$B18:$J18,Weights!$B$9:$J$9)+'Price indices'!L18*Weights!L$9</f>
        <v>0.66027509956315888</v>
      </c>
      <c r="BZ18" s="4">
        <f>SUMPRODUCT('Price indices'!$B18:$J18,Weights!$B$9:$J$9)+'Price indices'!M18*Weights!M$9</f>
        <v>0.67209281797141507</v>
      </c>
      <c r="CA18" s="4">
        <f>SUMPRODUCT('Price indices'!$B18:$J18,Weights!$B$9:$J$9)+'Price indices'!N18*Weights!N$9</f>
        <v>0.66849784549981128</v>
      </c>
      <c r="CB18" s="4">
        <f>SUMPRODUCT('Price indices'!$B18:$J18,Weights!$B$9:$J$9)+'Price indices'!O18*Weights!O$9</f>
        <v>0.66155913937539512</v>
      </c>
      <c r="CC18" s="4">
        <f>SUMPRODUCT('Price indices'!$B18:$J18,Weights!$B$9:$J$9)+'Price indices'!P18*Weights!P$9</f>
        <v>0.69479215226081303</v>
      </c>
      <c r="CD18" s="4">
        <f>SUMPRODUCT('Price indices'!$B18:$J18,Weights!$B$9:$J$9)+'Price indices'!Q18*Weights!Q$9</f>
        <v>0.68152698794883015</v>
      </c>
      <c r="CE18" s="4">
        <f>SUMPRODUCT('Price indices'!$B18:$J18,Weights!$B$10:$J$10)</f>
        <v>0.55883664851031378</v>
      </c>
      <c r="CF18" s="4"/>
      <c r="CG18" s="2" t="s">
        <v>15</v>
      </c>
      <c r="CH18" s="4">
        <f t="shared" ref="CH18:DG18" si="41">AVERAGE(BF15:BF18)</f>
        <v>0.73402076124935844</v>
      </c>
      <c r="CI18" s="4">
        <f t="shared" si="41"/>
        <v>0.62969736021152589</v>
      </c>
      <c r="CJ18" s="4">
        <f t="shared" si="41"/>
        <v>0.62409288280467823</v>
      </c>
      <c r="CK18" s="4">
        <f t="shared" si="41"/>
        <v>0.63544713505895212</v>
      </c>
      <c r="CL18" s="4">
        <f t="shared" si="41"/>
        <v>0.63241730202739788</v>
      </c>
      <c r="CM18" s="4">
        <f t="shared" si="41"/>
        <v>0.62560201000168159</v>
      </c>
      <c r="CN18" s="4">
        <f t="shared" si="41"/>
        <v>0.65931042126304729</v>
      </c>
      <c r="CO18" s="4">
        <f t="shared" si="41"/>
        <v>0.6482632394378145</v>
      </c>
      <c r="CP18" s="4">
        <f t="shared" si="41"/>
        <v>0.6219930896984025</v>
      </c>
      <c r="CQ18" s="4">
        <f t="shared" si="41"/>
        <v>0.61638861229155473</v>
      </c>
      <c r="CR18" s="4">
        <f t="shared" si="41"/>
        <v>0.62774286454582862</v>
      </c>
      <c r="CS18" s="4">
        <f t="shared" si="41"/>
        <v>0.62471303151427438</v>
      </c>
      <c r="CT18" s="4">
        <f t="shared" si="41"/>
        <v>0.61789773948855808</v>
      </c>
      <c r="CU18" s="4">
        <f t="shared" si="41"/>
        <v>0.65160615074992378</v>
      </c>
      <c r="CV18" s="4">
        <f t="shared" si="41"/>
        <v>0.64055896892469111</v>
      </c>
      <c r="CW18" s="4">
        <f t="shared" si="41"/>
        <v>0.66759464699705695</v>
      </c>
      <c r="CX18" s="4">
        <f t="shared" si="41"/>
        <v>0.6873548356838789</v>
      </c>
      <c r="CY18" s="4">
        <f t="shared" si="41"/>
        <v>0.73513706516300048</v>
      </c>
      <c r="CZ18" s="4">
        <f t="shared" si="41"/>
        <v>0.6569670865099323</v>
      </c>
      <c r="DA18" s="4">
        <f t="shared" si="41"/>
        <v>0.65136260910308463</v>
      </c>
      <c r="DB18" s="4">
        <f t="shared" si="41"/>
        <v>0.66271686135735841</v>
      </c>
      <c r="DC18" s="4">
        <f t="shared" si="41"/>
        <v>0.65968702832580428</v>
      </c>
      <c r="DD18" s="4">
        <f t="shared" si="41"/>
        <v>0.65287173630008799</v>
      </c>
      <c r="DE18" s="4">
        <f t="shared" si="41"/>
        <v>0.68658014756145358</v>
      </c>
      <c r="DF18" s="4">
        <f t="shared" si="41"/>
        <v>0.6755329657362209</v>
      </c>
      <c r="DG18" s="4">
        <f t="shared" si="41"/>
        <v>0.55115064618133403</v>
      </c>
    </row>
    <row r="19" spans="1:111" x14ac:dyDescent="0.2">
      <c r="A19" s="39" t="s">
        <v>67</v>
      </c>
      <c r="B19" s="40">
        <f t="shared" si="3"/>
        <v>0.85602708440036346</v>
      </c>
      <c r="C19" s="40">
        <f t="shared" si="4"/>
        <v>0.7779571246827085</v>
      </c>
      <c r="D19" s="40">
        <f t="shared" si="5"/>
        <v>0.77479744571033204</v>
      </c>
      <c r="E19" s="40">
        <f t="shared" si="6"/>
        <v>0.78170805515472808</v>
      </c>
      <c r="F19" s="40">
        <f t="shared" si="7"/>
        <v>0.78204361758554319</v>
      </c>
      <c r="G19" s="40">
        <f t="shared" si="8"/>
        <v>0.77148621342869417</v>
      </c>
      <c r="H19" s="40">
        <f t="shared" si="9"/>
        <v>0.7898310658922143</v>
      </c>
      <c r="I19" s="40">
        <f t="shared" si="10"/>
        <v>0.80912859598270137</v>
      </c>
      <c r="J19" s="40">
        <f t="shared" si="11"/>
        <v>0.77814009163008047</v>
      </c>
      <c r="K19" s="40">
        <f t="shared" si="12"/>
        <v>0.77498041265770401</v>
      </c>
      <c r="L19" s="40">
        <f t="shared" si="13"/>
        <v>0.78189102210210004</v>
      </c>
      <c r="M19" s="40">
        <f t="shared" si="14"/>
        <v>0.78222658453291527</v>
      </c>
      <c r="N19" s="40">
        <f t="shared" si="15"/>
        <v>0.77166918037606624</v>
      </c>
      <c r="O19" s="40">
        <f t="shared" si="16"/>
        <v>0.79001403283958638</v>
      </c>
      <c r="P19" s="40">
        <f t="shared" si="17"/>
        <v>0.80931156293007334</v>
      </c>
      <c r="Q19" s="40">
        <f t="shared" si="18"/>
        <v>0.85561768592391596</v>
      </c>
      <c r="R19" s="40">
        <f t="shared" si="19"/>
        <v>0.85183553329660922</v>
      </c>
      <c r="S19" s="40">
        <f t="shared" si="20"/>
        <v>0.84896612274736072</v>
      </c>
      <c r="T19" s="40">
        <f t="shared" si="21"/>
        <v>0.7741995894065985</v>
      </c>
      <c r="U19" s="40">
        <f t="shared" si="22"/>
        <v>0.77103991043422204</v>
      </c>
      <c r="V19" s="40">
        <f t="shared" si="23"/>
        <v>0.77795051987861807</v>
      </c>
      <c r="W19" s="40">
        <f t="shared" si="24"/>
        <v>0.7782860823094333</v>
      </c>
      <c r="X19" s="40">
        <f t="shared" si="25"/>
        <v>0.76772867815258417</v>
      </c>
      <c r="Y19" s="40">
        <f t="shared" si="26"/>
        <v>0.78607353061610441</v>
      </c>
      <c r="Z19" s="40">
        <f t="shared" si="27"/>
        <v>0.80537106070659137</v>
      </c>
      <c r="AA19" s="40">
        <f t="shared" si="28"/>
        <v>0.7336132250575147</v>
      </c>
      <c r="AC19" s="51" t="s">
        <v>205</v>
      </c>
      <c r="AD19" s="52">
        <f>B19/'Price indices'!$T19</f>
        <v>1.0323408900228026</v>
      </c>
      <c r="AE19" s="52">
        <f>C19/'Price indices'!$T19</f>
        <v>0.93819105157998761</v>
      </c>
      <c r="AF19" s="52">
        <f>D19/'Price indices'!$T19</f>
        <v>0.93438058125495771</v>
      </c>
      <c r="AG19" s="52">
        <f>E19/'Price indices'!$T19</f>
        <v>0.94271455203045618</v>
      </c>
      <c r="AH19" s="52">
        <f>F19/'Price indices'!$T19</f>
        <v>0.94311922943470972</v>
      </c>
      <c r="AI19" s="52">
        <f>G19/'Price indices'!$T19</f>
        <v>0.93038734255609956</v>
      </c>
      <c r="AJ19" s="52">
        <f>H19/'Price indices'!$T19</f>
        <v>0.95251063942911063</v>
      </c>
      <c r="AK19" s="52">
        <f>I19/'Price indices'!$T19</f>
        <v>0.97578283461065685</v>
      </c>
      <c r="AL19" s="52">
        <f>J19/'Price indices'!$T19</f>
        <v>0.93841170378216299</v>
      </c>
      <c r="AM19" s="52">
        <f>K19/'Price indices'!$T19</f>
        <v>0.93460123345713308</v>
      </c>
      <c r="AN19" s="52">
        <f>L19/'Price indices'!$T19</f>
        <v>0.94293520423263155</v>
      </c>
      <c r="AO19" s="52">
        <f>M19/'Price indices'!$T19</f>
        <v>0.94333988163688531</v>
      </c>
      <c r="AP19" s="52">
        <f>N19/'Price indices'!$T19</f>
        <v>0.93060799475827505</v>
      </c>
      <c r="AQ19" s="52">
        <f>O19/'Price indices'!$T19</f>
        <v>0.95273129163128611</v>
      </c>
      <c r="AR19" s="52">
        <f>P19/'Price indices'!$T19</f>
        <v>0.97600348681283233</v>
      </c>
      <c r="AS19" s="52">
        <f>Q19/'Price indices'!$T19</f>
        <v>1.0318471687431239</v>
      </c>
      <c r="AT19" s="52">
        <f>R19/'Price indices'!$T19</f>
        <v>1.0272860153863808</v>
      </c>
      <c r="AU19" s="52">
        <f>S19/'Price indices'!$T19</f>
        <v>1.0238255993618959</v>
      </c>
      <c r="AV19" s="52">
        <f>T19/'Price indices'!$T19</f>
        <v>0.93365958595007859</v>
      </c>
      <c r="AW19" s="52">
        <f>U19/'Price indices'!$T19</f>
        <v>0.92984911562504868</v>
      </c>
      <c r="AX19" s="52">
        <f>V19/'Price indices'!$T19</f>
        <v>0.93818308640054715</v>
      </c>
      <c r="AY19" s="52">
        <f>W19/'Price indices'!$T19</f>
        <v>0.9385877638048008</v>
      </c>
      <c r="AZ19" s="52">
        <f>X19/'Price indices'!$T19</f>
        <v>0.92585587692619054</v>
      </c>
      <c r="BA19" s="52">
        <f>Y19/'Price indices'!$T19</f>
        <v>0.94797917379920171</v>
      </c>
      <c r="BB19" s="52">
        <f>Z19/'Price indices'!$T19</f>
        <v>0.97125136898074782</v>
      </c>
      <c r="BC19" s="52">
        <f>AA19/'Price indices'!$T19</f>
        <v>0.88471374736802877</v>
      </c>
      <c r="BD19" s="4"/>
      <c r="BE19" s="2" t="s">
        <v>16</v>
      </c>
      <c r="BF19" s="4">
        <f>SUMPRODUCT('Price indices'!$B19:$J19,Weights!$B$3:$J$3)</f>
        <v>0.7564844727399469</v>
      </c>
      <c r="BG19" s="4">
        <f>SUMPRODUCT('Price indices'!$B19:$J19,Weights!$B$4:$J$4)+'Price indices'!K19*Weights!K$4</f>
        <v>0.65293066366578634</v>
      </c>
      <c r="BH19" s="4">
        <f>SUMPRODUCT('Price indices'!$B19:$J19,Weights!$B$4:$J$4)+'Price indices'!L19*Weights!L$4</f>
        <v>0.64636824935504966</v>
      </c>
      <c r="BI19" s="4">
        <f>SUMPRODUCT('Price indices'!$B19:$J19,Weights!$B$4:$J$4)+'Price indices'!M19*Weights!M$4</f>
        <v>0.65817216505139975</v>
      </c>
      <c r="BJ19" s="4">
        <f>SUMPRODUCT('Price indices'!$B19:$J19,Weights!$B$4:$J$4)+'Price indices'!N19*Weights!N$4</f>
        <v>0.65432954633114726</v>
      </c>
      <c r="BK19" s="4">
        <f>SUMPRODUCT('Price indices'!$B19:$J19,Weights!$B$4:$J$4)+'Price indices'!O19*Weights!O$4</f>
        <v>0.64719544369756177</v>
      </c>
      <c r="BL19" s="4">
        <f>SUMPRODUCT('Price indices'!$B19:$J19,Weights!$B$4:$J$4)+'Price indices'!P19*Weights!P$4</f>
        <v>0.68022604774006967</v>
      </c>
      <c r="BM19" s="4">
        <f>SUMPRODUCT('Price indices'!$B19:$J19,Weights!$B$4:$J$4)+'Price indices'!Q19*Weights!Q$4</f>
        <v>0.66551839305105853</v>
      </c>
      <c r="BN19" s="4">
        <f>SUMPRODUCT('Price indices'!$B19:$J19,Weights!$B$5:$J$5)+'Price indices'!K19*Weights!K$5</f>
        <v>0.64841226219561765</v>
      </c>
      <c r="BO19" s="4">
        <f>SUMPRODUCT('Price indices'!$B19:$J19,Weights!$B$5:$J$5)+'Price indices'!L19*Weights!L$5</f>
        <v>0.64184984788488098</v>
      </c>
      <c r="BP19" s="4">
        <f>SUMPRODUCT('Price indices'!$B19:$J19,Weights!$B$5:$J$5)+'Price indices'!M19*Weights!M$5</f>
        <v>0.65365376358123106</v>
      </c>
      <c r="BQ19" s="4">
        <f>SUMPRODUCT('Price indices'!$B19:$J19,Weights!$B$5:$J$5)+'Price indices'!N19*Weights!N$5</f>
        <v>0.64981114486097857</v>
      </c>
      <c r="BR19" s="4">
        <f>SUMPRODUCT('Price indices'!$B19:$J19,Weights!$B$5:$J$5)+'Price indices'!O19*Weights!O$5</f>
        <v>0.64267704222739308</v>
      </c>
      <c r="BS19" s="4">
        <f>SUMPRODUCT('Price indices'!$B19:$J19,Weights!$B$5:$J$5)+'Price indices'!P19*Weights!P$5</f>
        <v>0.67570764626990099</v>
      </c>
      <c r="BT19" s="4">
        <f>SUMPRODUCT('Price indices'!$B19:$J19,Weights!$B$5:$J$5)+'Price indices'!Q19*Weights!Q$5</f>
        <v>0.66099999158088985</v>
      </c>
      <c r="BU19" s="4">
        <f>SUMPRODUCT('Price indices'!$B19:$J19,Weights!$B$6:$J$6)</f>
        <v>0.69913006459474569</v>
      </c>
      <c r="BV19" s="4">
        <f>SUMPRODUCT('Price indices'!$B19:$J19,Weights!$B$7:$J$7)</f>
        <v>0.70282633618512169</v>
      </c>
      <c r="BW19" s="4">
        <f>SUMPRODUCT('Price indices'!$B19:$J19,Weights!$B$8:$J$8)</f>
        <v>0.72940069505070904</v>
      </c>
      <c r="BX19" s="4">
        <f>SUMPRODUCT('Price indices'!$B19:$J19,Weights!$B$9:$J$9)+'Price indices'!K19*Weights!K$9</f>
        <v>0.67225744112116093</v>
      </c>
      <c r="BY19" s="4">
        <f>SUMPRODUCT('Price indices'!$B19:$J19,Weights!$B$9:$J$9)+'Price indices'!L19*Weights!L$9</f>
        <v>0.66569502681042425</v>
      </c>
      <c r="BZ19" s="4">
        <f>SUMPRODUCT('Price indices'!$B19:$J19,Weights!$B$9:$J$9)+'Price indices'!M19*Weights!M$9</f>
        <v>0.67749894250677434</v>
      </c>
      <c r="CA19" s="4">
        <f>SUMPRODUCT('Price indices'!$B19:$J19,Weights!$B$9:$J$9)+'Price indices'!N19*Weights!N$9</f>
        <v>0.67365632378652185</v>
      </c>
      <c r="CB19" s="4">
        <f>SUMPRODUCT('Price indices'!$B19:$J19,Weights!$B$9:$J$9)+'Price indices'!O19*Weights!O$9</f>
        <v>0.66652222115293636</v>
      </c>
      <c r="CC19" s="4">
        <f>SUMPRODUCT('Price indices'!$B19:$J19,Weights!$B$9:$J$9)+'Price indices'!P19*Weights!P$9</f>
        <v>0.69955282519544426</v>
      </c>
      <c r="CD19" s="4">
        <f>SUMPRODUCT('Price indices'!$B19:$J19,Weights!$B$9:$J$9)+'Price indices'!Q19*Weights!Q$9</f>
        <v>0.68484517050643312</v>
      </c>
      <c r="CE19" s="4">
        <f>SUMPRODUCT('Price indices'!$B19:$J19,Weights!$B$10:$J$10)</f>
        <v>0.57005524507526117</v>
      </c>
      <c r="CF19" s="4"/>
      <c r="CG19" s="2" t="s">
        <v>16</v>
      </c>
      <c r="CH19" s="4">
        <f t="shared" ref="CH19:DG19" si="42">AVERAGE(BF16:BF19)</f>
        <v>0.73913116239711507</v>
      </c>
      <c r="CI19" s="4">
        <f t="shared" si="42"/>
        <v>0.63584308538679235</v>
      </c>
      <c r="CJ19" s="4">
        <f t="shared" si="42"/>
        <v>0.62995849655735514</v>
      </c>
      <c r="CK19" s="4">
        <f t="shared" si="42"/>
        <v>0.64178311632156426</v>
      </c>
      <c r="CL19" s="4">
        <f t="shared" si="42"/>
        <v>0.63831196697428494</v>
      </c>
      <c r="CM19" s="4">
        <f t="shared" si="42"/>
        <v>0.63147095910445339</v>
      </c>
      <c r="CN19" s="4">
        <f t="shared" si="42"/>
        <v>0.6648051764113263</v>
      </c>
      <c r="CO19" s="4">
        <f t="shared" si="42"/>
        <v>0.65226125728785744</v>
      </c>
      <c r="CP19" s="4">
        <f t="shared" si="42"/>
        <v>0.62910506236159647</v>
      </c>
      <c r="CQ19" s="4">
        <f t="shared" si="42"/>
        <v>0.62322047353215926</v>
      </c>
      <c r="CR19" s="4">
        <f t="shared" si="42"/>
        <v>0.63504509329636849</v>
      </c>
      <c r="CS19" s="4">
        <f t="shared" si="42"/>
        <v>0.63157394394908917</v>
      </c>
      <c r="CT19" s="4">
        <f t="shared" si="42"/>
        <v>0.62473293607925751</v>
      </c>
      <c r="CU19" s="4">
        <f t="shared" si="42"/>
        <v>0.65806715338613042</v>
      </c>
      <c r="CV19" s="4">
        <f t="shared" si="42"/>
        <v>0.64552323426266156</v>
      </c>
      <c r="CW19" s="4">
        <f t="shared" si="42"/>
        <v>0.67790715025039794</v>
      </c>
      <c r="CX19" s="4">
        <f t="shared" si="42"/>
        <v>0.69287559660291076</v>
      </c>
      <c r="CY19" s="4">
        <f t="shared" si="42"/>
        <v>0.73430978815399317</v>
      </c>
      <c r="CZ19" s="4">
        <f t="shared" si="42"/>
        <v>0.65915379432413246</v>
      </c>
      <c r="DA19" s="4">
        <f t="shared" si="42"/>
        <v>0.65326920549469514</v>
      </c>
      <c r="DB19" s="4">
        <f t="shared" si="42"/>
        <v>0.66509382525890437</v>
      </c>
      <c r="DC19" s="4">
        <f t="shared" si="42"/>
        <v>0.66162267591162505</v>
      </c>
      <c r="DD19" s="4">
        <f t="shared" si="42"/>
        <v>0.6547816680417935</v>
      </c>
      <c r="DE19" s="4">
        <f t="shared" si="42"/>
        <v>0.6881158853486663</v>
      </c>
      <c r="DF19" s="4">
        <f t="shared" si="42"/>
        <v>0.67557196622519755</v>
      </c>
      <c r="DG19" s="4">
        <f t="shared" si="42"/>
        <v>0.55637099261001399</v>
      </c>
    </row>
    <row r="20" spans="1:111" x14ac:dyDescent="0.2">
      <c r="A20" s="39" t="s">
        <v>71</v>
      </c>
      <c r="B20" s="40">
        <f t="shared" si="3"/>
        <v>0.86029203133014487</v>
      </c>
      <c r="C20" s="40">
        <f t="shared" si="4"/>
        <v>0.79252122539246883</v>
      </c>
      <c r="D20" s="40">
        <f t="shared" si="5"/>
        <v>0.7869275598135711</v>
      </c>
      <c r="E20" s="40">
        <f t="shared" si="6"/>
        <v>0.79118052346264867</v>
      </c>
      <c r="F20" s="40">
        <f t="shared" si="7"/>
        <v>0.78671562343981771</v>
      </c>
      <c r="G20" s="40">
        <f t="shared" si="8"/>
        <v>0.78478439434038472</v>
      </c>
      <c r="H20" s="40">
        <f t="shared" si="9"/>
        <v>0.79729552317982644</v>
      </c>
      <c r="I20" s="40">
        <f t="shared" si="10"/>
        <v>0.82720381948930743</v>
      </c>
      <c r="J20" s="40">
        <f t="shared" si="11"/>
        <v>0.79686069250918579</v>
      </c>
      <c r="K20" s="40">
        <f t="shared" si="12"/>
        <v>0.79126702693028805</v>
      </c>
      <c r="L20" s="40">
        <f t="shared" si="13"/>
        <v>0.79551999057936551</v>
      </c>
      <c r="M20" s="40">
        <f t="shared" si="14"/>
        <v>0.79105509055653467</v>
      </c>
      <c r="N20" s="40">
        <f t="shared" si="15"/>
        <v>0.78912386145710167</v>
      </c>
      <c r="O20" s="40">
        <f t="shared" si="16"/>
        <v>0.80163499029654339</v>
      </c>
      <c r="P20" s="40">
        <f t="shared" si="17"/>
        <v>0.83154328660602439</v>
      </c>
      <c r="Q20" s="40">
        <f t="shared" si="18"/>
        <v>0.87235883002111758</v>
      </c>
      <c r="R20" s="40">
        <f t="shared" si="19"/>
        <v>0.86072212913075929</v>
      </c>
      <c r="S20" s="40">
        <f t="shared" si="20"/>
        <v>0.83638334005423021</v>
      </c>
      <c r="T20" s="40">
        <f t="shared" si="21"/>
        <v>0.77822990900891564</v>
      </c>
      <c r="U20" s="40">
        <f t="shared" si="22"/>
        <v>0.77263624343001791</v>
      </c>
      <c r="V20" s="40">
        <f t="shared" si="23"/>
        <v>0.77688920707909548</v>
      </c>
      <c r="W20" s="40">
        <f t="shared" si="24"/>
        <v>0.77242430705626453</v>
      </c>
      <c r="X20" s="40">
        <f t="shared" si="25"/>
        <v>0.77049307795683153</v>
      </c>
      <c r="Y20" s="40">
        <f t="shared" si="26"/>
        <v>0.78300420679627325</v>
      </c>
      <c r="Z20" s="40">
        <f t="shared" si="27"/>
        <v>0.81291250310575425</v>
      </c>
      <c r="AA20" s="40">
        <f t="shared" si="28"/>
        <v>0.7568566671727428</v>
      </c>
      <c r="AC20" s="51" t="s">
        <v>206</v>
      </c>
      <c r="AD20" s="52">
        <f>B20/'Price indices'!$T20</f>
        <v>1.0353847142027739</v>
      </c>
      <c r="AE20" s="52">
        <f>C20/'Price indices'!$T20</f>
        <v>0.95382071734861207</v>
      </c>
      <c r="AF20" s="52">
        <f>D20/'Price indices'!$T20</f>
        <v>0.94708858962240472</v>
      </c>
      <c r="AG20" s="52">
        <f>E20/'Price indices'!$T20</f>
        <v>0.9522071463356484</v>
      </c>
      <c r="AH20" s="52">
        <f>F20/'Price indices'!$T20</f>
        <v>0.94683351846775443</v>
      </c>
      <c r="AI20" s="52">
        <f>G20/'Price indices'!$T20</f>
        <v>0.94450923204366088</v>
      </c>
      <c r="AJ20" s="52">
        <f>H20/'Price indices'!$T20</f>
        <v>0.95956671378942437</v>
      </c>
      <c r="AK20" s="52">
        <f>I20/'Price indices'!$T20</f>
        <v>0.99556215684706229</v>
      </c>
      <c r="AL20" s="52">
        <f>J20/'Price indices'!$T20</f>
        <v>0.95904338332342931</v>
      </c>
      <c r="AM20" s="52">
        <f>K20/'Price indices'!$T20</f>
        <v>0.95231125559722196</v>
      </c>
      <c r="AN20" s="52">
        <f>L20/'Price indices'!$T20</f>
        <v>0.95742981231046553</v>
      </c>
      <c r="AO20" s="52">
        <f>M20/'Price indices'!$T20</f>
        <v>0.95205618444257167</v>
      </c>
      <c r="AP20" s="52">
        <f>N20/'Price indices'!$T20</f>
        <v>0.94973189801847813</v>
      </c>
      <c r="AQ20" s="52">
        <f>O20/'Price indices'!$T20</f>
        <v>0.96478937976424162</v>
      </c>
      <c r="AR20" s="52">
        <f>P20/'Price indices'!$T20</f>
        <v>1.0007848228218794</v>
      </c>
      <c r="AS20" s="52">
        <f>Q20/'Price indices'!$T20</f>
        <v>1.0499074326041959</v>
      </c>
      <c r="AT20" s="52">
        <f>R20/'Price indices'!$T20</f>
        <v>1.0359023485317584</v>
      </c>
      <c r="AU20" s="52">
        <f>S20/'Price indices'!$T20</f>
        <v>1.0066099579779595</v>
      </c>
      <c r="AV20" s="52">
        <f>T20/'Price indices'!$T20</f>
        <v>0.93662073177337879</v>
      </c>
      <c r="AW20" s="52">
        <f>U20/'Price indices'!$T20</f>
        <v>0.92988860404717144</v>
      </c>
      <c r="AX20" s="52">
        <f>V20/'Price indices'!$T20</f>
        <v>0.93500716076041512</v>
      </c>
      <c r="AY20" s="52">
        <f>W20/'Price indices'!$T20</f>
        <v>0.92963353289252115</v>
      </c>
      <c r="AZ20" s="52">
        <f>X20/'Price indices'!$T20</f>
        <v>0.92730924646842761</v>
      </c>
      <c r="BA20" s="52">
        <f>Y20/'Price indices'!$T20</f>
        <v>0.9423667282141911</v>
      </c>
      <c r="BB20" s="52">
        <f>Z20/'Price indices'!$T20</f>
        <v>0.97836217127182901</v>
      </c>
      <c r="BC20" s="52">
        <f>AA20/'Price indices'!$T20</f>
        <v>0.91089745748485973</v>
      </c>
      <c r="BD20" s="4"/>
      <c r="BE20" s="2" t="s">
        <v>17</v>
      </c>
      <c r="BF20" s="4">
        <f>SUMPRODUCT('Price indices'!$B20:$J20,Weights!$B$3:$J$3)</f>
        <v>0.77380259446659228</v>
      </c>
      <c r="BG20" s="4">
        <f>SUMPRODUCT('Price indices'!$B20:$J20,Weights!$B$4:$J$4)+'Price indices'!K20*Weights!K$4</f>
        <v>0.67029378968978237</v>
      </c>
      <c r="BH20" s="4">
        <f>SUMPRODUCT('Price indices'!$B20:$J20,Weights!$B$4:$J$4)+'Price indices'!L20*Weights!L$4</f>
        <v>0.66327949172484602</v>
      </c>
      <c r="BI20" s="4">
        <f>SUMPRODUCT('Price indices'!$B20:$J20,Weights!$B$4:$J$4)+'Price indices'!M20*Weights!M$4</f>
        <v>0.67506960470929001</v>
      </c>
      <c r="BJ20" s="4">
        <f>SUMPRODUCT('Price indices'!$B20:$J20,Weights!$B$4:$J$4)+'Price indices'!N20*Weights!N$4</f>
        <v>0.67097933974038881</v>
      </c>
      <c r="BK20" s="4">
        <f>SUMPRODUCT('Price indices'!$B20:$J20,Weights!$B$4:$J$4)+'Price indices'!O20*Weights!O$4</f>
        <v>0.66364984059763399</v>
      </c>
      <c r="BL20" s="4">
        <f>SUMPRODUCT('Price indices'!$B20:$J20,Weights!$B$4:$J$4)+'Price indices'!P20*Weights!P$4</f>
        <v>0.69647803579723189</v>
      </c>
      <c r="BM20" s="4">
        <f>SUMPRODUCT('Price indices'!$B20:$J20,Weights!$B$4:$J$4)+'Price indices'!Q20*Weights!Q$4</f>
        <v>0.68032789073119271</v>
      </c>
      <c r="BN20" s="4">
        <f>SUMPRODUCT('Price indices'!$B20:$J20,Weights!$B$5:$J$5)+'Price indices'!K20*Weights!K$5</f>
        <v>0.66653958877107111</v>
      </c>
      <c r="BO20" s="4">
        <f>SUMPRODUCT('Price indices'!$B20:$J20,Weights!$B$5:$J$5)+'Price indices'!L20*Weights!L$5</f>
        <v>0.65952529080613476</v>
      </c>
      <c r="BP20" s="4">
        <f>SUMPRODUCT('Price indices'!$B20:$J20,Weights!$B$5:$J$5)+'Price indices'!M20*Weights!M$5</f>
        <v>0.67131540379057875</v>
      </c>
      <c r="BQ20" s="4">
        <f>SUMPRODUCT('Price indices'!$B20:$J20,Weights!$B$5:$J$5)+'Price indices'!N20*Weights!N$5</f>
        <v>0.66722513882167755</v>
      </c>
      <c r="BR20" s="4">
        <f>SUMPRODUCT('Price indices'!$B20:$J20,Weights!$B$5:$J$5)+'Price indices'!O20*Weights!O$5</f>
        <v>0.65989563967892273</v>
      </c>
      <c r="BS20" s="4">
        <f>SUMPRODUCT('Price indices'!$B20:$J20,Weights!$B$5:$J$5)+'Price indices'!P20*Weights!P$5</f>
        <v>0.69272383487852063</v>
      </c>
      <c r="BT20" s="4">
        <f>SUMPRODUCT('Price indices'!$B20:$J20,Weights!$B$5:$J$5)+'Price indices'!Q20*Weights!Q$5</f>
        <v>0.67657368981248145</v>
      </c>
      <c r="BU20" s="4">
        <f>SUMPRODUCT('Price indices'!$B20:$J20,Weights!$B$6:$J$6)</f>
        <v>0.70880543179641076</v>
      </c>
      <c r="BV20" s="4">
        <f>SUMPRODUCT('Price indices'!$B20:$J20,Weights!$B$7:$J$7)</f>
        <v>0.7109144565796458</v>
      </c>
      <c r="BW20" s="4">
        <f>SUMPRODUCT('Price indices'!$B20:$J20,Weights!$B$8:$J$8)</f>
        <v>0.73350005267075991</v>
      </c>
      <c r="BX20" s="4">
        <f>SUMPRODUCT('Price indices'!$B20:$J20,Weights!$B$9:$J$9)+'Price indices'!K20*Weights!K$9</f>
        <v>0.6967797052131175</v>
      </c>
      <c r="BY20" s="4">
        <f>SUMPRODUCT('Price indices'!$B20:$J20,Weights!$B$9:$J$9)+'Price indices'!L20*Weights!L$9</f>
        <v>0.68976540724818114</v>
      </c>
      <c r="BZ20" s="4">
        <f>SUMPRODUCT('Price indices'!$B20:$J20,Weights!$B$9:$J$9)+'Price indices'!M20*Weights!M$9</f>
        <v>0.70155552023262513</v>
      </c>
      <c r="CA20" s="4">
        <f>SUMPRODUCT('Price indices'!$B20:$J20,Weights!$B$9:$J$9)+'Price indices'!N20*Weights!N$9</f>
        <v>0.69746525526372394</v>
      </c>
      <c r="CB20" s="4">
        <f>SUMPRODUCT('Price indices'!$B20:$J20,Weights!$B$9:$J$9)+'Price indices'!O20*Weights!O$9</f>
        <v>0.69013575612096911</v>
      </c>
      <c r="CC20" s="4">
        <f>SUMPRODUCT('Price indices'!$B20:$J20,Weights!$B$9:$J$9)+'Price indices'!P20*Weights!P$9</f>
        <v>0.72296395132056701</v>
      </c>
      <c r="CD20" s="4">
        <f>SUMPRODUCT('Price indices'!$B20:$J20,Weights!$B$9:$J$9)+'Price indices'!Q20*Weights!Q$9</f>
        <v>0.70681380625452783</v>
      </c>
      <c r="CE20" s="4">
        <f>SUMPRODUCT('Price indices'!$B20:$J20,Weights!$B$10:$J$10)</f>
        <v>0.58323720161700099</v>
      </c>
      <c r="CF20" s="4"/>
      <c r="CG20" s="2" t="s">
        <v>17</v>
      </c>
      <c r="CH20" s="4">
        <f t="shared" ref="CH20:DG20" si="43">AVERAGE(BF17:BF20)</f>
        <v>0.7496331089974253</v>
      </c>
      <c r="CI20" s="4">
        <f t="shared" si="43"/>
        <v>0.64734325952511529</v>
      </c>
      <c r="CJ20" s="4">
        <f t="shared" si="43"/>
        <v>0.6410067870414784</v>
      </c>
      <c r="CK20" s="4">
        <f t="shared" si="43"/>
        <v>0.65281760409378142</v>
      </c>
      <c r="CL20" s="4">
        <f t="shared" si="43"/>
        <v>0.64909880849785329</v>
      </c>
      <c r="CM20" s="4">
        <f t="shared" si="43"/>
        <v>0.64206240411885251</v>
      </c>
      <c r="CN20" s="4">
        <f t="shared" si="43"/>
        <v>0.67519421258281542</v>
      </c>
      <c r="CO20" s="4">
        <f t="shared" si="43"/>
        <v>0.66120780308231852</v>
      </c>
      <c r="CP20" s="4">
        <f t="shared" si="43"/>
        <v>0.64179504038340007</v>
      </c>
      <c r="CQ20" s="4">
        <f t="shared" si="43"/>
        <v>0.63545856789976318</v>
      </c>
      <c r="CR20" s="4">
        <f t="shared" si="43"/>
        <v>0.64726938495206621</v>
      </c>
      <c r="CS20" s="4">
        <f t="shared" si="43"/>
        <v>0.64355058935613807</v>
      </c>
      <c r="CT20" s="4">
        <f t="shared" si="43"/>
        <v>0.6365141849771373</v>
      </c>
      <c r="CU20" s="4">
        <f t="shared" si="43"/>
        <v>0.66964599344110021</v>
      </c>
      <c r="CV20" s="4">
        <f t="shared" si="43"/>
        <v>0.6556595839406032</v>
      </c>
      <c r="CW20" s="4">
        <f t="shared" si="43"/>
        <v>0.68939431364133652</v>
      </c>
      <c r="CX20" s="4">
        <f t="shared" si="43"/>
        <v>0.69922492760094368</v>
      </c>
      <c r="CY20" s="4">
        <f t="shared" si="43"/>
        <v>0.73313127696758584</v>
      </c>
      <c r="CZ20" s="4">
        <f t="shared" si="43"/>
        <v>0.67074775541247089</v>
      </c>
      <c r="DA20" s="4">
        <f t="shared" si="43"/>
        <v>0.664411282928834</v>
      </c>
      <c r="DB20" s="4">
        <f t="shared" si="43"/>
        <v>0.67622209998113703</v>
      </c>
      <c r="DC20" s="4">
        <f t="shared" si="43"/>
        <v>0.67250330438520889</v>
      </c>
      <c r="DD20" s="4">
        <f t="shared" si="43"/>
        <v>0.66546690000620812</v>
      </c>
      <c r="DE20" s="4">
        <f t="shared" si="43"/>
        <v>0.69859870847017103</v>
      </c>
      <c r="DF20" s="4">
        <f t="shared" si="43"/>
        <v>0.68461229896967402</v>
      </c>
      <c r="DG20" s="4">
        <f t="shared" si="43"/>
        <v>0.56565960136020788</v>
      </c>
    </row>
    <row r="21" spans="1:111" x14ac:dyDescent="0.2">
      <c r="A21" s="39" t="s">
        <v>75</v>
      </c>
      <c r="B21" s="40">
        <f t="shared" si="3"/>
        <v>0.93594409723299832</v>
      </c>
      <c r="C21" s="40">
        <f t="shared" si="4"/>
        <v>0.87942579873314997</v>
      </c>
      <c r="D21" s="40">
        <f t="shared" si="5"/>
        <v>0.87808775193961075</v>
      </c>
      <c r="E21" s="40">
        <f t="shared" si="6"/>
        <v>0.8787071312087833</v>
      </c>
      <c r="F21" s="40">
        <f t="shared" si="7"/>
        <v>0.86990834396208561</v>
      </c>
      <c r="G21" s="40">
        <f t="shared" si="8"/>
        <v>0.86250107765390516</v>
      </c>
      <c r="H21" s="40">
        <f t="shared" si="9"/>
        <v>0.88188961831207457</v>
      </c>
      <c r="I21" s="40">
        <f t="shared" si="10"/>
        <v>0.90134890720555005</v>
      </c>
      <c r="J21" s="40">
        <f t="shared" si="11"/>
        <v>0.8843623897942815</v>
      </c>
      <c r="K21" s="40">
        <f t="shared" si="12"/>
        <v>0.88302434300074217</v>
      </c>
      <c r="L21" s="40">
        <f t="shared" si="13"/>
        <v>0.88364372226991483</v>
      </c>
      <c r="M21" s="40">
        <f t="shared" si="14"/>
        <v>0.87484493502321714</v>
      </c>
      <c r="N21" s="40">
        <f t="shared" si="15"/>
        <v>0.86743766871503658</v>
      </c>
      <c r="O21" s="40">
        <f t="shared" si="16"/>
        <v>0.886826209373206</v>
      </c>
      <c r="P21" s="40">
        <f t="shared" si="17"/>
        <v>0.90628549826668148</v>
      </c>
      <c r="Q21" s="40">
        <f t="shared" si="18"/>
        <v>0.91871886204942343</v>
      </c>
      <c r="R21" s="40">
        <f t="shared" si="19"/>
        <v>0.90690774336744961</v>
      </c>
      <c r="S21" s="40">
        <f t="shared" si="20"/>
        <v>0.88002824822853254</v>
      </c>
      <c r="T21" s="40">
        <f t="shared" si="21"/>
        <v>0.90106423176574846</v>
      </c>
      <c r="U21" s="40">
        <f t="shared" si="22"/>
        <v>0.89972618497220924</v>
      </c>
      <c r="V21" s="40">
        <f t="shared" si="23"/>
        <v>0.90034556424138179</v>
      </c>
      <c r="W21" s="40">
        <f t="shared" si="24"/>
        <v>0.8915467769946841</v>
      </c>
      <c r="X21" s="40">
        <f t="shared" si="25"/>
        <v>0.88413951068650365</v>
      </c>
      <c r="Y21" s="40">
        <f t="shared" si="26"/>
        <v>0.90352805134467307</v>
      </c>
      <c r="Z21" s="40">
        <f t="shared" si="27"/>
        <v>0.92298734023814855</v>
      </c>
      <c r="AA21" s="40">
        <f t="shared" si="28"/>
        <v>0.89290993244514416</v>
      </c>
      <c r="AC21" s="51" t="s">
        <v>207</v>
      </c>
      <c r="AD21" s="52">
        <f>B21/'Price indices'!$T21</f>
        <v>1.0533482770427074</v>
      </c>
      <c r="AE21" s="52">
        <f>C21/'Price indices'!$T21</f>
        <v>0.98974036229416218</v>
      </c>
      <c r="AF21" s="52">
        <f>D21/'Price indices'!$T21</f>
        <v>0.98823447183687541</v>
      </c>
      <c r="AG21" s="52">
        <f>E21/'Price indices'!$T21</f>
        <v>0.98893154561291363</v>
      </c>
      <c r="AH21" s="52">
        <f>F21/'Price indices'!$T21</f>
        <v>0.97902904458344553</v>
      </c>
      <c r="AI21" s="52">
        <f>G21/'Price indices'!$T21</f>
        <v>0.97069261591597988</v>
      </c>
      <c r="AJ21" s="52">
        <f>H21/'Price indices'!$T21</f>
        <v>0.99251324169590949</v>
      </c>
      <c r="AK21" s="52">
        <f>I21/'Price indices'!$T21</f>
        <v>1.0144134903208184</v>
      </c>
      <c r="AL21" s="52">
        <f>J21/'Price indices'!$T21</f>
        <v>0.99529619592149132</v>
      </c>
      <c r="AM21" s="52">
        <f>K21/'Price indices'!$T21</f>
        <v>0.99379030546420444</v>
      </c>
      <c r="AN21" s="52">
        <f>L21/'Price indices'!$T21</f>
        <v>0.99448737924024277</v>
      </c>
      <c r="AO21" s="52">
        <f>M21/'Price indices'!$T21</f>
        <v>0.98458487821077467</v>
      </c>
      <c r="AP21" s="52">
        <f>N21/'Price indices'!$T21</f>
        <v>0.97624844954330903</v>
      </c>
      <c r="AQ21" s="52">
        <f>O21/'Price indices'!$T21</f>
        <v>0.99806907532323852</v>
      </c>
      <c r="AR21" s="52">
        <f>P21/'Price indices'!$T21</f>
        <v>1.0199693239481475</v>
      </c>
      <c r="AS21" s="52">
        <f>Q21/'Price indices'!$T21</f>
        <v>1.0339623202789274</v>
      </c>
      <c r="AT21" s="52">
        <f>R21/'Price indices'!$T21</f>
        <v>1.0206696230437133</v>
      </c>
      <c r="AU21" s="52">
        <f>S21/'Price indices'!$T21</f>
        <v>0.99041838263730297</v>
      </c>
      <c r="AV21" s="52">
        <f>T21/'Price indices'!$T21</f>
        <v>1.0140931053908659</v>
      </c>
      <c r="AW21" s="52">
        <f>U21/'Price indices'!$T21</f>
        <v>1.0125872149335793</v>
      </c>
      <c r="AX21" s="52">
        <f>V21/'Price indices'!$T21</f>
        <v>1.0132842887096174</v>
      </c>
      <c r="AY21" s="52">
        <f>W21/'Price indices'!$T21</f>
        <v>1.0033817876801494</v>
      </c>
      <c r="AZ21" s="52">
        <f>X21/'Price indices'!$T21</f>
        <v>0.99504535901268376</v>
      </c>
      <c r="BA21" s="52">
        <f>Y21/'Price indices'!$T21</f>
        <v>1.0168659847926134</v>
      </c>
      <c r="BB21" s="52">
        <f>Z21/'Price indices'!$T21</f>
        <v>1.0387662334175223</v>
      </c>
      <c r="BC21" s="52">
        <f>AA21/'Price indices'!$T21</f>
        <v>1.004915936406904</v>
      </c>
      <c r="BD21" s="4"/>
      <c r="BE21" s="2" t="s">
        <v>18</v>
      </c>
      <c r="BF21" s="4">
        <f>SUMPRODUCT('Price indices'!$B21:$J21,Weights!$B$3:$J$3)</f>
        <v>0.79187019168478545</v>
      </c>
      <c r="BG21" s="4">
        <f>SUMPRODUCT('Price indices'!$B21:$J21,Weights!$B$4:$J$4)+'Price indices'!K21*Weights!K$4</f>
        <v>0.68162749127818378</v>
      </c>
      <c r="BH21" s="4">
        <f>SUMPRODUCT('Price indices'!$B21:$J21,Weights!$B$4:$J$4)+'Price indices'!L21*Weights!L$4</f>
        <v>0.67614812999660989</v>
      </c>
      <c r="BI21" s="4">
        <f>SUMPRODUCT('Price indices'!$B21:$J21,Weights!$B$4:$J$4)+'Price indices'!M21*Weights!M$4</f>
        <v>0.68687237084781794</v>
      </c>
      <c r="BJ21" s="4">
        <f>SUMPRODUCT('Price indices'!$B21:$J21,Weights!$B$4:$J$4)+'Price indices'!N21*Weights!N$4</f>
        <v>0.6831981022390391</v>
      </c>
      <c r="BK21" s="4">
        <f>SUMPRODUCT('Price indices'!$B21:$J21,Weights!$B$4:$J$4)+'Price indices'!O21*Weights!O$4</f>
        <v>0.67690384863704034</v>
      </c>
      <c r="BL21" s="4">
        <f>SUMPRODUCT('Price indices'!$B21:$J21,Weights!$B$4:$J$4)+'Price indices'!P21*Weights!P$4</f>
        <v>0.70824598138387496</v>
      </c>
      <c r="BM21" s="4">
        <f>SUMPRODUCT('Price indices'!$B21:$J21,Weights!$B$4:$J$4)+'Price indices'!Q21*Weights!Q$4</f>
        <v>0.69573094251370293</v>
      </c>
      <c r="BN21" s="4">
        <f>SUMPRODUCT('Price indices'!$B21:$J21,Weights!$B$5:$J$5)+'Price indices'!K21*Weights!K$5</f>
        <v>0.67946206035351719</v>
      </c>
      <c r="BO21" s="4">
        <f>SUMPRODUCT('Price indices'!$B21:$J21,Weights!$B$5:$J$5)+'Price indices'!L21*Weights!L$5</f>
        <v>0.6739826990719433</v>
      </c>
      <c r="BP21" s="4">
        <f>SUMPRODUCT('Price indices'!$B21:$J21,Weights!$B$5:$J$5)+'Price indices'!M21*Weights!M$5</f>
        <v>0.68470693992315135</v>
      </c>
      <c r="BQ21" s="4">
        <f>SUMPRODUCT('Price indices'!$B21:$J21,Weights!$B$5:$J$5)+'Price indices'!N21*Weights!N$5</f>
        <v>0.68103267131437251</v>
      </c>
      <c r="BR21" s="4">
        <f>SUMPRODUCT('Price indices'!$B21:$J21,Weights!$B$5:$J$5)+'Price indices'!O21*Weights!O$5</f>
        <v>0.67473841771237375</v>
      </c>
      <c r="BS21" s="4">
        <f>SUMPRODUCT('Price indices'!$B21:$J21,Weights!$B$5:$J$5)+'Price indices'!P21*Weights!P$5</f>
        <v>0.70608055045920837</v>
      </c>
      <c r="BT21" s="4">
        <f>SUMPRODUCT('Price indices'!$B21:$J21,Weights!$B$5:$J$5)+'Price indices'!Q21*Weights!Q$5</f>
        <v>0.69356551158903634</v>
      </c>
      <c r="BU21" s="4">
        <f>SUMPRODUCT('Price indices'!$B21:$J21,Weights!$B$6:$J$6)</f>
        <v>0.71628896410599074</v>
      </c>
      <c r="BV21" s="4">
        <f>SUMPRODUCT('Price indices'!$B21:$J21,Weights!$B$7:$J$7)</f>
        <v>0.71557838640783611</v>
      </c>
      <c r="BW21" s="4">
        <f>SUMPRODUCT('Price indices'!$B21:$J21,Weights!$B$8:$J$8)</f>
        <v>0.73074504666673457</v>
      </c>
      <c r="BX21" s="4">
        <f>SUMPRODUCT('Price indices'!$B21:$J21,Weights!$B$9:$J$9)+'Price indices'!K21*Weights!K$9</f>
        <v>0.71254314355919801</v>
      </c>
      <c r="BY21" s="4">
        <f>SUMPRODUCT('Price indices'!$B21:$J21,Weights!$B$9:$J$9)+'Price indices'!L21*Weights!L$9</f>
        <v>0.70706378227762412</v>
      </c>
      <c r="BZ21" s="4">
        <f>SUMPRODUCT('Price indices'!$B21:$J21,Weights!$B$9:$J$9)+'Price indices'!M21*Weights!M$9</f>
        <v>0.71778802312883216</v>
      </c>
      <c r="CA21" s="4">
        <f>SUMPRODUCT('Price indices'!$B21:$J21,Weights!$B$9:$J$9)+'Price indices'!N21*Weights!N$9</f>
        <v>0.71411375452005332</v>
      </c>
      <c r="CB21" s="4">
        <f>SUMPRODUCT('Price indices'!$B21:$J21,Weights!$B$9:$J$9)+'Price indices'!O21*Weights!O$9</f>
        <v>0.70781950091805457</v>
      </c>
      <c r="CC21" s="4">
        <f>SUMPRODUCT('Price indices'!$B21:$J21,Weights!$B$9:$J$9)+'Price indices'!P21*Weights!P$9</f>
        <v>0.73916163366488918</v>
      </c>
      <c r="CD21" s="4">
        <f>SUMPRODUCT('Price indices'!$B21:$J21,Weights!$B$9:$J$9)+'Price indices'!Q21*Weights!Q$9</f>
        <v>0.72664659479471716</v>
      </c>
      <c r="CE21" s="4">
        <f>SUMPRODUCT('Price indices'!$B21:$J21,Weights!$B$10:$J$10)</f>
        <v>0.59555874909668605</v>
      </c>
      <c r="CF21" s="4"/>
      <c r="CG21" s="2" t="s">
        <v>18</v>
      </c>
      <c r="CH21" s="4">
        <f t="shared" ref="CH21:DG21" si="44">AVERAGE(BF18:BF21)</f>
        <v>0.76603153238029398</v>
      </c>
      <c r="CI21" s="4">
        <f t="shared" si="44"/>
        <v>0.66124111991480161</v>
      </c>
      <c r="CJ21" s="4">
        <f t="shared" si="44"/>
        <v>0.65494946886135563</v>
      </c>
      <c r="CK21" s="4">
        <f t="shared" si="44"/>
        <v>0.66648346584642015</v>
      </c>
      <c r="CL21" s="4">
        <f t="shared" si="44"/>
        <v>0.66268293465403605</v>
      </c>
      <c r="CM21" s="4">
        <f t="shared" si="44"/>
        <v>0.65575879427834738</v>
      </c>
      <c r="CN21" s="4">
        <f t="shared" si="44"/>
        <v>0.68836728049693685</v>
      </c>
      <c r="CO21" s="4">
        <f t="shared" si="44"/>
        <v>0.67420777976263557</v>
      </c>
      <c r="CP21" s="4">
        <f t="shared" si="44"/>
        <v>0.65698665531725575</v>
      </c>
      <c r="CQ21" s="4">
        <f t="shared" si="44"/>
        <v>0.65069500426380955</v>
      </c>
      <c r="CR21" s="4">
        <f t="shared" si="44"/>
        <v>0.66222900124887429</v>
      </c>
      <c r="CS21" s="4">
        <f t="shared" si="44"/>
        <v>0.65842847005649019</v>
      </c>
      <c r="CT21" s="4">
        <f t="shared" si="44"/>
        <v>0.6515043296808013</v>
      </c>
      <c r="CU21" s="4">
        <f t="shared" si="44"/>
        <v>0.68411281589939099</v>
      </c>
      <c r="CV21" s="4">
        <f t="shared" si="44"/>
        <v>0.6699533151650896</v>
      </c>
      <c r="CW21" s="4">
        <f t="shared" si="44"/>
        <v>0.70091790611094773</v>
      </c>
      <c r="CX21" s="4">
        <f t="shared" si="44"/>
        <v>0.70618494494588058</v>
      </c>
      <c r="CY21" s="4">
        <f t="shared" si="44"/>
        <v>0.73256389819233081</v>
      </c>
      <c r="CZ21" s="4">
        <f t="shared" si="44"/>
        <v>0.68699148002829313</v>
      </c>
      <c r="DA21" s="4">
        <f t="shared" si="44"/>
        <v>0.68069982897484704</v>
      </c>
      <c r="DB21" s="4">
        <f t="shared" si="44"/>
        <v>0.69223382595991179</v>
      </c>
      <c r="DC21" s="4">
        <f t="shared" si="44"/>
        <v>0.68843329476752768</v>
      </c>
      <c r="DD21" s="4">
        <f t="shared" si="44"/>
        <v>0.68150915439183879</v>
      </c>
      <c r="DE21" s="4">
        <f t="shared" si="44"/>
        <v>0.71411764061042837</v>
      </c>
      <c r="DF21" s="4">
        <f t="shared" si="44"/>
        <v>0.69995813987612709</v>
      </c>
      <c r="DG21" s="4">
        <f t="shared" si="44"/>
        <v>0.57692196107481553</v>
      </c>
    </row>
    <row r="22" spans="1:111" x14ac:dyDescent="0.2">
      <c r="A22" s="39" t="s">
        <v>79</v>
      </c>
      <c r="B22" s="40">
        <f t="shared" si="3"/>
        <v>0.98956355799937201</v>
      </c>
      <c r="C22" s="40">
        <f t="shared" si="4"/>
        <v>0.96363576971742637</v>
      </c>
      <c r="D22" s="40">
        <f t="shared" si="5"/>
        <v>0.96882610910794242</v>
      </c>
      <c r="E22" s="40">
        <f t="shared" si="6"/>
        <v>0.96938706736918734</v>
      </c>
      <c r="F22" s="40">
        <f t="shared" si="7"/>
        <v>0.97469519978907582</v>
      </c>
      <c r="G22" s="40">
        <f t="shared" si="8"/>
        <v>0.94765779472915657</v>
      </c>
      <c r="H22" s="40">
        <f t="shared" si="9"/>
        <v>0.96065978583529388</v>
      </c>
      <c r="I22" s="40">
        <f t="shared" si="10"/>
        <v>0.97093191126886436</v>
      </c>
      <c r="J22" s="40">
        <f t="shared" si="11"/>
        <v>0.96373697462288488</v>
      </c>
      <c r="K22" s="40">
        <f t="shared" si="12"/>
        <v>0.96892731401340104</v>
      </c>
      <c r="L22" s="40">
        <f t="shared" si="13"/>
        <v>0.96948827227464585</v>
      </c>
      <c r="M22" s="40">
        <f t="shared" si="14"/>
        <v>0.97479640469453432</v>
      </c>
      <c r="N22" s="40">
        <f t="shared" si="15"/>
        <v>0.94775899963461507</v>
      </c>
      <c r="O22" s="40">
        <f t="shared" si="16"/>
        <v>0.96076099074075239</v>
      </c>
      <c r="P22" s="40">
        <f t="shared" si="17"/>
        <v>0.97103311617432286</v>
      </c>
      <c r="Q22" s="40">
        <f t="shared" si="18"/>
        <v>0.96909475637939269</v>
      </c>
      <c r="R22" s="40">
        <f t="shared" si="19"/>
        <v>0.9726912717697902</v>
      </c>
      <c r="S22" s="40">
        <f t="shared" si="20"/>
        <v>0.97302280131459207</v>
      </c>
      <c r="T22" s="40">
        <f t="shared" si="21"/>
        <v>0.98383621185395587</v>
      </c>
      <c r="U22" s="40">
        <f t="shared" si="22"/>
        <v>0.98902655124447203</v>
      </c>
      <c r="V22" s="40">
        <f t="shared" si="23"/>
        <v>0.98958750950571694</v>
      </c>
      <c r="W22" s="40">
        <f t="shared" si="24"/>
        <v>0.99489564192560531</v>
      </c>
      <c r="X22" s="40">
        <f t="shared" si="25"/>
        <v>0.96785823686568606</v>
      </c>
      <c r="Y22" s="40">
        <f t="shared" si="26"/>
        <v>0.98086022797182337</v>
      </c>
      <c r="Z22" s="40">
        <f t="shared" si="27"/>
        <v>0.99113235340539374</v>
      </c>
      <c r="AA22" s="40">
        <f t="shared" si="28"/>
        <v>0.98240967319230643</v>
      </c>
      <c r="AC22" s="51" t="s">
        <v>208</v>
      </c>
      <c r="AD22" s="52">
        <f>B22/'Price indices'!$T22</f>
        <v>1.0316937370276453</v>
      </c>
      <c r="AE22" s="52">
        <f>C22/'Price indices'!$T22</f>
        <v>1.0046620859838837</v>
      </c>
      <c r="AF22" s="52">
        <f>D22/'Price indices'!$T22</f>
        <v>1.0100734015067283</v>
      </c>
      <c r="AG22" s="52">
        <f>E22/'Price indices'!$T22</f>
        <v>1.0106582422884871</v>
      </c>
      <c r="AH22" s="52">
        <f>F22/'Price indices'!$T22</f>
        <v>1.0161923658206673</v>
      </c>
      <c r="AI22" s="52">
        <f>G22/'Price indices'!$T22</f>
        <v>0.9880038566134437</v>
      </c>
      <c r="AJ22" s="52">
        <f>H22/'Price indices'!$T22</f>
        <v>1.0015594010599373</v>
      </c>
      <c r="AK22" s="52">
        <f>I22/'Price indices'!$T22</f>
        <v>1.0122688571530889</v>
      </c>
      <c r="AL22" s="52">
        <f>J22/'Price indices'!$T22</f>
        <v>1.0047675996381347</v>
      </c>
      <c r="AM22" s="52">
        <f>K22/'Price indices'!$T22</f>
        <v>1.0101789151609792</v>
      </c>
      <c r="AN22" s="52">
        <f>L22/'Price indices'!$T22</f>
        <v>1.0107637559427378</v>
      </c>
      <c r="AO22" s="52">
        <f>M22/'Price indices'!$T22</f>
        <v>1.0162978794749182</v>
      </c>
      <c r="AP22" s="52">
        <f>N22/'Price indices'!$T22</f>
        <v>0.98810937026769452</v>
      </c>
      <c r="AQ22" s="52">
        <f>O22/'Price indices'!$T22</f>
        <v>1.0016649147141883</v>
      </c>
      <c r="AR22" s="52">
        <f>P22/'Price indices'!$T22</f>
        <v>1.0123743708073398</v>
      </c>
      <c r="AS22" s="52">
        <f>Q22/'Price indices'!$T22</f>
        <v>1.0103534863028834</v>
      </c>
      <c r="AT22" s="52">
        <f>R22/'Price indices'!$T22</f>
        <v>1.0141031215571346</v>
      </c>
      <c r="AU22" s="52">
        <f>S22/'Price indices'!$T22</f>
        <v>1.0144487658083268</v>
      </c>
      <c r="AV22" s="52">
        <f>T22/'Price indices'!$T22</f>
        <v>1.0257225519529227</v>
      </c>
      <c r="AW22" s="52">
        <f>U22/'Price indices'!$T22</f>
        <v>1.0311338674757673</v>
      </c>
      <c r="AX22" s="52">
        <f>V22/'Price indices'!$T22</f>
        <v>1.0317187082575261</v>
      </c>
      <c r="AY22" s="52">
        <f>W22/'Price indices'!$T22</f>
        <v>1.0372528317897061</v>
      </c>
      <c r="AZ22" s="52">
        <f>X22/'Price indices'!$T22</f>
        <v>1.0090643225824825</v>
      </c>
      <c r="BA22" s="52">
        <f>Y22/'Price indices'!$T22</f>
        <v>1.0226198670289763</v>
      </c>
      <c r="BB22" s="52">
        <f>Z22/'Price indices'!$T22</f>
        <v>1.0333293231221277</v>
      </c>
      <c r="BC22" s="52">
        <f>AA22/'Price indices'!$T22</f>
        <v>1.0242352791133418</v>
      </c>
      <c r="BD22" s="4"/>
      <c r="BE22" s="2" t="s">
        <v>19</v>
      </c>
      <c r="BF22" s="4">
        <f>SUMPRODUCT('Price indices'!$B22:$J22,Weights!$B$3:$J$3)</f>
        <v>0.81182305249995346</v>
      </c>
      <c r="BG22" s="4">
        <f>SUMPRODUCT('Price indices'!$B22:$J22,Weights!$B$4:$J$4)+'Price indices'!K22*Weights!K$4</f>
        <v>0.6983741443991186</v>
      </c>
      <c r="BH22" s="4">
        <f>SUMPRODUCT('Price indices'!$B22:$J22,Weights!$B$4:$J$4)+'Price indices'!L22*Weights!L$4</f>
        <v>0.69442971980090717</v>
      </c>
      <c r="BI22" s="4">
        <f>SUMPRODUCT('Price indices'!$B22:$J22,Weights!$B$4:$J$4)+'Price indices'!M22*Weights!M$4</f>
        <v>0.70408808851887905</v>
      </c>
      <c r="BJ22" s="4">
        <f>SUMPRODUCT('Price indices'!$B22:$J22,Weights!$B$4:$J$4)+'Price indices'!N22*Weights!N$4</f>
        <v>0.70082981627022267</v>
      </c>
      <c r="BK22" s="4">
        <f>SUMPRODUCT('Price indices'!$B22:$J22,Weights!$B$4:$J$4)+'Price indices'!O22*Weights!O$4</f>
        <v>0.69557080820897998</v>
      </c>
      <c r="BL22" s="4">
        <f>SUMPRODUCT('Price indices'!$B22:$J22,Weights!$B$4:$J$4)+'Price indices'!P22*Weights!P$4</f>
        <v>0.72542687850305132</v>
      </c>
      <c r="BM22" s="4">
        <f>SUMPRODUCT('Price indices'!$B22:$J22,Weights!$B$4:$J$4)+'Price indices'!Q22*Weights!Q$4</f>
        <v>0.71654694582874645</v>
      </c>
      <c r="BN22" s="4">
        <f>SUMPRODUCT('Price indices'!$B22:$J22,Weights!$B$5:$J$5)+'Price indices'!K22*Weights!K$5</f>
        <v>0.69780821304874929</v>
      </c>
      <c r="BO22" s="4">
        <f>SUMPRODUCT('Price indices'!$B22:$J22,Weights!$B$5:$J$5)+'Price indices'!L22*Weights!L$5</f>
        <v>0.69386378845053787</v>
      </c>
      <c r="BP22" s="4">
        <f>SUMPRODUCT('Price indices'!$B22:$J22,Weights!$B$5:$J$5)+'Price indices'!M22*Weights!M$5</f>
        <v>0.70352215716850974</v>
      </c>
      <c r="BQ22" s="4">
        <f>SUMPRODUCT('Price indices'!$B22:$J22,Weights!$B$5:$J$5)+'Price indices'!N22*Weights!N$5</f>
        <v>0.70026388491985336</v>
      </c>
      <c r="BR22" s="4">
        <f>SUMPRODUCT('Price indices'!$B22:$J22,Weights!$B$5:$J$5)+'Price indices'!O22*Weights!O$5</f>
        <v>0.69500487685861068</v>
      </c>
      <c r="BS22" s="4">
        <f>SUMPRODUCT('Price indices'!$B22:$J22,Weights!$B$5:$J$5)+'Price indices'!P22*Weights!P$5</f>
        <v>0.72486094715268201</v>
      </c>
      <c r="BT22" s="4">
        <f>SUMPRODUCT('Price indices'!$B22:$J22,Weights!$B$5:$J$5)+'Price indices'!Q22*Weights!Q$5</f>
        <v>0.71598101447837714</v>
      </c>
      <c r="BU22" s="4">
        <f>SUMPRODUCT('Price indices'!$B22:$J22,Weights!$B$6:$J$6)</f>
        <v>0.72617823643621138</v>
      </c>
      <c r="BV22" s="4">
        <f>SUMPRODUCT('Price indices'!$B22:$J22,Weights!$B$7:$J$7)</f>
        <v>0.72350920160486942</v>
      </c>
      <c r="BW22" s="4">
        <f>SUMPRODUCT('Price indices'!$B22:$J22,Weights!$B$8:$J$8)</f>
        <v>0.73037435487200775</v>
      </c>
      <c r="BX22" s="4">
        <f>SUMPRODUCT('Price indices'!$B22:$J22,Weights!$B$9:$J$9)+'Price indices'!K22*Weights!K$9</f>
        <v>0.73936036422976847</v>
      </c>
      <c r="BY22" s="4">
        <f>SUMPRODUCT('Price indices'!$B22:$J22,Weights!$B$9:$J$9)+'Price indices'!L22*Weights!L$9</f>
        <v>0.73541593963155705</v>
      </c>
      <c r="BZ22" s="4">
        <f>SUMPRODUCT('Price indices'!$B22:$J22,Weights!$B$9:$J$9)+'Price indices'!M22*Weights!M$9</f>
        <v>0.74507430834952892</v>
      </c>
      <c r="CA22" s="4">
        <f>SUMPRODUCT('Price indices'!$B22:$J22,Weights!$B$9:$J$9)+'Price indices'!N22*Weights!N$9</f>
        <v>0.74181603610087254</v>
      </c>
      <c r="CB22" s="4">
        <f>SUMPRODUCT('Price indices'!$B22:$J22,Weights!$B$9:$J$9)+'Price indices'!O22*Weights!O$9</f>
        <v>0.73655702803962986</v>
      </c>
      <c r="CC22" s="4">
        <f>SUMPRODUCT('Price indices'!$B22:$J22,Weights!$B$9:$J$9)+'Price indices'!P22*Weights!P$9</f>
        <v>0.76641309833370119</v>
      </c>
      <c r="CD22" s="4">
        <f>SUMPRODUCT('Price indices'!$B22:$J22,Weights!$B$9:$J$9)+'Price indices'!Q22*Weights!Q$9</f>
        <v>0.75753316565939632</v>
      </c>
      <c r="CE22" s="4">
        <f>SUMPRODUCT('Price indices'!$B22:$J22,Weights!$B$10:$J$10)</f>
        <v>0.60598076132676704</v>
      </c>
      <c r="CF22" s="4"/>
      <c r="CG22" s="2" t="s">
        <v>19</v>
      </c>
      <c r="CH22" s="4">
        <f t="shared" ref="CH22:DG22" si="45">AVERAGE(BF19:BF22)</f>
        <v>0.78349507784781958</v>
      </c>
      <c r="CI22" s="4">
        <f t="shared" si="45"/>
        <v>0.6758065222582178</v>
      </c>
      <c r="CJ22" s="4">
        <f t="shared" si="45"/>
        <v>0.67005639771935321</v>
      </c>
      <c r="CK22" s="4">
        <f t="shared" si="45"/>
        <v>0.6810505572818466</v>
      </c>
      <c r="CL22" s="4">
        <f t="shared" si="45"/>
        <v>0.67733420114519949</v>
      </c>
      <c r="CM22" s="4">
        <f t="shared" si="45"/>
        <v>0.67082998528530413</v>
      </c>
      <c r="CN22" s="4">
        <f t="shared" si="45"/>
        <v>0.70259423585605696</v>
      </c>
      <c r="CO22" s="4">
        <f t="shared" si="45"/>
        <v>0.68953104303117518</v>
      </c>
      <c r="CP22" s="4">
        <f t="shared" si="45"/>
        <v>0.67305553109223881</v>
      </c>
      <c r="CQ22" s="4">
        <f t="shared" si="45"/>
        <v>0.66730540655337423</v>
      </c>
      <c r="CR22" s="4">
        <f t="shared" si="45"/>
        <v>0.67829956611586772</v>
      </c>
      <c r="CS22" s="4">
        <f t="shared" si="45"/>
        <v>0.6745832099792205</v>
      </c>
      <c r="CT22" s="4">
        <f t="shared" si="45"/>
        <v>0.66807899411932503</v>
      </c>
      <c r="CU22" s="4">
        <f t="shared" si="45"/>
        <v>0.69984324469007808</v>
      </c>
      <c r="CV22" s="4">
        <f t="shared" si="45"/>
        <v>0.68678005186519631</v>
      </c>
      <c r="CW22" s="4">
        <f t="shared" si="45"/>
        <v>0.71260067423333961</v>
      </c>
      <c r="CX22" s="4">
        <f t="shared" si="45"/>
        <v>0.71320709519436831</v>
      </c>
      <c r="CY22" s="4">
        <f t="shared" si="45"/>
        <v>0.73100503731505284</v>
      </c>
      <c r="CZ22" s="4">
        <f t="shared" si="45"/>
        <v>0.70523516353081128</v>
      </c>
      <c r="DA22" s="4">
        <f t="shared" si="45"/>
        <v>0.69948503899194669</v>
      </c>
      <c r="DB22" s="4">
        <f t="shared" si="45"/>
        <v>0.71047919855444008</v>
      </c>
      <c r="DC22" s="4">
        <f t="shared" si="45"/>
        <v>0.70676284241779297</v>
      </c>
      <c r="DD22" s="4">
        <f t="shared" si="45"/>
        <v>0.70025862655789739</v>
      </c>
      <c r="DE22" s="4">
        <f t="shared" si="45"/>
        <v>0.73202287712865044</v>
      </c>
      <c r="DF22" s="4">
        <f t="shared" si="45"/>
        <v>0.71895968430376866</v>
      </c>
      <c r="DG22" s="4">
        <f t="shared" si="45"/>
        <v>0.58870798927892887</v>
      </c>
    </row>
    <row r="23" spans="1:111" x14ac:dyDescent="0.2">
      <c r="A23" s="39" t="s">
        <v>83</v>
      </c>
      <c r="B23" s="40">
        <f t="shared" si="3"/>
        <v>0.99999999999999778</v>
      </c>
      <c r="C23" s="40">
        <f t="shared" si="4"/>
        <v>0.99999999999999822</v>
      </c>
      <c r="D23" s="40">
        <f t="shared" si="5"/>
        <v>0.999999999999998</v>
      </c>
      <c r="E23" s="40">
        <f t="shared" si="6"/>
        <v>0.99999999999999822</v>
      </c>
      <c r="F23" s="40">
        <f t="shared" si="7"/>
        <v>0.99999999999999822</v>
      </c>
      <c r="G23" s="40">
        <f t="shared" si="8"/>
        <v>0.999999999999998</v>
      </c>
      <c r="H23" s="40">
        <f t="shared" si="9"/>
        <v>0.99999999999999822</v>
      </c>
      <c r="I23" s="40">
        <f t="shared" si="10"/>
        <v>0.99999999999999845</v>
      </c>
      <c r="J23" s="40">
        <f t="shared" si="11"/>
        <v>0.999999999999998</v>
      </c>
      <c r="K23" s="40">
        <f t="shared" si="12"/>
        <v>0.999999999999998</v>
      </c>
      <c r="L23" s="40">
        <f t="shared" si="13"/>
        <v>0.99999999999999811</v>
      </c>
      <c r="M23" s="40">
        <f t="shared" si="14"/>
        <v>0.99999999999999822</v>
      </c>
      <c r="N23" s="40">
        <f t="shared" si="15"/>
        <v>0.99999999999999789</v>
      </c>
      <c r="O23" s="40">
        <f t="shared" si="16"/>
        <v>0.999999999999998</v>
      </c>
      <c r="P23" s="40">
        <f t="shared" si="17"/>
        <v>0.99999999999999822</v>
      </c>
      <c r="Q23" s="40">
        <f t="shared" si="18"/>
        <v>0.99999999999999778</v>
      </c>
      <c r="R23" s="40">
        <f t="shared" si="19"/>
        <v>0.99999999999999845</v>
      </c>
      <c r="S23" s="40">
        <f t="shared" si="20"/>
        <v>0.99999999999999933</v>
      </c>
      <c r="T23" s="40">
        <f t="shared" si="21"/>
        <v>0.99999999999999833</v>
      </c>
      <c r="U23" s="40">
        <f t="shared" si="22"/>
        <v>0.99999999999999811</v>
      </c>
      <c r="V23" s="40">
        <f t="shared" si="23"/>
        <v>0.99999999999999833</v>
      </c>
      <c r="W23" s="40">
        <f t="shared" si="24"/>
        <v>0.99999999999999845</v>
      </c>
      <c r="X23" s="40">
        <f t="shared" si="25"/>
        <v>0.999999999999998</v>
      </c>
      <c r="Y23" s="40">
        <f t="shared" si="26"/>
        <v>0.99999999999999822</v>
      </c>
      <c r="Z23" s="40">
        <f t="shared" si="27"/>
        <v>0.99999999999999833</v>
      </c>
      <c r="AA23" s="40">
        <f t="shared" si="28"/>
        <v>0.99999999999999856</v>
      </c>
      <c r="AC23" s="51" t="s">
        <v>209</v>
      </c>
      <c r="AD23" s="52">
        <f>B23/'Price indices'!$T23</f>
        <v>0.99999999999999922</v>
      </c>
      <c r="AE23" s="52">
        <f>C23/'Price indices'!$T23</f>
        <v>0.99999999999999967</v>
      </c>
      <c r="AF23" s="52">
        <f>D23/'Price indices'!$T23</f>
        <v>0.99999999999999944</v>
      </c>
      <c r="AG23" s="52">
        <f>E23/'Price indices'!$T23</f>
        <v>0.99999999999999967</v>
      </c>
      <c r="AH23" s="52">
        <f>F23/'Price indices'!$T23</f>
        <v>0.99999999999999967</v>
      </c>
      <c r="AI23" s="52">
        <f>G23/'Price indices'!$T23</f>
        <v>0.99999999999999944</v>
      </c>
      <c r="AJ23" s="52">
        <f>H23/'Price indices'!$T23</f>
        <v>0.99999999999999967</v>
      </c>
      <c r="AK23" s="52">
        <f>I23/'Price indices'!$T23</f>
        <v>0.99999999999999989</v>
      </c>
      <c r="AL23" s="52">
        <f>J23/'Price indices'!$T23</f>
        <v>0.99999999999999944</v>
      </c>
      <c r="AM23" s="52">
        <f>K23/'Price indices'!$T23</f>
        <v>0.99999999999999944</v>
      </c>
      <c r="AN23" s="52">
        <f>L23/'Price indices'!$T23</f>
        <v>0.99999999999999956</v>
      </c>
      <c r="AO23" s="52">
        <f>M23/'Price indices'!$T23</f>
        <v>0.99999999999999967</v>
      </c>
      <c r="AP23" s="52">
        <f>N23/'Price indices'!$T23</f>
        <v>0.99999999999999933</v>
      </c>
      <c r="AQ23" s="52">
        <f>O23/'Price indices'!$T23</f>
        <v>0.99999999999999944</v>
      </c>
      <c r="AR23" s="52">
        <f>P23/'Price indices'!$T23</f>
        <v>0.99999999999999967</v>
      </c>
      <c r="AS23" s="52">
        <f>Q23/'Price indices'!$T23</f>
        <v>0.99999999999999922</v>
      </c>
      <c r="AT23" s="52">
        <f>R23/'Price indices'!$T23</f>
        <v>0.99999999999999989</v>
      </c>
      <c r="AU23" s="52">
        <f>S23/'Price indices'!$T23</f>
        <v>1.0000000000000009</v>
      </c>
      <c r="AV23" s="52">
        <f>T23/'Price indices'!$T23</f>
        <v>0.99999999999999978</v>
      </c>
      <c r="AW23" s="52">
        <f>U23/'Price indices'!$T23</f>
        <v>0.99999999999999956</v>
      </c>
      <c r="AX23" s="52">
        <f>V23/'Price indices'!$T23</f>
        <v>0.99999999999999978</v>
      </c>
      <c r="AY23" s="52">
        <f>W23/'Price indices'!$T23</f>
        <v>0.99999999999999989</v>
      </c>
      <c r="AZ23" s="52">
        <f>X23/'Price indices'!$T23</f>
        <v>0.99999999999999944</v>
      </c>
      <c r="BA23" s="52">
        <f>Y23/'Price indices'!$T23</f>
        <v>0.99999999999999967</v>
      </c>
      <c r="BB23" s="52">
        <f>Z23/'Price indices'!$T23</f>
        <v>0.99999999999999978</v>
      </c>
      <c r="BC23" s="52">
        <f>AA23/'Price indices'!$T23</f>
        <v>1</v>
      </c>
      <c r="BD23" s="4"/>
      <c r="BE23" s="2" t="s">
        <v>20</v>
      </c>
      <c r="BF23" s="4">
        <f>SUMPRODUCT('Price indices'!$B23:$J23,Weights!$B$3:$J$3)</f>
        <v>0.80444199282610718</v>
      </c>
      <c r="BG23" s="4">
        <f>SUMPRODUCT('Price indices'!$B23:$J23,Weights!$B$4:$J$4)+'Price indices'!K23*Weights!K$4</f>
        <v>0.70291245775109634</v>
      </c>
      <c r="BH23" s="4">
        <f>SUMPRODUCT('Price indices'!$B23:$J23,Weights!$B$4:$J$4)+'Price indices'!L23*Weights!L$4</f>
        <v>0.70050296983624738</v>
      </c>
      <c r="BI23" s="4">
        <f>SUMPRODUCT('Price indices'!$B23:$J23,Weights!$B$4:$J$4)+'Price indices'!M23*Weights!M$4</f>
        <v>0.70909546642098342</v>
      </c>
      <c r="BJ23" s="4">
        <f>SUMPRODUCT('Price indices'!$B23:$J23,Weights!$B$4:$J$4)+'Price indices'!N23*Weights!N$4</f>
        <v>0.70625319053244939</v>
      </c>
      <c r="BK23" s="4">
        <f>SUMPRODUCT('Price indices'!$B23:$J23,Weights!$B$4:$J$4)+'Price indices'!O23*Weights!O$4</f>
        <v>0.70202942801196266</v>
      </c>
      <c r="BL23" s="4">
        <f>SUMPRODUCT('Price indices'!$B23:$J23,Weights!$B$4:$J$4)+'Price indices'!P23*Weights!P$4</f>
        <v>0.73039943585327083</v>
      </c>
      <c r="BM23" s="4">
        <f>SUMPRODUCT('Price indices'!$B23:$J23,Weights!$B$4:$J$4)+'Price indices'!Q23*Weights!Q$4</f>
        <v>0.72515460937483311</v>
      </c>
      <c r="BN23" s="4">
        <f>SUMPRODUCT('Price indices'!$B23:$J23,Weights!$B$5:$J$5)+'Price indices'!K23*Weights!K$5</f>
        <v>0.7029939977603088</v>
      </c>
      <c r="BO23" s="4">
        <f>SUMPRODUCT('Price indices'!$B23:$J23,Weights!$B$5:$J$5)+'Price indices'!L23*Weights!L$5</f>
        <v>0.70058450984545984</v>
      </c>
      <c r="BP23" s="4">
        <f>SUMPRODUCT('Price indices'!$B23:$J23,Weights!$B$5:$J$5)+'Price indices'!M23*Weights!M$5</f>
        <v>0.70917700643019588</v>
      </c>
      <c r="BQ23" s="4">
        <f>SUMPRODUCT('Price indices'!$B23:$J23,Weights!$B$5:$J$5)+'Price indices'!N23*Weights!N$5</f>
        <v>0.70633473054166185</v>
      </c>
      <c r="BR23" s="4">
        <f>SUMPRODUCT('Price indices'!$B23:$J23,Weights!$B$5:$J$5)+'Price indices'!O23*Weights!O$5</f>
        <v>0.70211096802117512</v>
      </c>
      <c r="BS23" s="4">
        <f>SUMPRODUCT('Price indices'!$B23:$J23,Weights!$B$5:$J$5)+'Price indices'!P23*Weights!P$5</f>
        <v>0.73048097586248328</v>
      </c>
      <c r="BT23" s="4">
        <f>SUMPRODUCT('Price indices'!$B23:$J23,Weights!$B$5:$J$5)+'Price indices'!Q23*Weights!Q$5</f>
        <v>0.72523614938404557</v>
      </c>
      <c r="BU23" s="4">
        <f>SUMPRODUCT('Price indices'!$B23:$J23,Weights!$B$6:$J$6)</f>
        <v>0.74184824349583711</v>
      </c>
      <c r="BV23" s="4">
        <f>SUMPRODUCT('Price indices'!$B23:$J23,Weights!$B$7:$J$7)</f>
        <v>0.7315098550187269</v>
      </c>
      <c r="BW23" s="4">
        <f>SUMPRODUCT('Price indices'!$B23:$J23,Weights!$B$8:$J$8)</f>
        <v>0.73077833742724629</v>
      </c>
      <c r="BX23" s="4">
        <f>SUMPRODUCT('Price indices'!$B23:$J23,Weights!$B$9:$J$9)+'Price indices'!K23*Weights!K$9</f>
        <v>0.73442191008657476</v>
      </c>
      <c r="BY23" s="4">
        <f>SUMPRODUCT('Price indices'!$B23:$J23,Weights!$B$9:$J$9)+'Price indices'!L23*Weights!L$9</f>
        <v>0.7320124221717258</v>
      </c>
      <c r="BZ23" s="4">
        <f>SUMPRODUCT('Price indices'!$B23:$J23,Weights!$B$9:$J$9)+'Price indices'!M23*Weights!M$9</f>
        <v>0.74060491875646184</v>
      </c>
      <c r="CA23" s="4">
        <f>SUMPRODUCT('Price indices'!$B23:$J23,Weights!$B$9:$J$9)+'Price indices'!N23*Weights!N$9</f>
        <v>0.73776264286792781</v>
      </c>
      <c r="CB23" s="4">
        <f>SUMPRODUCT('Price indices'!$B23:$J23,Weights!$B$9:$J$9)+'Price indices'!O23*Weights!O$9</f>
        <v>0.73353888034744108</v>
      </c>
      <c r="CC23" s="4">
        <f>SUMPRODUCT('Price indices'!$B23:$J23,Weights!$B$9:$J$9)+'Price indices'!P23*Weights!P$9</f>
        <v>0.76190888818874924</v>
      </c>
      <c r="CD23" s="4">
        <f>SUMPRODUCT('Price indices'!$B23:$J23,Weights!$B$9:$J$9)+'Price indices'!Q23*Weights!Q$9</f>
        <v>0.75666406171031153</v>
      </c>
      <c r="CE23" s="4">
        <f>SUMPRODUCT('Price indices'!$B23:$J23,Weights!$B$10:$J$10)</f>
        <v>0.62006609112728761</v>
      </c>
      <c r="CF23" s="4"/>
      <c r="CG23" s="2" t="s">
        <v>20</v>
      </c>
      <c r="CH23" s="4">
        <f t="shared" ref="CH23:DG23" si="46">AVERAGE(BF20:BF23)</f>
        <v>0.79548445786935962</v>
      </c>
      <c r="CI23" s="4">
        <f t="shared" si="46"/>
        <v>0.68830197077954525</v>
      </c>
      <c r="CJ23" s="4">
        <f t="shared" si="46"/>
        <v>0.68359007783965264</v>
      </c>
      <c r="CK23" s="4">
        <f t="shared" si="46"/>
        <v>0.69378138262424249</v>
      </c>
      <c r="CL23" s="4">
        <f t="shared" si="46"/>
        <v>0.6903151121955251</v>
      </c>
      <c r="CM23" s="4">
        <f t="shared" si="46"/>
        <v>0.68453848136390427</v>
      </c>
      <c r="CN23" s="4">
        <f t="shared" si="46"/>
        <v>0.71513758288435736</v>
      </c>
      <c r="CO23" s="4">
        <f t="shared" si="46"/>
        <v>0.70444009711211886</v>
      </c>
      <c r="CP23" s="4">
        <f t="shared" si="46"/>
        <v>0.6867009649834116</v>
      </c>
      <c r="CQ23" s="4">
        <f t="shared" si="46"/>
        <v>0.681989072043519</v>
      </c>
      <c r="CR23" s="4">
        <f t="shared" si="46"/>
        <v>0.69218037682810896</v>
      </c>
      <c r="CS23" s="4">
        <f t="shared" si="46"/>
        <v>0.68871410639939135</v>
      </c>
      <c r="CT23" s="4">
        <f t="shared" si="46"/>
        <v>0.68293747556777051</v>
      </c>
      <c r="CU23" s="4">
        <f t="shared" si="46"/>
        <v>0.7135365770882236</v>
      </c>
      <c r="CV23" s="4">
        <f t="shared" si="46"/>
        <v>0.70283909131598499</v>
      </c>
      <c r="CW23" s="4">
        <f t="shared" si="46"/>
        <v>0.7232802189586125</v>
      </c>
      <c r="CX23" s="4">
        <f t="shared" si="46"/>
        <v>0.72037797490276956</v>
      </c>
      <c r="CY23" s="4">
        <f t="shared" si="46"/>
        <v>0.7313494479091871</v>
      </c>
      <c r="CZ23" s="4">
        <f t="shared" si="46"/>
        <v>0.72077628077216471</v>
      </c>
      <c r="DA23" s="4">
        <f t="shared" si="46"/>
        <v>0.716064387832272</v>
      </c>
      <c r="DB23" s="4">
        <f t="shared" si="46"/>
        <v>0.72625569261686196</v>
      </c>
      <c r="DC23" s="4">
        <f t="shared" si="46"/>
        <v>0.72278942218814435</v>
      </c>
      <c r="DD23" s="4">
        <f t="shared" si="46"/>
        <v>0.71701279135652363</v>
      </c>
      <c r="DE23" s="4">
        <f t="shared" si="46"/>
        <v>0.7476118928769766</v>
      </c>
      <c r="DF23" s="4">
        <f t="shared" si="46"/>
        <v>0.73691440710473821</v>
      </c>
      <c r="DG23" s="4">
        <f t="shared" si="46"/>
        <v>0.60121070079193539</v>
      </c>
    </row>
    <row r="24" spans="1:111" x14ac:dyDescent="0.2">
      <c r="A24" s="39" t="s">
        <v>87</v>
      </c>
      <c r="B24" s="40">
        <f t="shared" si="3"/>
        <v>0.99362844186866739</v>
      </c>
      <c r="C24" s="40">
        <f t="shared" si="4"/>
        <v>0.98120853447225176</v>
      </c>
      <c r="D24" s="40">
        <f t="shared" si="5"/>
        <v>0.99867398665311891</v>
      </c>
      <c r="E24" s="40">
        <f t="shared" si="6"/>
        <v>1.0011674757634765</v>
      </c>
      <c r="F24" s="40">
        <f t="shared" si="7"/>
        <v>0.99998048752085689</v>
      </c>
      <c r="G24" s="40">
        <f t="shared" si="8"/>
        <v>1.0054917391573002</v>
      </c>
      <c r="H24" s="40">
        <f t="shared" si="9"/>
        <v>1.0138095956973807</v>
      </c>
      <c r="I24" s="40">
        <f t="shared" si="10"/>
        <v>1.0078260397260426</v>
      </c>
      <c r="J24" s="40">
        <f t="shared" si="11"/>
        <v>0.9847979985131029</v>
      </c>
      <c r="K24" s="40">
        <f t="shared" si="12"/>
        <v>1.0022634506939698</v>
      </c>
      <c r="L24" s="40">
        <f t="shared" si="13"/>
        <v>1.0047569398043277</v>
      </c>
      <c r="M24" s="40">
        <f t="shared" si="14"/>
        <v>1.0035699515617078</v>
      </c>
      <c r="N24" s="40">
        <f t="shared" si="15"/>
        <v>1.0090812031981513</v>
      </c>
      <c r="O24" s="40">
        <f t="shared" si="16"/>
        <v>1.0173990597382319</v>
      </c>
      <c r="P24" s="40">
        <f t="shared" si="17"/>
        <v>1.0114155037668935</v>
      </c>
      <c r="Q24" s="40">
        <f t="shared" si="18"/>
        <v>1.0244113509625405</v>
      </c>
      <c r="R24" s="40">
        <f t="shared" si="19"/>
        <v>1.0143819341564757</v>
      </c>
      <c r="S24" s="40">
        <f t="shared" si="20"/>
        <v>0.99593156471033861</v>
      </c>
      <c r="T24" s="40">
        <f t="shared" si="21"/>
        <v>0.95206222258751283</v>
      </c>
      <c r="U24" s="40">
        <f t="shared" si="22"/>
        <v>0.96952767476837987</v>
      </c>
      <c r="V24" s="40">
        <f t="shared" si="23"/>
        <v>0.97202116387873749</v>
      </c>
      <c r="W24" s="40">
        <f t="shared" si="24"/>
        <v>0.97083417563611785</v>
      </c>
      <c r="X24" s="40">
        <f t="shared" si="25"/>
        <v>0.97634542727256135</v>
      </c>
      <c r="Y24" s="40">
        <f t="shared" si="26"/>
        <v>0.98466328381264179</v>
      </c>
      <c r="Z24" s="40">
        <f t="shared" si="27"/>
        <v>0.97867972784130353</v>
      </c>
      <c r="AA24" s="40">
        <f t="shared" si="28"/>
        <v>1.0043367401604133</v>
      </c>
      <c r="AC24" s="51" t="s">
        <v>210</v>
      </c>
      <c r="AD24" s="52">
        <f>B24/'Price indices'!$T24</f>
        <v>0.96197171728416087</v>
      </c>
      <c r="AE24" s="52">
        <f>C24/'Price indices'!$T24</f>
        <v>0.94994750466785238</v>
      </c>
      <c r="AF24" s="52">
        <f>D24/'Price indices'!$T24</f>
        <v>0.96685651242126958</v>
      </c>
      <c r="AG24" s="52">
        <f>E24/'Price indices'!$T24</f>
        <v>0.96927055966513576</v>
      </c>
      <c r="AH24" s="52">
        <f>F24/'Price indices'!$T24</f>
        <v>0.96812138853633689</v>
      </c>
      <c r="AI24" s="52">
        <f>G24/'Price indices'!$T24</f>
        <v>0.97345705323522957</v>
      </c>
      <c r="AJ24" s="52">
        <f>H24/'Price indices'!$T24</f>
        <v>0.98150990518956427</v>
      </c>
      <c r="AK24" s="52">
        <f>I24/'Price indices'!$T24</f>
        <v>0.97571698363994652</v>
      </c>
      <c r="AL24" s="52">
        <f>J24/'Price indices'!$T24</f>
        <v>0.95342260938709078</v>
      </c>
      <c r="AM24" s="52">
        <f>K24/'Price indices'!$T24</f>
        <v>0.97033161714050786</v>
      </c>
      <c r="AN24" s="52">
        <f>L24/'Price indices'!$T24</f>
        <v>0.97274566438437415</v>
      </c>
      <c r="AO24" s="52">
        <f>M24/'Price indices'!$T24</f>
        <v>0.97159649325557507</v>
      </c>
      <c r="AP24" s="52">
        <f>N24/'Price indices'!$T24</f>
        <v>0.97693215795446808</v>
      </c>
      <c r="AQ24" s="52">
        <f>O24/'Price indices'!$T24</f>
        <v>0.98498500990880267</v>
      </c>
      <c r="AR24" s="52">
        <f>P24/'Price indices'!$T24</f>
        <v>0.97919208835918481</v>
      </c>
      <c r="AS24" s="52">
        <f>Q24/'Price indices'!$T24</f>
        <v>0.99177389149361195</v>
      </c>
      <c r="AT24" s="52">
        <f>R24/'Price indices'!$T24</f>
        <v>0.98206400910523717</v>
      </c>
      <c r="AU24" s="52">
        <f>S24/'Price indices'!$T24</f>
        <v>0.96420146327548151</v>
      </c>
      <c r="AV24" s="52">
        <f>T24/'Price indices'!$T24</f>
        <v>0.92172978613764156</v>
      </c>
      <c r="AW24" s="52">
        <f>U24/'Price indices'!$T24</f>
        <v>0.93863879389105864</v>
      </c>
      <c r="AX24" s="52">
        <f>V24/'Price indices'!$T24</f>
        <v>0.94105284113492482</v>
      </c>
      <c r="AY24" s="52">
        <f>W24/'Price indices'!$T24</f>
        <v>0.93990367000612585</v>
      </c>
      <c r="AZ24" s="52">
        <f>X24/'Price indices'!$T24</f>
        <v>0.94523933470501886</v>
      </c>
      <c r="BA24" s="52">
        <f>Y24/'Price indices'!$T24</f>
        <v>0.95329218665935334</v>
      </c>
      <c r="BB24" s="52">
        <f>Z24/'Price indices'!$T24</f>
        <v>0.94749926510973559</v>
      </c>
      <c r="BC24" s="52">
        <f>AA24/'Price indices'!$T24</f>
        <v>0.97233885218373073</v>
      </c>
      <c r="BD24" s="4"/>
      <c r="BE24" s="2" t="s">
        <v>21</v>
      </c>
      <c r="BF24" s="4">
        <f>SUMPRODUCT('Price indices'!$B24:$J24,Weights!$B$3:$J$3)</f>
        <v>0.77348209928444678</v>
      </c>
      <c r="BG24" s="4">
        <f>SUMPRODUCT('Price indices'!$B24:$J24,Weights!$B$4:$J$4)+'Price indices'!K24*Weights!K$4</f>
        <v>0.68824236129697736</v>
      </c>
      <c r="BH24" s="4">
        <f>SUMPRODUCT('Price indices'!$B24:$J24,Weights!$B$4:$J$4)+'Price indices'!L24*Weights!L$4</f>
        <v>0.68736781006549075</v>
      </c>
      <c r="BI24" s="4">
        <f>SUMPRODUCT('Price indices'!$B24:$J24,Weights!$B$4:$J$4)+'Price indices'!M24*Weights!M$4</f>
        <v>0.69489443451699062</v>
      </c>
      <c r="BJ24" s="4">
        <f>SUMPRODUCT('Price indices'!$B24:$J24,Weights!$B$4:$J$4)+'Price indices'!N24*Weights!N$4</f>
        <v>0.69246815498857917</v>
      </c>
      <c r="BK24" s="4">
        <f>SUMPRODUCT('Price indices'!$B24:$J24,Weights!$B$4:$J$4)+'Price indices'!O24*Weights!O$4</f>
        <v>0.68927963800884839</v>
      </c>
      <c r="BL24" s="4">
        <f>SUMPRODUCT('Price indices'!$B24:$J24,Weights!$B$4:$J$4)+'Price indices'!P24*Weights!P$4</f>
        <v>0.71616358339739339</v>
      </c>
      <c r="BM24" s="4">
        <f>SUMPRODUCT('Price indices'!$B24:$J24,Weights!$B$4:$J$4)+'Price indices'!Q24*Weights!Q$4</f>
        <v>0.71455386311482272</v>
      </c>
      <c r="BN24" s="4">
        <f>SUMPRODUCT('Price indices'!$B24:$J24,Weights!$B$5:$J$5)+'Price indices'!K24*Weights!K$5</f>
        <v>0.67408793263272371</v>
      </c>
      <c r="BO24" s="4">
        <f>SUMPRODUCT('Price indices'!$B24:$J24,Weights!$B$5:$J$5)+'Price indices'!L24*Weights!L$5</f>
        <v>0.6732133814012371</v>
      </c>
      <c r="BP24" s="4">
        <f>SUMPRODUCT('Price indices'!$B24:$J24,Weights!$B$5:$J$5)+'Price indices'!M24*Weights!M$5</f>
        <v>0.68074000585273697</v>
      </c>
      <c r="BQ24" s="4">
        <f>SUMPRODUCT('Price indices'!$B24:$J24,Weights!$B$5:$J$5)+'Price indices'!N24*Weights!N$5</f>
        <v>0.67831372632432552</v>
      </c>
      <c r="BR24" s="4">
        <f>SUMPRODUCT('Price indices'!$B24:$J24,Weights!$B$5:$J$5)+'Price indices'!O24*Weights!O$5</f>
        <v>0.67512520934459475</v>
      </c>
      <c r="BS24" s="4">
        <f>SUMPRODUCT('Price indices'!$B24:$J24,Weights!$B$5:$J$5)+'Price indices'!P24*Weights!P$5</f>
        <v>0.70200915473313974</v>
      </c>
      <c r="BT24" s="4">
        <f>SUMPRODUCT('Price indices'!$B24:$J24,Weights!$B$5:$J$5)+'Price indices'!Q24*Weights!Q$5</f>
        <v>0.70039943445056907</v>
      </c>
      <c r="BU24" s="4">
        <f>SUMPRODUCT('Price indices'!$B24:$J24,Weights!$B$6:$J$6)</f>
        <v>0.73583034769990563</v>
      </c>
      <c r="BV24" s="4">
        <f>SUMPRODUCT('Price indices'!$B24:$J24,Weights!$B$7:$J$7)</f>
        <v>0.75694022475043721</v>
      </c>
      <c r="BW24" s="4">
        <f>SUMPRODUCT('Price indices'!$B24:$J24,Weights!$B$8:$J$8)</f>
        <v>0.82817730923589072</v>
      </c>
      <c r="BX24" s="4">
        <f>SUMPRODUCT('Price indices'!$B24:$J24,Weights!$B$9:$J$9)+'Price indices'!K24*Weights!K$9</f>
        <v>0.71670688334949517</v>
      </c>
      <c r="BY24" s="4">
        <f>SUMPRODUCT('Price indices'!$B24:$J24,Weights!$B$9:$J$9)+'Price indices'!L24*Weights!L$9</f>
        <v>0.71583233211800856</v>
      </c>
      <c r="BZ24" s="4">
        <f>SUMPRODUCT('Price indices'!$B24:$J24,Weights!$B$9:$J$9)+'Price indices'!M24*Weights!M$9</f>
        <v>0.72335895656950844</v>
      </c>
      <c r="CA24" s="4">
        <f>SUMPRODUCT('Price indices'!$B24:$J24,Weights!$B$9:$J$9)+'Price indices'!N24*Weights!N$9</f>
        <v>0.72093267704109698</v>
      </c>
      <c r="CB24" s="4">
        <f>SUMPRODUCT('Price indices'!$B24:$J24,Weights!$B$9:$J$9)+'Price indices'!O24*Weights!O$9</f>
        <v>0.71774416006136621</v>
      </c>
      <c r="CC24" s="4">
        <f>SUMPRODUCT('Price indices'!$B24:$J24,Weights!$B$9:$J$9)+'Price indices'!P24*Weights!P$9</f>
        <v>0.74462810544991109</v>
      </c>
      <c r="CD24" s="4">
        <f>SUMPRODUCT('Price indices'!$B24:$J24,Weights!$B$9:$J$9)+'Price indices'!Q24*Weights!Q$9</f>
        <v>0.74301838516734053</v>
      </c>
      <c r="CE24" s="4">
        <f>SUMPRODUCT('Price indices'!$B24:$J24,Weights!$B$10:$J$10)</f>
        <v>0.61345258083005361</v>
      </c>
      <c r="CF24" s="4"/>
      <c r="CG24" s="2" t="s">
        <v>21</v>
      </c>
      <c r="CH24" s="4">
        <f t="shared" ref="CH24:DG24" si="47">AVERAGE(BF21:BF24)</f>
        <v>0.79540433407382327</v>
      </c>
      <c r="CI24" s="4">
        <f t="shared" si="47"/>
        <v>0.6927891136813441</v>
      </c>
      <c r="CJ24" s="4">
        <f t="shared" si="47"/>
        <v>0.68961215742481385</v>
      </c>
      <c r="CK24" s="4">
        <f t="shared" si="47"/>
        <v>0.69873759007616776</v>
      </c>
      <c r="CL24" s="4">
        <f t="shared" si="47"/>
        <v>0.6956873160075725</v>
      </c>
      <c r="CM24" s="4">
        <f t="shared" si="47"/>
        <v>0.69094593071670785</v>
      </c>
      <c r="CN24" s="4">
        <f t="shared" si="47"/>
        <v>0.72005896978439754</v>
      </c>
      <c r="CO24" s="4">
        <f t="shared" si="47"/>
        <v>0.7129965902080263</v>
      </c>
      <c r="CP24" s="4">
        <f t="shared" si="47"/>
        <v>0.68858805094882469</v>
      </c>
      <c r="CQ24" s="4">
        <f t="shared" si="47"/>
        <v>0.68541109469229444</v>
      </c>
      <c r="CR24" s="4">
        <f t="shared" si="47"/>
        <v>0.69453652734364857</v>
      </c>
      <c r="CS24" s="4">
        <f t="shared" si="47"/>
        <v>0.6914862532750532</v>
      </c>
      <c r="CT24" s="4">
        <f t="shared" si="47"/>
        <v>0.68674486798418855</v>
      </c>
      <c r="CU24" s="4">
        <f t="shared" si="47"/>
        <v>0.71585790705187824</v>
      </c>
      <c r="CV24" s="4">
        <f t="shared" si="47"/>
        <v>0.70879552747550689</v>
      </c>
      <c r="CW24" s="4">
        <f t="shared" si="47"/>
        <v>0.73003644793448619</v>
      </c>
      <c r="CX24" s="4">
        <f t="shared" si="47"/>
        <v>0.73188441694546735</v>
      </c>
      <c r="CY24" s="4">
        <f t="shared" si="47"/>
        <v>0.75501876205046992</v>
      </c>
      <c r="CZ24" s="4">
        <f t="shared" si="47"/>
        <v>0.72575807530625913</v>
      </c>
      <c r="DA24" s="4">
        <f t="shared" si="47"/>
        <v>0.72258111904972888</v>
      </c>
      <c r="DB24" s="4">
        <f t="shared" si="47"/>
        <v>0.73170655170108279</v>
      </c>
      <c r="DC24" s="4">
        <f t="shared" si="47"/>
        <v>0.72865627763248764</v>
      </c>
      <c r="DD24" s="4">
        <f t="shared" si="47"/>
        <v>0.72391489234162287</v>
      </c>
      <c r="DE24" s="4">
        <f t="shared" si="47"/>
        <v>0.75302793140931268</v>
      </c>
      <c r="DF24" s="4">
        <f t="shared" si="47"/>
        <v>0.74596555183294144</v>
      </c>
      <c r="DG24" s="4">
        <f t="shared" si="47"/>
        <v>0.60876454559519855</v>
      </c>
    </row>
    <row r="25" spans="1:111" x14ac:dyDescent="0.2">
      <c r="A25" s="39" t="s">
        <v>91</v>
      </c>
      <c r="B25" s="40">
        <f t="shared" si="3"/>
        <v>1.014318718427653</v>
      </c>
      <c r="C25" s="40">
        <f t="shared" si="4"/>
        <v>0.99906019648602096</v>
      </c>
      <c r="D25" s="40">
        <f t="shared" si="5"/>
        <v>1.019476652876095</v>
      </c>
      <c r="E25" s="40">
        <f t="shared" si="6"/>
        <v>1.0228047912838925</v>
      </c>
      <c r="F25" s="40">
        <f t="shared" si="7"/>
        <v>1.0211828754395005</v>
      </c>
      <c r="G25" s="40">
        <f t="shared" si="8"/>
        <v>1.0276288625075498</v>
      </c>
      <c r="H25" s="40">
        <f t="shared" si="9"/>
        <v>1.0345143052184766</v>
      </c>
      <c r="I25" s="40">
        <f t="shared" si="10"/>
        <v>1.0262065721721996</v>
      </c>
      <c r="J25" s="40">
        <f t="shared" si="11"/>
        <v>1.0049074296800151</v>
      </c>
      <c r="K25" s="40">
        <f t="shared" si="12"/>
        <v>1.0253238860700891</v>
      </c>
      <c r="L25" s="40">
        <f t="shared" si="13"/>
        <v>1.0286520244778867</v>
      </c>
      <c r="M25" s="40">
        <f t="shared" si="14"/>
        <v>1.0270301086334948</v>
      </c>
      <c r="N25" s="40">
        <f t="shared" si="15"/>
        <v>1.0334760957015441</v>
      </c>
      <c r="O25" s="40">
        <f t="shared" si="16"/>
        <v>1.0403615384124709</v>
      </c>
      <c r="P25" s="40">
        <f t="shared" si="17"/>
        <v>1.0320538053661936</v>
      </c>
      <c r="Q25" s="40">
        <f t="shared" si="18"/>
        <v>1.0606209605958288</v>
      </c>
      <c r="R25" s="40">
        <f t="shared" si="19"/>
        <v>1.0443415481534024</v>
      </c>
      <c r="S25" s="40">
        <f t="shared" si="20"/>
        <v>1.0135354649364414</v>
      </c>
      <c r="T25" s="40">
        <f t="shared" si="21"/>
        <v>0.94629991641746292</v>
      </c>
      <c r="U25" s="40">
        <f t="shared" si="22"/>
        <v>0.96671637280753697</v>
      </c>
      <c r="V25" s="40">
        <f t="shared" si="23"/>
        <v>0.97004451121533464</v>
      </c>
      <c r="W25" s="40">
        <f t="shared" si="24"/>
        <v>0.96842259537094244</v>
      </c>
      <c r="X25" s="40">
        <f t="shared" si="25"/>
        <v>0.97486858243899188</v>
      </c>
      <c r="Y25" s="40">
        <f t="shared" si="26"/>
        <v>0.98175402514991872</v>
      </c>
      <c r="Z25" s="40">
        <f t="shared" si="27"/>
        <v>0.97344629210364142</v>
      </c>
      <c r="AA25" s="40">
        <f t="shared" si="28"/>
        <v>1.0322526453942737</v>
      </c>
      <c r="AC25" s="51" t="s">
        <v>211</v>
      </c>
      <c r="AD25" s="52">
        <f>B25/'Price indices'!$T25</f>
        <v>0.94949520648424313</v>
      </c>
      <c r="AE25" s="52">
        <f>C25/'Price indices'!$T25</f>
        <v>0.93521183265074759</v>
      </c>
      <c r="AF25" s="52">
        <f>D25/'Price indices'!$T25</f>
        <v>0.95432350546481159</v>
      </c>
      <c r="AG25" s="52">
        <f>E25/'Price indices'!$T25</f>
        <v>0.95743894778812622</v>
      </c>
      <c r="AH25" s="52">
        <f>F25/'Price indices'!$T25</f>
        <v>0.95592068603115277</v>
      </c>
      <c r="AI25" s="52">
        <f>G25/'Price indices'!$T25</f>
        <v>0.96195472021683737</v>
      </c>
      <c r="AJ25" s="52">
        <f>H25/'Price indices'!$T25</f>
        <v>0.96840012512731888</v>
      </c>
      <c r="AK25" s="52">
        <f>I25/'Price indices'!$T25</f>
        <v>0.96062332621699342</v>
      </c>
      <c r="AL25" s="52">
        <f>J25/'Price indices'!$T25</f>
        <v>0.94068537837954902</v>
      </c>
      <c r="AM25" s="52">
        <f>K25/'Price indices'!$T25</f>
        <v>0.9597970511936128</v>
      </c>
      <c r="AN25" s="52">
        <f>L25/'Price indices'!$T25</f>
        <v>0.96291249351692765</v>
      </c>
      <c r="AO25" s="52">
        <f>M25/'Price indices'!$T25</f>
        <v>0.9613942317599542</v>
      </c>
      <c r="AP25" s="52">
        <f>N25/'Price indices'!$T25</f>
        <v>0.96742826594563891</v>
      </c>
      <c r="AQ25" s="52">
        <f>O25/'Price indices'!$T25</f>
        <v>0.97387367085612042</v>
      </c>
      <c r="AR25" s="52">
        <f>P25/'Price indices'!$T25</f>
        <v>0.96609687194579474</v>
      </c>
      <c r="AS25" s="52">
        <f>Q25/'Price indices'!$T25</f>
        <v>0.99283834527232151</v>
      </c>
      <c r="AT25" s="52">
        <f>R25/'Price indices'!$T25</f>
        <v>0.97759932444223685</v>
      </c>
      <c r="AU25" s="52">
        <f>S25/'Price indices'!$T25</f>
        <v>0.94876200949018563</v>
      </c>
      <c r="AV25" s="52">
        <f>T25/'Price indices'!$T25</f>
        <v>0.88582337899436847</v>
      </c>
      <c r="AW25" s="52">
        <f>U25/'Price indices'!$T25</f>
        <v>0.90493505180843237</v>
      </c>
      <c r="AX25" s="52">
        <f>V25/'Price indices'!$T25</f>
        <v>0.90805049413174721</v>
      </c>
      <c r="AY25" s="52">
        <f>W25/'Price indices'!$T25</f>
        <v>0.90653223237477365</v>
      </c>
      <c r="AZ25" s="52">
        <f>X25/'Price indices'!$T25</f>
        <v>0.91256626656045836</v>
      </c>
      <c r="BA25" s="52">
        <f>Y25/'Price indices'!$T25</f>
        <v>0.91901167147093976</v>
      </c>
      <c r="BB25" s="52">
        <f>Z25/'Price indices'!$T25</f>
        <v>0.9112348725606142</v>
      </c>
      <c r="BC25" s="52">
        <f>AA25/'Price indices'!$T25</f>
        <v>0.96628300442081394</v>
      </c>
      <c r="BD25" s="4"/>
      <c r="BE25" s="2" t="s">
        <v>22</v>
      </c>
      <c r="BF25" s="4">
        <f>SUMPRODUCT('Price indices'!$B25:$J25,Weights!$B$3:$J$3)</f>
        <v>0.76886116507541147</v>
      </c>
      <c r="BG25" s="4">
        <f>SUMPRODUCT('Price indices'!$B25:$J25,Weights!$B$4:$J$4)+'Price indices'!K25*Weights!K$4</f>
        <v>0.69184410978450994</v>
      </c>
      <c r="BH25" s="4">
        <f>SUMPRODUCT('Price indices'!$B25:$J25,Weights!$B$4:$J$4)+'Price indices'!L25*Weights!L$4</f>
        <v>0.68859632675974736</v>
      </c>
      <c r="BI25" s="4">
        <f>SUMPRODUCT('Price indices'!$B25:$J25,Weights!$B$4:$J$4)+'Price indices'!M25*Weights!M$4</f>
        <v>0.69814143189928801</v>
      </c>
      <c r="BJ25" s="4">
        <f>SUMPRODUCT('Price indices'!$B25:$J25,Weights!$B$4:$J$4)+'Price indices'!N25*Weights!N$4</f>
        <v>0.69438585364204763</v>
      </c>
      <c r="BK25" s="4">
        <f>SUMPRODUCT('Price indices'!$B25:$J25,Weights!$B$4:$J$4)+'Price indices'!O25*Weights!O$4</f>
        <v>0.68862755073636872</v>
      </c>
      <c r="BL25" s="4">
        <f>SUMPRODUCT('Price indices'!$B25:$J25,Weights!$B$4:$J$4)+'Price indices'!P25*Weights!P$4</f>
        <v>0.71843358607838603</v>
      </c>
      <c r="BM25" s="4">
        <f>SUMPRODUCT('Price indices'!$B25:$J25,Weights!$B$4:$J$4)+'Price indices'!Q25*Weights!Q$4</f>
        <v>0.71685539955607414</v>
      </c>
      <c r="BN25" s="4">
        <f>SUMPRODUCT('Price indices'!$B25:$J25,Weights!$B$5:$J$5)+'Price indices'!K25*Weights!K$5</f>
        <v>0.67394064096162165</v>
      </c>
      <c r="BO25" s="4">
        <f>SUMPRODUCT('Price indices'!$B25:$J25,Weights!$B$5:$J$5)+'Price indices'!L25*Weights!L$5</f>
        <v>0.67069285793685907</v>
      </c>
      <c r="BP25" s="4">
        <f>SUMPRODUCT('Price indices'!$B25:$J25,Weights!$B$5:$J$5)+'Price indices'!M25*Weights!M$5</f>
        <v>0.68023796307639972</v>
      </c>
      <c r="BQ25" s="4">
        <f>SUMPRODUCT('Price indices'!$B25:$J25,Weights!$B$5:$J$5)+'Price indices'!N25*Weights!N$5</f>
        <v>0.67648238481915934</v>
      </c>
      <c r="BR25" s="4">
        <f>SUMPRODUCT('Price indices'!$B25:$J25,Weights!$B$5:$J$5)+'Price indices'!O25*Weights!O$5</f>
        <v>0.67072408191348043</v>
      </c>
      <c r="BS25" s="4">
        <f>SUMPRODUCT('Price indices'!$B25:$J25,Weights!$B$5:$J$5)+'Price indices'!P25*Weights!P$5</f>
        <v>0.70053011725549774</v>
      </c>
      <c r="BT25" s="4">
        <f>SUMPRODUCT('Price indices'!$B25:$J25,Weights!$B$5:$J$5)+'Price indices'!Q25*Weights!Q$5</f>
        <v>0.69895193073318584</v>
      </c>
      <c r="BU25" s="4">
        <f>SUMPRODUCT('Price indices'!$B25:$J25,Weights!$B$6:$J$6)</f>
        <v>0.74268201705306425</v>
      </c>
      <c r="BV25" s="4">
        <f>SUMPRODUCT('Price indices'!$B25:$J25,Weights!$B$7:$J$7)</f>
        <v>0.77165771954493567</v>
      </c>
      <c r="BW25" s="4">
        <f>SUMPRODUCT('Price indices'!$B25:$J25,Weights!$B$8:$J$8)</f>
        <v>0.86137616025196762</v>
      </c>
      <c r="BX25" s="4">
        <f>SUMPRODUCT('Price indices'!$B25:$J25,Weights!$B$9:$J$9)+'Price indices'!K25*Weights!K$9</f>
        <v>0.71011737320720747</v>
      </c>
      <c r="BY25" s="4">
        <f>SUMPRODUCT('Price indices'!$B25:$J25,Weights!$B$9:$J$9)+'Price indices'!L25*Weights!L$9</f>
        <v>0.70686959018244488</v>
      </c>
      <c r="BZ25" s="4">
        <f>SUMPRODUCT('Price indices'!$B25:$J25,Weights!$B$9:$J$9)+'Price indices'!M25*Weights!M$9</f>
        <v>0.71641469532198554</v>
      </c>
      <c r="CA25" s="4">
        <f>SUMPRODUCT('Price indices'!$B25:$J25,Weights!$B$9:$J$9)+'Price indices'!N25*Weights!N$9</f>
        <v>0.71265911706474516</v>
      </c>
      <c r="CB25" s="4">
        <f>SUMPRODUCT('Price indices'!$B25:$J25,Weights!$B$9:$J$9)+'Price indices'!O25*Weights!O$9</f>
        <v>0.70690081415906625</v>
      </c>
      <c r="CC25" s="4">
        <f>SUMPRODUCT('Price indices'!$B25:$J25,Weights!$B$9:$J$9)+'Price indices'!P25*Weights!P$9</f>
        <v>0.73670684950108356</v>
      </c>
      <c r="CD25" s="4">
        <f>SUMPRODUCT('Price indices'!$B25:$J25,Weights!$B$9:$J$9)+'Price indices'!Q25*Weights!Q$9</f>
        <v>0.73512866297877166</v>
      </c>
      <c r="CE25" s="4">
        <f>SUMPRODUCT('Price indices'!$B25:$J25,Weights!$B$10:$J$10)</f>
        <v>0.60070714001067538</v>
      </c>
      <c r="CF25" s="4"/>
      <c r="CG25" s="2" t="s">
        <v>22</v>
      </c>
      <c r="CH25" s="4">
        <f t="shared" ref="CH25:DG25" si="48">AVERAGE(BF22:BF25)</f>
        <v>0.78965207742147969</v>
      </c>
      <c r="CI25" s="4">
        <f t="shared" si="48"/>
        <v>0.69534326830792559</v>
      </c>
      <c r="CJ25" s="4">
        <f t="shared" si="48"/>
        <v>0.69272420661559819</v>
      </c>
      <c r="CK25" s="4">
        <f t="shared" si="48"/>
        <v>0.70155485533903528</v>
      </c>
      <c r="CL25" s="4">
        <f t="shared" si="48"/>
        <v>0.6984842538583248</v>
      </c>
      <c r="CM25" s="4">
        <f t="shared" si="48"/>
        <v>0.69387685624153994</v>
      </c>
      <c r="CN25" s="4">
        <f t="shared" si="48"/>
        <v>0.72260587095802542</v>
      </c>
      <c r="CO25" s="4">
        <f t="shared" si="48"/>
        <v>0.71827770446861916</v>
      </c>
      <c r="CP25" s="4">
        <f t="shared" si="48"/>
        <v>0.68720769610085086</v>
      </c>
      <c r="CQ25" s="4">
        <f t="shared" si="48"/>
        <v>0.68458863440852347</v>
      </c>
      <c r="CR25" s="4">
        <f t="shared" si="48"/>
        <v>0.69341928313196055</v>
      </c>
      <c r="CS25" s="4">
        <f t="shared" si="48"/>
        <v>0.69034868165124996</v>
      </c>
      <c r="CT25" s="4">
        <f t="shared" si="48"/>
        <v>0.68574128403446521</v>
      </c>
      <c r="CU25" s="4">
        <f t="shared" si="48"/>
        <v>0.71447029875095069</v>
      </c>
      <c r="CV25" s="4">
        <f t="shared" si="48"/>
        <v>0.71014213226154443</v>
      </c>
      <c r="CW25" s="4">
        <f t="shared" si="48"/>
        <v>0.73663471117125456</v>
      </c>
      <c r="CX25" s="4">
        <f t="shared" si="48"/>
        <v>0.74590425022974238</v>
      </c>
      <c r="CY25" s="4">
        <f t="shared" si="48"/>
        <v>0.78767654044677815</v>
      </c>
      <c r="CZ25" s="4">
        <f t="shared" si="48"/>
        <v>0.72515163271826144</v>
      </c>
      <c r="DA25" s="4">
        <f t="shared" si="48"/>
        <v>0.72253257102593405</v>
      </c>
      <c r="DB25" s="4">
        <f t="shared" si="48"/>
        <v>0.73136321974937124</v>
      </c>
      <c r="DC25" s="4">
        <f t="shared" si="48"/>
        <v>0.72829261826866065</v>
      </c>
      <c r="DD25" s="4">
        <f t="shared" si="48"/>
        <v>0.72368522065187579</v>
      </c>
      <c r="DE25" s="4">
        <f t="shared" si="48"/>
        <v>0.75241423536836127</v>
      </c>
      <c r="DF25" s="4">
        <f t="shared" si="48"/>
        <v>0.74808606887895501</v>
      </c>
      <c r="DG25" s="4">
        <f t="shared" si="48"/>
        <v>0.61005164332369588</v>
      </c>
    </row>
    <row r="26" spans="1:111" x14ac:dyDescent="0.2">
      <c r="A26" s="39" t="s">
        <v>95</v>
      </c>
      <c r="B26" s="40">
        <f t="shared" si="3"/>
        <v>1.0425932702108471</v>
      </c>
      <c r="C26" s="40">
        <f t="shared" si="4"/>
        <v>1.0325582322274343</v>
      </c>
      <c r="D26" s="40">
        <f t="shared" si="5"/>
        <v>1.0546353586310542</v>
      </c>
      <c r="E26" s="40">
        <f t="shared" si="6"/>
        <v>1.0587159222958578</v>
      </c>
      <c r="F26" s="40">
        <f t="shared" si="7"/>
        <v>1.0566271165406831</v>
      </c>
      <c r="G26" s="40">
        <f t="shared" si="8"/>
        <v>1.0638774593709668</v>
      </c>
      <c r="H26" s="40">
        <f t="shared" si="9"/>
        <v>1.0680121236362148</v>
      </c>
      <c r="I26" s="40">
        <f t="shared" si="10"/>
        <v>1.0575031007719877</v>
      </c>
      <c r="J26" s="40">
        <f t="shared" si="11"/>
        <v>1.0392861385441816</v>
      </c>
      <c r="K26" s="40">
        <f t="shared" si="12"/>
        <v>1.0613632649478015</v>
      </c>
      <c r="L26" s="40">
        <f t="shared" si="13"/>
        <v>1.0654438286126049</v>
      </c>
      <c r="M26" s="40">
        <f t="shared" si="14"/>
        <v>1.0633550228574302</v>
      </c>
      <c r="N26" s="40">
        <f t="shared" si="15"/>
        <v>1.0706053656877141</v>
      </c>
      <c r="O26" s="40">
        <f t="shared" si="16"/>
        <v>1.0747400299529617</v>
      </c>
      <c r="P26" s="40">
        <f t="shared" si="17"/>
        <v>1.0642310070887353</v>
      </c>
      <c r="Q26" s="40">
        <f t="shared" si="18"/>
        <v>1.1006777322173853</v>
      </c>
      <c r="R26" s="40">
        <f t="shared" si="19"/>
        <v>1.081196891687263</v>
      </c>
      <c r="S26" s="40">
        <f t="shared" si="20"/>
        <v>1.0442184565362136</v>
      </c>
      <c r="T26" s="40">
        <f t="shared" si="21"/>
        <v>0.96940998731853045</v>
      </c>
      <c r="U26" s="40">
        <f t="shared" si="22"/>
        <v>0.99148711372215037</v>
      </c>
      <c r="V26" s="40">
        <f t="shared" si="23"/>
        <v>0.99556767738695395</v>
      </c>
      <c r="W26" s="40">
        <f t="shared" si="24"/>
        <v>0.9934788716317795</v>
      </c>
      <c r="X26" s="40">
        <f t="shared" si="25"/>
        <v>1.0007292144620632</v>
      </c>
      <c r="Y26" s="40">
        <f t="shared" si="26"/>
        <v>1.004863878727311</v>
      </c>
      <c r="Z26" s="40">
        <f t="shared" si="27"/>
        <v>0.99435485586308414</v>
      </c>
      <c r="AA26" s="40">
        <f t="shared" si="28"/>
        <v>1.0700963280981077</v>
      </c>
      <c r="AC26" s="51" t="s">
        <v>212</v>
      </c>
      <c r="AD26" s="52">
        <f>B26/'Price indices'!$T26</f>
        <v>0.94397096418146376</v>
      </c>
      <c r="AE26" s="52">
        <f>C26/'Price indices'!$T26</f>
        <v>0.93488517324893239</v>
      </c>
      <c r="AF26" s="52">
        <f>D26/'Price indices'!$T26</f>
        <v>0.95487395208822667</v>
      </c>
      <c r="AG26" s="52">
        <f>E26/'Price indices'!$T26</f>
        <v>0.95856852189519415</v>
      </c>
      <c r="AH26" s="52">
        <f>F26/'Price indices'!$T26</f>
        <v>0.9566773031054342</v>
      </c>
      <c r="AI26" s="52">
        <f>G26/'Price indices'!$T26</f>
        <v>0.96324181230350803</v>
      </c>
      <c r="AJ26" s="52">
        <f>H26/'Price indices'!$T26</f>
        <v>0.96698536515825029</v>
      </c>
      <c r="AK26" s="52">
        <f>I26/'Price indices'!$T26</f>
        <v>0.9574704251244025</v>
      </c>
      <c r="AL26" s="52">
        <f>J26/'Price indices'!$T26</f>
        <v>0.94097666491131216</v>
      </c>
      <c r="AM26" s="52">
        <f>K26/'Price indices'!$T26</f>
        <v>0.96096544375060633</v>
      </c>
      <c r="AN26" s="52">
        <f>L26/'Price indices'!$T26</f>
        <v>0.96466001355757358</v>
      </c>
      <c r="AO26" s="52">
        <f>M26/'Price indices'!$T26</f>
        <v>0.96276879476781363</v>
      </c>
      <c r="AP26" s="52">
        <f>N26/'Price indices'!$T26</f>
        <v>0.96933330396588779</v>
      </c>
      <c r="AQ26" s="52">
        <f>O26/'Price indices'!$T26</f>
        <v>0.9730768568206295</v>
      </c>
      <c r="AR26" s="52">
        <f>P26/'Price indices'!$T26</f>
        <v>0.96356191678678238</v>
      </c>
      <c r="AS26" s="52">
        <f>Q26/'Price indices'!$T26</f>
        <v>0.99656102702848837</v>
      </c>
      <c r="AT26" s="52">
        <f>R26/'Price indices'!$T26</f>
        <v>0.97892294289375581</v>
      </c>
      <c r="AU26" s="52">
        <f>S26/'Price indices'!$T26</f>
        <v>0.94544241881901425</v>
      </c>
      <c r="AV26" s="52">
        <f>T26/'Price indices'!$T26</f>
        <v>0.87771032727954501</v>
      </c>
      <c r="AW26" s="52">
        <f>U26/'Price indices'!$T26</f>
        <v>0.89769910611883919</v>
      </c>
      <c r="AX26" s="52">
        <f>V26/'Price indices'!$T26</f>
        <v>0.90139367592580666</v>
      </c>
      <c r="AY26" s="52">
        <f>W26/'Price indices'!$T26</f>
        <v>0.89950245713604693</v>
      </c>
      <c r="AZ26" s="52">
        <f>X26/'Price indices'!$T26</f>
        <v>0.90606696633412087</v>
      </c>
      <c r="BA26" s="52">
        <f>Y26/'Price indices'!$T26</f>
        <v>0.9098105191888628</v>
      </c>
      <c r="BB26" s="52">
        <f>Z26/'Price indices'!$T26</f>
        <v>0.90029557915501524</v>
      </c>
      <c r="BC26" s="52">
        <f>AA26/'Price indices'!$T26</f>
        <v>0.96887241790610323</v>
      </c>
      <c r="BD26" s="4"/>
      <c r="BE26" s="2" t="s">
        <v>23</v>
      </c>
      <c r="BF26" s="4">
        <f>SUMPRODUCT('Price indices'!$B26:$J26,Weights!$B$3:$J$3)</f>
        <v>0.77771766062862158</v>
      </c>
      <c r="BG26" s="4">
        <f>SUMPRODUCT('Price indices'!$B26:$J26,Weights!$B$4:$J$4)+'Price indices'!K26*Weights!K$4</f>
        <v>0.69651322017846617</v>
      </c>
      <c r="BH26" s="4">
        <f>SUMPRODUCT('Price indices'!$B26:$J26,Weights!$B$4:$J$4)+'Price indices'!L26*Weights!L$4</f>
        <v>0.6908922053604275</v>
      </c>
      <c r="BI26" s="4">
        <f>SUMPRODUCT('Price indices'!$B26:$J26,Weights!$B$4:$J$4)+'Price indices'!M26*Weights!M$4</f>
        <v>0.70245579118800894</v>
      </c>
      <c r="BJ26" s="4">
        <f>SUMPRODUCT('Price indices'!$B26:$J26,Weights!$B$4:$J$4)+'Price indices'!N26*Weights!N$4</f>
        <v>0.69737091420193975</v>
      </c>
      <c r="BK26" s="4">
        <f>SUMPRODUCT('Price indices'!$B26:$J26,Weights!$B$4:$J$4)+'Price indices'!O26*Weights!O$4</f>
        <v>0.68904282537031269</v>
      </c>
      <c r="BL26" s="4">
        <f>SUMPRODUCT('Price indices'!$B26:$J26,Weights!$B$4:$J$4)+'Price indices'!P26*Weights!P$4</f>
        <v>0.72177095066580232</v>
      </c>
      <c r="BM26" s="4">
        <f>SUMPRODUCT('Price indices'!$B26:$J26,Weights!$B$4:$J$4)+'Price indices'!Q26*Weights!Q$4</f>
        <v>0.7202242979037492</v>
      </c>
      <c r="BN26" s="4">
        <f>SUMPRODUCT('Price indices'!$B26:$J26,Weights!$B$5:$J$5)+'Price indices'!K26*Weights!K$5</f>
        <v>0.68400793039938745</v>
      </c>
      <c r="BO26" s="4">
        <f>SUMPRODUCT('Price indices'!$B26:$J26,Weights!$B$5:$J$5)+'Price indices'!L26*Weights!L$5</f>
        <v>0.67838691558134878</v>
      </c>
      <c r="BP26" s="4">
        <f>SUMPRODUCT('Price indices'!$B26:$J26,Weights!$B$5:$J$5)+'Price indices'!M26*Weights!M$5</f>
        <v>0.68995050140893022</v>
      </c>
      <c r="BQ26" s="4">
        <f>SUMPRODUCT('Price indices'!$B26:$J26,Weights!$B$5:$J$5)+'Price indices'!N26*Weights!N$5</f>
        <v>0.68486562442286103</v>
      </c>
      <c r="BR26" s="4">
        <f>SUMPRODUCT('Price indices'!$B26:$J26,Weights!$B$5:$J$5)+'Price indices'!O26*Weights!O$5</f>
        <v>0.67653753559123397</v>
      </c>
      <c r="BS26" s="4">
        <f>SUMPRODUCT('Price indices'!$B26:$J26,Weights!$B$5:$J$5)+'Price indices'!P26*Weights!P$5</f>
        <v>0.7092656608867236</v>
      </c>
      <c r="BT26" s="4">
        <f>SUMPRODUCT('Price indices'!$B26:$J26,Weights!$B$5:$J$5)+'Price indices'!Q26*Weights!Q$5</f>
        <v>0.70771900812467048</v>
      </c>
      <c r="BU26" s="4">
        <f>SUMPRODUCT('Price indices'!$B26:$J26,Weights!$B$6:$J$6)</f>
        <v>0.75291578406575654</v>
      </c>
      <c r="BV26" s="4">
        <f>SUMPRODUCT('Price indices'!$B26:$J26,Weights!$B$7:$J$7)</f>
        <v>0.77216896800833768</v>
      </c>
      <c r="BW26" s="4">
        <f>SUMPRODUCT('Price indices'!$B26:$J26,Weights!$B$8:$J$8)</f>
        <v>0.83521627807364507</v>
      </c>
      <c r="BX26" s="4">
        <f>SUMPRODUCT('Price indices'!$B26:$J26,Weights!$B$9:$J$9)+'Price indices'!K26*Weights!K$9</f>
        <v>0.70850453278298253</v>
      </c>
      <c r="BY26" s="4">
        <f>SUMPRODUCT('Price indices'!$B26:$J26,Weights!$B$9:$J$9)+'Price indices'!L26*Weights!L$9</f>
        <v>0.70288351796494386</v>
      </c>
      <c r="BZ26" s="4">
        <f>SUMPRODUCT('Price indices'!$B26:$J26,Weights!$B$9:$J$9)+'Price indices'!M26*Weights!M$9</f>
        <v>0.7144471037925253</v>
      </c>
      <c r="CA26" s="4">
        <f>SUMPRODUCT('Price indices'!$B26:$J26,Weights!$B$9:$J$9)+'Price indices'!N26*Weights!N$9</f>
        <v>0.70936222680645611</v>
      </c>
      <c r="CB26" s="4">
        <f>SUMPRODUCT('Price indices'!$B26:$J26,Weights!$B$9:$J$9)+'Price indices'!O26*Weights!O$9</f>
        <v>0.70103413797482905</v>
      </c>
      <c r="CC26" s="4">
        <f>SUMPRODUCT('Price indices'!$B26:$J26,Weights!$B$9:$J$9)+'Price indices'!P26*Weights!P$9</f>
        <v>0.73376226327031868</v>
      </c>
      <c r="CD26" s="4">
        <f>SUMPRODUCT('Price indices'!$B26:$J26,Weights!$B$9:$J$9)+'Price indices'!Q26*Weights!Q$9</f>
        <v>0.73221561050826556</v>
      </c>
      <c r="CE26" s="4">
        <f>SUMPRODUCT('Price indices'!$B26:$J26,Weights!$B$10:$J$10)</f>
        <v>0.59545817656682432</v>
      </c>
      <c r="CF26" s="4"/>
      <c r="CG26" s="2" t="s">
        <v>23</v>
      </c>
      <c r="CH26" s="4">
        <f t="shared" ref="CH26:DG26" si="49">AVERAGE(BF23:BF26)</f>
        <v>0.78112572945364678</v>
      </c>
      <c r="CI26" s="4">
        <f t="shared" si="49"/>
        <v>0.69487803725276243</v>
      </c>
      <c r="CJ26" s="4">
        <f t="shared" si="49"/>
        <v>0.69183982800547827</v>
      </c>
      <c r="CK26" s="4">
        <f t="shared" si="49"/>
        <v>0.70114678100631778</v>
      </c>
      <c r="CL26" s="4">
        <f t="shared" si="49"/>
        <v>0.69761952834125396</v>
      </c>
      <c r="CM26" s="4">
        <f t="shared" si="49"/>
        <v>0.69224486053187317</v>
      </c>
      <c r="CN26" s="4">
        <f t="shared" si="49"/>
        <v>0.72169188899871317</v>
      </c>
      <c r="CO26" s="4">
        <f t="shared" si="49"/>
        <v>0.71919704248736982</v>
      </c>
      <c r="CP26" s="4">
        <f t="shared" si="49"/>
        <v>0.68375762543851037</v>
      </c>
      <c r="CQ26" s="4">
        <f t="shared" si="49"/>
        <v>0.68071941619122622</v>
      </c>
      <c r="CR26" s="4">
        <f t="shared" si="49"/>
        <v>0.69002636919206561</v>
      </c>
      <c r="CS26" s="4">
        <f t="shared" si="49"/>
        <v>0.68649911652700202</v>
      </c>
      <c r="CT26" s="4">
        <f t="shared" si="49"/>
        <v>0.68112444871762112</v>
      </c>
      <c r="CU26" s="4">
        <f t="shared" si="49"/>
        <v>0.71057147718446112</v>
      </c>
      <c r="CV26" s="4">
        <f t="shared" si="49"/>
        <v>0.70807663067311766</v>
      </c>
      <c r="CW26" s="4">
        <f t="shared" si="49"/>
        <v>0.74331909807864083</v>
      </c>
      <c r="CX26" s="4">
        <f t="shared" si="49"/>
        <v>0.75806919183060939</v>
      </c>
      <c r="CY26" s="4">
        <f t="shared" si="49"/>
        <v>0.81388702124718737</v>
      </c>
      <c r="CZ26" s="4">
        <f t="shared" si="49"/>
        <v>0.71743767485656496</v>
      </c>
      <c r="DA26" s="4">
        <f t="shared" si="49"/>
        <v>0.71439946560928069</v>
      </c>
      <c r="DB26" s="4">
        <f t="shared" si="49"/>
        <v>0.72370641861012031</v>
      </c>
      <c r="DC26" s="4">
        <f t="shared" si="49"/>
        <v>0.72017916594505649</v>
      </c>
      <c r="DD26" s="4">
        <f t="shared" si="49"/>
        <v>0.71480449813567559</v>
      </c>
      <c r="DE26" s="4">
        <f t="shared" si="49"/>
        <v>0.74425152660251559</v>
      </c>
      <c r="DF26" s="4">
        <f t="shared" si="49"/>
        <v>0.74175668009117235</v>
      </c>
      <c r="DG26" s="4">
        <f t="shared" si="49"/>
        <v>0.60742099713371023</v>
      </c>
    </row>
    <row r="27" spans="1:111" x14ac:dyDescent="0.2">
      <c r="A27" s="39" t="s">
        <v>99</v>
      </c>
      <c r="B27" s="40">
        <f t="shared" si="3"/>
        <v>1.079324633539777</v>
      </c>
      <c r="C27" s="40">
        <f t="shared" si="4"/>
        <v>1.0677056231117683</v>
      </c>
      <c r="D27" s="40">
        <f t="shared" si="5"/>
        <v>1.0915771977114948</v>
      </c>
      <c r="E27" s="40">
        <f t="shared" si="6"/>
        <v>1.0965058010439042</v>
      </c>
      <c r="F27" s="40">
        <f t="shared" si="7"/>
        <v>1.0938876907543125</v>
      </c>
      <c r="G27" s="40">
        <f t="shared" si="8"/>
        <v>1.1020280541387715</v>
      </c>
      <c r="H27" s="40">
        <f t="shared" si="9"/>
        <v>1.1030271862005294</v>
      </c>
      <c r="I27" s="40">
        <f t="shared" si="10"/>
        <v>1.0901401806161646</v>
      </c>
      <c r="J27" s="40">
        <f t="shared" si="11"/>
        <v>1.077910948294142</v>
      </c>
      <c r="K27" s="40">
        <f t="shared" si="12"/>
        <v>1.1017825228938685</v>
      </c>
      <c r="L27" s="40">
        <f t="shared" si="13"/>
        <v>1.1067111262262777</v>
      </c>
      <c r="M27" s="40">
        <f t="shared" si="14"/>
        <v>1.1040930159366862</v>
      </c>
      <c r="N27" s="40">
        <f t="shared" si="15"/>
        <v>1.1122333793211452</v>
      </c>
      <c r="O27" s="40">
        <f t="shared" si="16"/>
        <v>1.1132325113829031</v>
      </c>
      <c r="P27" s="40">
        <f t="shared" si="17"/>
        <v>1.1003455057985385</v>
      </c>
      <c r="Q27" s="40">
        <f t="shared" si="18"/>
        <v>1.1475519988653919</v>
      </c>
      <c r="R27" s="40">
        <f t="shared" si="19"/>
        <v>1.1188638607433543</v>
      </c>
      <c r="S27" s="40">
        <f t="shared" si="20"/>
        <v>1.0622994835116684</v>
      </c>
      <c r="T27" s="40">
        <f t="shared" si="21"/>
        <v>0.99184882814737363</v>
      </c>
      <c r="U27" s="40">
        <f t="shared" si="22"/>
        <v>1.0157204027470998</v>
      </c>
      <c r="V27" s="40">
        <f t="shared" si="23"/>
        <v>1.0206490060795093</v>
      </c>
      <c r="W27" s="40">
        <f t="shared" si="24"/>
        <v>1.0180308957899178</v>
      </c>
      <c r="X27" s="40">
        <f t="shared" si="25"/>
        <v>1.0261712591743766</v>
      </c>
      <c r="Y27" s="40">
        <f t="shared" si="26"/>
        <v>1.0271703912361345</v>
      </c>
      <c r="Z27" s="40">
        <f t="shared" si="27"/>
        <v>1.0142833856517697</v>
      </c>
      <c r="AA27" s="40">
        <f t="shared" si="28"/>
        <v>1.1064197165563661</v>
      </c>
      <c r="AC27" s="51" t="s">
        <v>213</v>
      </c>
      <c r="AD27" s="52">
        <f>B27/'Price indices'!$T27</f>
        <v>0.94762709143153423</v>
      </c>
      <c r="AE27" s="52">
        <f>C27/'Price indices'!$T27</f>
        <v>0.93742581489706256</v>
      </c>
      <c r="AF27" s="52">
        <f>D27/'Price indices'!$T27</f>
        <v>0.95838461645025252</v>
      </c>
      <c r="AG27" s="52">
        <f>E27/'Price indices'!$T27</f>
        <v>0.96271183913708536</v>
      </c>
      <c r="AH27" s="52">
        <f>F27/'Price indices'!$T27</f>
        <v>0.96041318666342135</v>
      </c>
      <c r="AI27" s="52">
        <f>G27/'Price indices'!$T27</f>
        <v>0.96756027534971545</v>
      </c>
      <c r="AJ27" s="52">
        <f>H27/'Price indices'!$T27</f>
        <v>0.96843749484440489</v>
      </c>
      <c r="AK27" s="52">
        <f>I27/'Price indices'!$T27</f>
        <v>0.95712294198450898</v>
      </c>
      <c r="AL27" s="52">
        <f>J27/'Price indices'!$T27</f>
        <v>0.9463859018988473</v>
      </c>
      <c r="AM27" s="52">
        <f>K27/'Price indices'!$T27</f>
        <v>0.96734470345203727</v>
      </c>
      <c r="AN27" s="52">
        <f>L27/'Price indices'!$T27</f>
        <v>0.97167192613886988</v>
      </c>
      <c r="AO27" s="52">
        <f>M27/'Price indices'!$T27</f>
        <v>0.96937327366520609</v>
      </c>
      <c r="AP27" s="52">
        <f>N27/'Price indices'!$T27</f>
        <v>0.97652036235150019</v>
      </c>
      <c r="AQ27" s="52">
        <f>O27/'Price indices'!$T27</f>
        <v>0.97739758184618963</v>
      </c>
      <c r="AR27" s="52">
        <f>P27/'Price indices'!$T27</f>
        <v>0.96608302898629395</v>
      </c>
      <c r="AS27" s="52">
        <f>Q27/'Price indices'!$T27</f>
        <v>1.0075294579211307</v>
      </c>
      <c r="AT27" s="52">
        <f>R27/'Price indices'!$T27</f>
        <v>0.9823418025648234</v>
      </c>
      <c r="AU27" s="52">
        <f>S27/'Price indices'!$T27</f>
        <v>0.93267932418804023</v>
      </c>
      <c r="AV27" s="52">
        <f>T27/'Price indices'!$T27</f>
        <v>0.8708249501121319</v>
      </c>
      <c r="AW27" s="52">
        <f>U27/'Price indices'!$T27</f>
        <v>0.89178375166532164</v>
      </c>
      <c r="AX27" s="52">
        <f>V27/'Price indices'!$T27</f>
        <v>0.89611097435215448</v>
      </c>
      <c r="AY27" s="52">
        <f>W27/'Price indices'!$T27</f>
        <v>0.89381232187849069</v>
      </c>
      <c r="AZ27" s="52">
        <f>X27/'Price indices'!$T27</f>
        <v>0.90095941056478457</v>
      </c>
      <c r="BA27" s="52">
        <f>Y27/'Price indices'!$T27</f>
        <v>0.90183663005947401</v>
      </c>
      <c r="BB27" s="52">
        <f>Z27/'Price indices'!$T27</f>
        <v>0.8905220771995781</v>
      </c>
      <c r="BC27" s="52">
        <f>AA27/'Price indices'!$T27</f>
        <v>0.97141607383148054</v>
      </c>
      <c r="BD27" s="4"/>
      <c r="BE27" s="2" t="s">
        <v>24</v>
      </c>
      <c r="BF27" s="4">
        <f>SUMPRODUCT('Price indices'!$B27:$J27,Weights!$B$3:$J$3)</f>
        <v>0.79522398158641705</v>
      </c>
      <c r="BG27" s="4">
        <f>SUMPRODUCT('Price indices'!$B27:$J27,Weights!$B$4:$J$4)+'Price indices'!K27*Weights!K$4</f>
        <v>0.69924972001125163</v>
      </c>
      <c r="BH27" s="4">
        <f>SUMPRODUCT('Price indices'!$B27:$J27,Weights!$B$4:$J$4)+'Price indices'!L27*Weights!L$4</f>
        <v>0.69125547339993687</v>
      </c>
      <c r="BI27" s="4">
        <f>SUMPRODUCT('Price indices'!$B27:$J27,Weights!$B$4:$J$4)+'Price indices'!M27*Weights!M$4</f>
        <v>0.7048375399155592</v>
      </c>
      <c r="BJ27" s="4">
        <f>SUMPRODUCT('Price indices'!$B27:$J27,Weights!$B$4:$J$4)+'Price indices'!N27*Weights!N$4</f>
        <v>0.6984233642006612</v>
      </c>
      <c r="BK27" s="4">
        <f>SUMPRODUCT('Price indices'!$B27:$J27,Weights!$B$4:$J$4)+'Price indices'!O27*Weights!O$4</f>
        <v>0.68752548944308589</v>
      </c>
      <c r="BL27" s="4">
        <f>SUMPRODUCT('Price indices'!$B27:$J27,Weights!$B$4:$J$4)+'Price indices'!P27*Weights!P$4</f>
        <v>0.72317570469204806</v>
      </c>
      <c r="BM27" s="4">
        <f>SUMPRODUCT('Price indices'!$B27:$J27,Weights!$B$4:$J$4)+'Price indices'!Q27*Weights!Q$4</f>
        <v>0.72166058569025349</v>
      </c>
      <c r="BN27" s="4">
        <f>SUMPRODUCT('Price indices'!$B27:$J27,Weights!$B$5:$J$5)+'Price indices'!K27*Weights!K$5</f>
        <v>0.6927360006706671</v>
      </c>
      <c r="BO27" s="4">
        <f>SUMPRODUCT('Price indices'!$B27:$J27,Weights!$B$5:$J$5)+'Price indices'!L27*Weights!L$5</f>
        <v>0.68474175405935234</v>
      </c>
      <c r="BP27" s="4">
        <f>SUMPRODUCT('Price indices'!$B27:$J27,Weights!$B$5:$J$5)+'Price indices'!M27*Weights!M$5</f>
        <v>0.69832382057497466</v>
      </c>
      <c r="BQ27" s="4">
        <f>SUMPRODUCT('Price indices'!$B27:$J27,Weights!$B$5:$J$5)+'Price indices'!N27*Weights!N$5</f>
        <v>0.69190964486007667</v>
      </c>
      <c r="BR27" s="4">
        <f>SUMPRODUCT('Price indices'!$B27:$J27,Weights!$B$5:$J$5)+'Price indices'!O27*Weights!O$5</f>
        <v>0.68101177010250136</v>
      </c>
      <c r="BS27" s="4">
        <f>SUMPRODUCT('Price indices'!$B27:$J27,Weights!$B$5:$J$5)+'Price indices'!P27*Weights!P$5</f>
        <v>0.71666198535146353</v>
      </c>
      <c r="BT27" s="4">
        <f>SUMPRODUCT('Price indices'!$B27:$J27,Weights!$B$5:$J$5)+'Price indices'!Q27*Weights!Q$5</f>
        <v>0.71514686634966895</v>
      </c>
      <c r="BU27" s="4">
        <f>SUMPRODUCT('Price indices'!$B27:$J27,Weights!$B$6:$J$6)</f>
        <v>0.75609572125180879</v>
      </c>
      <c r="BV27" s="4">
        <f>SUMPRODUCT('Price indices'!$B27:$J27,Weights!$B$7:$J$7)</f>
        <v>0.762502775043436</v>
      </c>
      <c r="BW27" s="4">
        <f>SUMPRODUCT('Price indices'!$B27:$J27,Weights!$B$8:$J$8)</f>
        <v>0.79493972330975671</v>
      </c>
      <c r="BX27" s="4">
        <f>SUMPRODUCT('Price indices'!$B27:$J27,Weights!$B$9:$J$9)+'Price indices'!K27*Weights!K$9</f>
        <v>0.70777869150213524</v>
      </c>
      <c r="BY27" s="4">
        <f>SUMPRODUCT('Price indices'!$B27:$J27,Weights!$B$9:$J$9)+'Price indices'!L27*Weights!L$9</f>
        <v>0.69978444489082048</v>
      </c>
      <c r="BZ27" s="4">
        <f>SUMPRODUCT('Price indices'!$B27:$J27,Weights!$B$9:$J$9)+'Price indices'!M27*Weights!M$9</f>
        <v>0.7133665114064428</v>
      </c>
      <c r="CA27" s="4">
        <f>SUMPRODUCT('Price indices'!$B27:$J27,Weights!$B$9:$J$9)+'Price indices'!N27*Weights!N$9</f>
        <v>0.70695233569154481</v>
      </c>
      <c r="CB27" s="4">
        <f>SUMPRODUCT('Price indices'!$B27:$J27,Weights!$B$9:$J$9)+'Price indices'!O27*Weights!O$9</f>
        <v>0.6960544609339695</v>
      </c>
      <c r="CC27" s="4">
        <f>SUMPRODUCT('Price indices'!$B27:$J27,Weights!$B$9:$J$9)+'Price indices'!P27*Weights!P$9</f>
        <v>0.73170467618293167</v>
      </c>
      <c r="CD27" s="4">
        <f>SUMPRODUCT('Price indices'!$B27:$J27,Weights!$B$9:$J$9)+'Price indices'!Q27*Weights!Q$9</f>
        <v>0.73018955718113709</v>
      </c>
      <c r="CE27" s="4">
        <f>SUMPRODUCT('Price indices'!$B27:$J27,Weights!$B$10:$J$10)</f>
        <v>0.59231438977752526</v>
      </c>
      <c r="CF27" s="4"/>
      <c r="CG27" s="2" t="s">
        <v>24</v>
      </c>
      <c r="CH27" s="4">
        <f t="shared" ref="CH27:DG27" si="50">AVERAGE(BF24:BF27)</f>
        <v>0.77882122664372422</v>
      </c>
      <c r="CI27" s="4">
        <f t="shared" si="50"/>
        <v>0.69396235281780128</v>
      </c>
      <c r="CJ27" s="4">
        <f t="shared" si="50"/>
        <v>0.68952795389640065</v>
      </c>
      <c r="CK27" s="4">
        <f t="shared" si="50"/>
        <v>0.70008229937996169</v>
      </c>
      <c r="CL27" s="4">
        <f t="shared" si="50"/>
        <v>0.69566207175830697</v>
      </c>
      <c r="CM27" s="4">
        <f t="shared" si="50"/>
        <v>0.68861887588965398</v>
      </c>
      <c r="CN27" s="4">
        <f t="shared" si="50"/>
        <v>0.71988595620840745</v>
      </c>
      <c r="CO27" s="4">
        <f t="shared" si="50"/>
        <v>0.71832353656622494</v>
      </c>
      <c r="CP27" s="4">
        <f t="shared" si="50"/>
        <v>0.68119312616609995</v>
      </c>
      <c r="CQ27" s="4">
        <f t="shared" si="50"/>
        <v>0.67675872724469932</v>
      </c>
      <c r="CR27" s="4">
        <f t="shared" si="50"/>
        <v>0.68731307272826037</v>
      </c>
      <c r="CS27" s="4">
        <f t="shared" si="50"/>
        <v>0.68289284510660575</v>
      </c>
      <c r="CT27" s="4">
        <f t="shared" si="50"/>
        <v>0.67584964923795265</v>
      </c>
      <c r="CU27" s="4">
        <f t="shared" si="50"/>
        <v>0.70711672955670624</v>
      </c>
      <c r="CV27" s="4">
        <f t="shared" si="50"/>
        <v>0.70555430991452361</v>
      </c>
      <c r="CW27" s="4">
        <f t="shared" si="50"/>
        <v>0.74688096751763378</v>
      </c>
      <c r="CX27" s="4">
        <f t="shared" si="50"/>
        <v>0.76581742183678669</v>
      </c>
      <c r="CY27" s="4">
        <f t="shared" si="50"/>
        <v>0.82992736771781506</v>
      </c>
      <c r="CZ27" s="4">
        <f t="shared" si="50"/>
        <v>0.7107768702104551</v>
      </c>
      <c r="DA27" s="4">
        <f t="shared" si="50"/>
        <v>0.70634247128905436</v>
      </c>
      <c r="DB27" s="4">
        <f t="shared" si="50"/>
        <v>0.71689681677261541</v>
      </c>
      <c r="DC27" s="4">
        <f t="shared" si="50"/>
        <v>0.71247658915096079</v>
      </c>
      <c r="DD27" s="4">
        <f t="shared" si="50"/>
        <v>0.70543339328230781</v>
      </c>
      <c r="DE27" s="4">
        <f t="shared" si="50"/>
        <v>0.73670047360106117</v>
      </c>
      <c r="DF27" s="4">
        <f t="shared" si="50"/>
        <v>0.73513805395887877</v>
      </c>
      <c r="DG27" s="4">
        <f t="shared" si="50"/>
        <v>0.60048307179626959</v>
      </c>
    </row>
    <row r="28" spans="1:111" x14ac:dyDescent="0.2">
      <c r="A28" s="39" t="s">
        <v>103</v>
      </c>
      <c r="B28" s="40">
        <f t="shared" si="3"/>
        <v>1.1199059294496836</v>
      </c>
      <c r="C28" s="40">
        <f t="shared" si="4"/>
        <v>1.1043733278912504</v>
      </c>
      <c r="D28" s="40">
        <f t="shared" si="5"/>
        <v>1.1301838196891705</v>
      </c>
      <c r="E28" s="40">
        <f t="shared" si="6"/>
        <v>1.1360663030793809</v>
      </c>
      <c r="F28" s="40">
        <f t="shared" si="7"/>
        <v>1.1328496190974744</v>
      </c>
      <c r="G28" s="40">
        <f t="shared" si="8"/>
        <v>1.1419740927082196</v>
      </c>
      <c r="H28" s="40">
        <f t="shared" si="9"/>
        <v>1.1394140869940426</v>
      </c>
      <c r="I28" s="40">
        <f t="shared" si="10"/>
        <v>1.1239610475456838</v>
      </c>
      <c r="J28" s="40">
        <f t="shared" si="11"/>
        <v>1.1179275575969825</v>
      </c>
      <c r="K28" s="40">
        <f t="shared" si="12"/>
        <v>1.1437380493949023</v>
      </c>
      <c r="L28" s="40">
        <f t="shared" si="13"/>
        <v>1.149620532785113</v>
      </c>
      <c r="M28" s="40">
        <f t="shared" si="14"/>
        <v>1.1464038488032064</v>
      </c>
      <c r="N28" s="40">
        <f t="shared" si="15"/>
        <v>1.1555283224139516</v>
      </c>
      <c r="O28" s="40">
        <f t="shared" si="16"/>
        <v>1.1529683166997744</v>
      </c>
      <c r="P28" s="40">
        <f t="shared" si="17"/>
        <v>1.1375152772514157</v>
      </c>
      <c r="Q28" s="40">
        <f t="shared" si="18"/>
        <v>1.1971238104690469</v>
      </c>
      <c r="R28" s="40">
        <f t="shared" si="19"/>
        <v>1.1598198977587226</v>
      </c>
      <c r="S28" s="40">
        <f t="shared" si="20"/>
        <v>1.0843360850264701</v>
      </c>
      <c r="T28" s="40">
        <f t="shared" si="21"/>
        <v>1.0149231859905328</v>
      </c>
      <c r="U28" s="40">
        <f t="shared" si="22"/>
        <v>1.0407336777884526</v>
      </c>
      <c r="V28" s="40">
        <f t="shared" si="23"/>
        <v>1.0466161611786631</v>
      </c>
      <c r="W28" s="40">
        <f t="shared" si="24"/>
        <v>1.0433994771967567</v>
      </c>
      <c r="X28" s="40">
        <f t="shared" si="25"/>
        <v>1.0525239508075017</v>
      </c>
      <c r="Y28" s="40">
        <f t="shared" si="26"/>
        <v>1.0499639450933249</v>
      </c>
      <c r="Z28" s="40">
        <f t="shared" si="27"/>
        <v>1.0345109056449657</v>
      </c>
      <c r="AA28" s="40">
        <f t="shared" si="28"/>
        <v>1.1430077583362921</v>
      </c>
      <c r="AC28" s="51" t="s">
        <v>214</v>
      </c>
      <c r="AD28" s="52">
        <f>B28/'Price indices'!$T28</f>
        <v>0.95382943552179833</v>
      </c>
      <c r="AE28" s="52">
        <f>C28/'Price indices'!$T28</f>
        <v>0.94060024172339995</v>
      </c>
      <c r="AF28" s="52">
        <f>D28/'Price indices'!$T28</f>
        <v>0.9625831656233097</v>
      </c>
      <c r="AG28" s="52">
        <f>E28/'Price indices'!$T28</f>
        <v>0.96759330590742088</v>
      </c>
      <c r="AH28" s="52">
        <f>F28/'Price indices'!$T28</f>
        <v>0.96485364020333653</v>
      </c>
      <c r="AI28" s="52">
        <f>G28/'Price indices'!$T28</f>
        <v>0.97262499964050586</v>
      </c>
      <c r="AJ28" s="52">
        <f>H28/'Price indices'!$T28</f>
        <v>0.97044463007456738</v>
      </c>
      <c r="AK28" s="52">
        <f>I28/'Price indices'!$T28</f>
        <v>0.95728319971999554</v>
      </c>
      <c r="AL28" s="52">
        <f>J28/'Price indices'!$T28</f>
        <v>0.95214444640093399</v>
      </c>
      <c r="AM28" s="52">
        <f>K28/'Price indices'!$T28</f>
        <v>0.97412737030084362</v>
      </c>
      <c r="AN28" s="52">
        <f>L28/'Price indices'!$T28</f>
        <v>0.97913751058495491</v>
      </c>
      <c r="AO28" s="52">
        <f>M28/'Price indices'!$T28</f>
        <v>0.97639784488087067</v>
      </c>
      <c r="AP28" s="52">
        <f>N28/'Price indices'!$T28</f>
        <v>0.98416920431803989</v>
      </c>
      <c r="AQ28" s="52">
        <f>O28/'Price indices'!$T28</f>
        <v>0.9819888347521013</v>
      </c>
      <c r="AR28" s="52">
        <f>P28/'Price indices'!$T28</f>
        <v>0.96882740439752946</v>
      </c>
      <c r="AS28" s="52">
        <f>Q28/'Price indices'!$T28</f>
        <v>1.0195962878332967</v>
      </c>
      <c r="AT28" s="52">
        <f>R28/'Price indices'!$T28</f>
        <v>0.98782436032798593</v>
      </c>
      <c r="AU28" s="52">
        <f>S28/'Price indices'!$T28</f>
        <v>0.92353442257864526</v>
      </c>
      <c r="AV28" s="52">
        <f>T28/'Price indices'!$T28</f>
        <v>0.86441511213985334</v>
      </c>
      <c r="AW28" s="52">
        <f>U28/'Price indices'!$T28</f>
        <v>0.88639803603976297</v>
      </c>
      <c r="AX28" s="52">
        <f>V28/'Price indices'!$T28</f>
        <v>0.89140817632387415</v>
      </c>
      <c r="AY28" s="52">
        <f>W28/'Price indices'!$T28</f>
        <v>0.88866851061979002</v>
      </c>
      <c r="AZ28" s="52">
        <f>X28/'Price indices'!$T28</f>
        <v>0.89643987005695913</v>
      </c>
      <c r="BA28" s="52">
        <f>Y28/'Price indices'!$T28</f>
        <v>0.89425950049102088</v>
      </c>
      <c r="BB28" s="52">
        <f>Z28/'Price indices'!$T28</f>
        <v>0.88109807013644859</v>
      </c>
      <c r="BC28" s="52">
        <f>AA28/'Price indices'!$T28</f>
        <v>0.97350537778354074</v>
      </c>
      <c r="BD28" s="4"/>
      <c r="BE28" s="2" t="s">
        <v>25</v>
      </c>
      <c r="BF28" s="4">
        <f>SUMPRODUCT('Price indices'!$B28:$J28,Weights!$B$3:$J$3)</f>
        <v>0.79368659269934527</v>
      </c>
      <c r="BG28" s="4">
        <f>SUMPRODUCT('Price indices'!$B28:$J28,Weights!$B$4:$J$4)+'Price indices'!K28*Weights!K$4</f>
        <v>0.69851889132921074</v>
      </c>
      <c r="BH28" s="4">
        <f>SUMPRODUCT('Price indices'!$B28:$J28,Weights!$B$4:$J$4)+'Price indices'!L28*Weights!L$4</f>
        <v>0.6881514129246199</v>
      </c>
      <c r="BI28" s="4">
        <f>SUMPRODUCT('Price indices'!$B28:$J28,Weights!$B$4:$J$4)+'Price indices'!M28*Weights!M$4</f>
        <v>0.70375196012828301</v>
      </c>
      <c r="BJ28" s="4">
        <f>SUMPRODUCT('Price indices'!$B28:$J28,Weights!$B$4:$J$4)+'Price indices'!N28*Weights!N$4</f>
        <v>0.69600848568455609</v>
      </c>
      <c r="BK28" s="4">
        <f>SUMPRODUCT('Price indices'!$B28:$J28,Weights!$B$4:$J$4)+'Price indices'!O28*Weights!O$4</f>
        <v>0.68254082500103264</v>
      </c>
      <c r="BL28" s="4">
        <f>SUMPRODUCT('Price indices'!$B28:$J28,Weights!$B$4:$J$4)+'Price indices'!P28*Weights!P$4</f>
        <v>0.72111313020346712</v>
      </c>
      <c r="BM28" s="4">
        <f>SUMPRODUCT('Price indices'!$B28:$J28,Weights!$B$4:$J$4)+'Price indices'!Q28*Weights!Q$4</f>
        <v>0.71962954496193132</v>
      </c>
      <c r="BN28" s="4">
        <f>SUMPRODUCT('Price indices'!$B28:$J28,Weights!$B$5:$J$5)+'Price indices'!K28*Weights!K$5</f>
        <v>0.69522118964370649</v>
      </c>
      <c r="BO28" s="4">
        <f>SUMPRODUCT('Price indices'!$B28:$J28,Weights!$B$5:$J$5)+'Price indices'!L28*Weights!L$5</f>
        <v>0.68485371123911565</v>
      </c>
      <c r="BP28" s="4">
        <f>SUMPRODUCT('Price indices'!$B28:$J28,Weights!$B$5:$J$5)+'Price indices'!M28*Weights!M$5</f>
        <v>0.70045425844277875</v>
      </c>
      <c r="BQ28" s="4">
        <f>SUMPRODUCT('Price indices'!$B28:$J28,Weights!$B$5:$J$5)+'Price indices'!N28*Weights!N$5</f>
        <v>0.69271078399905184</v>
      </c>
      <c r="BR28" s="4">
        <f>SUMPRODUCT('Price indices'!$B28:$J28,Weights!$B$5:$J$5)+'Price indices'!O28*Weights!O$5</f>
        <v>0.67924312331552839</v>
      </c>
      <c r="BS28" s="4">
        <f>SUMPRODUCT('Price indices'!$B28:$J28,Weights!$B$5:$J$5)+'Price indices'!P28*Weights!P$5</f>
        <v>0.71781542851796287</v>
      </c>
      <c r="BT28" s="4">
        <f>SUMPRODUCT('Price indices'!$B28:$J28,Weights!$B$5:$J$5)+'Price indices'!Q28*Weights!Q$5</f>
        <v>0.71633184327642707</v>
      </c>
      <c r="BU28" s="4">
        <f>SUMPRODUCT('Price indices'!$B28:$J28,Weights!$B$6:$J$6)</f>
        <v>0.75987389870344013</v>
      </c>
      <c r="BV28" s="4">
        <f>SUMPRODUCT('Price indices'!$B28:$J28,Weights!$B$7:$J$7)</f>
        <v>0.75839752490513623</v>
      </c>
      <c r="BW28" s="4">
        <f>SUMPRODUCT('Price indices'!$B28:$J28,Weights!$B$8:$J$8)</f>
        <v>0.77433420894703453</v>
      </c>
      <c r="BX28" s="4">
        <f>SUMPRODUCT('Price indices'!$B28:$J28,Weights!$B$9:$J$9)+'Price indices'!K28*Weights!K$9</f>
        <v>0.69938865061284905</v>
      </c>
      <c r="BY28" s="4">
        <f>SUMPRODUCT('Price indices'!$B28:$J28,Weights!$B$9:$J$9)+'Price indices'!L28*Weights!L$9</f>
        <v>0.6890211722082582</v>
      </c>
      <c r="BZ28" s="4">
        <f>SUMPRODUCT('Price indices'!$B28:$J28,Weights!$B$9:$J$9)+'Price indices'!M28*Weights!M$9</f>
        <v>0.70462171941192131</v>
      </c>
      <c r="CA28" s="4">
        <f>SUMPRODUCT('Price indices'!$B28:$J28,Weights!$B$9:$J$9)+'Price indices'!N28*Weights!N$9</f>
        <v>0.69687824496819439</v>
      </c>
      <c r="CB28" s="4">
        <f>SUMPRODUCT('Price indices'!$B28:$J28,Weights!$B$9:$J$9)+'Price indices'!O28*Weights!O$9</f>
        <v>0.68341058428467094</v>
      </c>
      <c r="CC28" s="4">
        <f>SUMPRODUCT('Price indices'!$B28:$J28,Weights!$B$9:$J$9)+'Price indices'!P28*Weights!P$9</f>
        <v>0.72198288948710543</v>
      </c>
      <c r="CD28" s="4">
        <f>SUMPRODUCT('Price indices'!$B28:$J28,Weights!$B$9:$J$9)+'Price indices'!Q28*Weights!Q$9</f>
        <v>0.72049930424556963</v>
      </c>
      <c r="CE28" s="4">
        <f>SUMPRODUCT('Price indices'!$B28:$J28,Weights!$B$10:$J$10)</f>
        <v>0.58926152851257618</v>
      </c>
      <c r="CF28" s="4"/>
      <c r="CG28" s="2" t="s">
        <v>25</v>
      </c>
      <c r="CH28" s="4">
        <f t="shared" ref="CH28:DG28" si="51">AVERAGE(BF25:BF28)</f>
        <v>0.78387234999744881</v>
      </c>
      <c r="CI28" s="4">
        <f t="shared" si="51"/>
        <v>0.69653148532585962</v>
      </c>
      <c r="CJ28" s="4">
        <f t="shared" si="51"/>
        <v>0.68972385461118291</v>
      </c>
      <c r="CK28" s="4">
        <f t="shared" si="51"/>
        <v>0.70229668078278484</v>
      </c>
      <c r="CL28" s="4">
        <f t="shared" si="51"/>
        <v>0.6965471544323012</v>
      </c>
      <c r="CM28" s="4">
        <f t="shared" si="51"/>
        <v>0.68693417263770007</v>
      </c>
      <c r="CN28" s="4">
        <f t="shared" si="51"/>
        <v>0.72112334290992586</v>
      </c>
      <c r="CO28" s="4">
        <f t="shared" si="51"/>
        <v>0.71959245702800212</v>
      </c>
      <c r="CP28" s="4">
        <f t="shared" si="51"/>
        <v>0.6864764404188457</v>
      </c>
      <c r="CQ28" s="4">
        <f t="shared" si="51"/>
        <v>0.67966880970416887</v>
      </c>
      <c r="CR28" s="4">
        <f t="shared" si="51"/>
        <v>0.69224163587577081</v>
      </c>
      <c r="CS28" s="4">
        <f t="shared" si="51"/>
        <v>0.68649210952528728</v>
      </c>
      <c r="CT28" s="4">
        <f t="shared" si="51"/>
        <v>0.67687912773068615</v>
      </c>
      <c r="CU28" s="4">
        <f t="shared" si="51"/>
        <v>0.71106829800291182</v>
      </c>
      <c r="CV28" s="4">
        <f t="shared" si="51"/>
        <v>0.7095374121209882</v>
      </c>
      <c r="CW28" s="4">
        <f t="shared" si="51"/>
        <v>0.75289185526851732</v>
      </c>
      <c r="CX28" s="4">
        <f t="shared" si="51"/>
        <v>0.76618174687546137</v>
      </c>
      <c r="CY28" s="4">
        <f t="shared" si="51"/>
        <v>0.81646659264560095</v>
      </c>
      <c r="CZ28" s="4">
        <f t="shared" si="51"/>
        <v>0.70644731202629352</v>
      </c>
      <c r="DA28" s="4">
        <f t="shared" si="51"/>
        <v>0.6996396813116168</v>
      </c>
      <c r="DB28" s="4">
        <f t="shared" si="51"/>
        <v>0.71221250748321863</v>
      </c>
      <c r="DC28" s="4">
        <f t="shared" si="51"/>
        <v>0.70646298113273509</v>
      </c>
      <c r="DD28" s="4">
        <f t="shared" si="51"/>
        <v>0.69684999933813385</v>
      </c>
      <c r="DE28" s="4">
        <f t="shared" si="51"/>
        <v>0.73103916961035986</v>
      </c>
      <c r="DF28" s="4">
        <f t="shared" si="51"/>
        <v>0.7295082837284359</v>
      </c>
      <c r="DG28" s="4">
        <f t="shared" si="51"/>
        <v>0.59443530871690031</v>
      </c>
    </row>
    <row r="29" spans="1:111" x14ac:dyDescent="0.2">
      <c r="A29" s="39" t="s">
        <v>107</v>
      </c>
      <c r="B29" s="40">
        <f t="shared" si="3"/>
        <v>1.1545047452646895</v>
      </c>
      <c r="C29" s="40">
        <f t="shared" si="4"/>
        <v>1.1475345643990853</v>
      </c>
      <c r="D29" s="40">
        <f t="shared" si="5"/>
        <v>1.1754399818367114</v>
      </c>
      <c r="E29" s="40">
        <f t="shared" si="6"/>
        <v>1.1823934168969112</v>
      </c>
      <c r="F29" s="40">
        <f t="shared" si="7"/>
        <v>1.178501349083833</v>
      </c>
      <c r="G29" s="40">
        <f t="shared" si="8"/>
        <v>1.188713237160701</v>
      </c>
      <c r="H29" s="40">
        <f t="shared" si="9"/>
        <v>1.1821281441572178</v>
      </c>
      <c r="I29" s="40">
        <f t="shared" si="10"/>
        <v>1.1639089960979951</v>
      </c>
      <c r="J29" s="40">
        <f t="shared" si="11"/>
        <v>1.1623452895069333</v>
      </c>
      <c r="K29" s="40">
        <f t="shared" si="12"/>
        <v>1.1902507069445596</v>
      </c>
      <c r="L29" s="40">
        <f t="shared" si="13"/>
        <v>1.1972041420047592</v>
      </c>
      <c r="M29" s="40">
        <f t="shared" si="14"/>
        <v>1.1933120741916809</v>
      </c>
      <c r="N29" s="40">
        <f t="shared" si="15"/>
        <v>1.2035239622685492</v>
      </c>
      <c r="O29" s="40">
        <f t="shared" si="16"/>
        <v>1.1969388692650655</v>
      </c>
      <c r="P29" s="40">
        <f t="shared" si="17"/>
        <v>1.1787197212058431</v>
      </c>
      <c r="Q29" s="40">
        <f t="shared" si="18"/>
        <v>1.2426137344315662</v>
      </c>
      <c r="R29" s="40">
        <f t="shared" si="19"/>
        <v>1.2013818132598644</v>
      </c>
      <c r="S29" s="40">
        <f t="shared" si="20"/>
        <v>1.1175584198659279</v>
      </c>
      <c r="T29" s="40">
        <f t="shared" si="21"/>
        <v>1.0549405222099695</v>
      </c>
      <c r="U29" s="40">
        <f t="shared" si="22"/>
        <v>1.0828459396475956</v>
      </c>
      <c r="V29" s="40">
        <f t="shared" si="23"/>
        <v>1.0897993747077952</v>
      </c>
      <c r="W29" s="40">
        <f t="shared" si="24"/>
        <v>1.0859073068947169</v>
      </c>
      <c r="X29" s="40">
        <f t="shared" si="25"/>
        <v>1.0961191949715852</v>
      </c>
      <c r="Y29" s="40">
        <f t="shared" si="26"/>
        <v>1.0895341019681017</v>
      </c>
      <c r="Z29" s="40">
        <f t="shared" si="27"/>
        <v>1.0713149539088791</v>
      </c>
      <c r="AA29" s="40">
        <f t="shared" si="28"/>
        <v>1.19256267519393</v>
      </c>
      <c r="AC29" s="51" t="s">
        <v>215</v>
      </c>
      <c r="AD29" s="52">
        <f>B29/'Price indices'!$T29</f>
        <v>0.95189790833561572</v>
      </c>
      <c r="AE29" s="52">
        <f>C29/'Price indices'!$T29</f>
        <v>0.94615094140983802</v>
      </c>
      <c r="AF29" s="52">
        <f>D29/'Price indices'!$T29</f>
        <v>0.96915916948257619</v>
      </c>
      <c r="AG29" s="52">
        <f>E29/'Price indices'!$T29</f>
        <v>0.97489232936494141</v>
      </c>
      <c r="AH29" s="52">
        <f>F29/'Price indices'!$T29</f>
        <v>0.97168328996898801</v>
      </c>
      <c r="AI29" s="52">
        <f>G29/'Price indices'!$T29</f>
        <v>0.98010306904776467</v>
      </c>
      <c r="AJ29" s="52">
        <f>H29/'Price indices'!$T29</f>
        <v>0.97467360998151031</v>
      </c>
      <c r="AK29" s="52">
        <f>I29/'Price indices'!$T29</f>
        <v>0.95965178438887933</v>
      </c>
      <c r="AL29" s="52">
        <f>J29/'Price indices'!$T29</f>
        <v>0.95836249645880578</v>
      </c>
      <c r="AM29" s="52">
        <f>K29/'Price indices'!$T29</f>
        <v>0.98137072453154417</v>
      </c>
      <c r="AN29" s="52">
        <f>L29/'Price indices'!$T29</f>
        <v>0.98710388441390917</v>
      </c>
      <c r="AO29" s="52">
        <f>M29/'Price indices'!$T29</f>
        <v>0.98389484501795577</v>
      </c>
      <c r="AP29" s="52">
        <f>N29/'Price indices'!$T29</f>
        <v>0.99231462409673266</v>
      </c>
      <c r="AQ29" s="52">
        <f>O29/'Price indices'!$T29</f>
        <v>0.98688516503047785</v>
      </c>
      <c r="AR29" s="52">
        <f>P29/'Price indices'!$T29</f>
        <v>0.9718633394378472</v>
      </c>
      <c r="AS29" s="52">
        <f>Q29/'Price indices'!$T29</f>
        <v>1.0245444373668036</v>
      </c>
      <c r="AT29" s="52">
        <f>R29/'Price indices'!$T29</f>
        <v>0.9905484060113815</v>
      </c>
      <c r="AU29" s="52">
        <f>S29/'Price indices'!$T29</f>
        <v>0.92143538316019502</v>
      </c>
      <c r="AV29" s="52">
        <f>T29/'Price indices'!$T29</f>
        <v>0.86980645218562824</v>
      </c>
      <c r="AW29" s="52">
        <f>U29/'Price indices'!$T29</f>
        <v>0.89281468025836652</v>
      </c>
      <c r="AX29" s="52">
        <f>V29/'Price indices'!$T29</f>
        <v>0.89854784014073152</v>
      </c>
      <c r="AY29" s="52">
        <f>W29/'Price indices'!$T29</f>
        <v>0.89533880074477812</v>
      </c>
      <c r="AZ29" s="52">
        <f>X29/'Price indices'!$T29</f>
        <v>0.90375857982355501</v>
      </c>
      <c r="BA29" s="52">
        <f>Y29/'Price indices'!$T29</f>
        <v>0.89832912075730031</v>
      </c>
      <c r="BB29" s="52">
        <f>Z29/'Price indices'!$T29</f>
        <v>0.88330729516466944</v>
      </c>
      <c r="BC29" s="52">
        <f>AA29/'Price indices'!$T29</f>
        <v>0.98327695986729369</v>
      </c>
      <c r="BD29" s="4"/>
      <c r="BE29" s="2" t="s">
        <v>26</v>
      </c>
      <c r="BF29" s="4">
        <f>SUMPRODUCT('Price indices'!$B29:$J29,Weights!$B$3:$J$3)</f>
        <v>0.79609239759148176</v>
      </c>
      <c r="BG29" s="4">
        <f>SUMPRODUCT('Price indices'!$B29:$J29,Weights!$B$4:$J$4)+'Price indices'!K29*Weights!K$4</f>
        <v>0.70520994686457017</v>
      </c>
      <c r="BH29" s="4">
        <f>SUMPRODUCT('Price indices'!$B29:$J29,Weights!$B$4:$J$4)+'Price indices'!L29*Weights!L$4</f>
        <v>0.69535188724342556</v>
      </c>
      <c r="BI29" s="4">
        <f>SUMPRODUCT('Price indices'!$B29:$J29,Weights!$B$4:$J$4)+'Price indices'!M29*Weights!M$4</f>
        <v>0.70965227235775885</v>
      </c>
      <c r="BJ29" s="4">
        <f>SUMPRODUCT('Price indices'!$B29:$J29,Weights!$B$4:$J$4)+'Price indices'!N29*Weights!N$4</f>
        <v>0.70369868167485139</v>
      </c>
      <c r="BK29" s="4">
        <f>SUMPRODUCT('Price indices'!$B29:$J29,Weights!$B$4:$J$4)+'Price indices'!O29*Weights!O$4</f>
        <v>0.69142996699611003</v>
      </c>
      <c r="BL29" s="4">
        <f>SUMPRODUCT('Price indices'!$B29:$J29,Weights!$B$4:$J$4)+'Price indices'!P29*Weights!P$4</f>
        <v>0.72675072640209382</v>
      </c>
      <c r="BM29" s="4">
        <f>SUMPRODUCT('Price indices'!$B29:$J29,Weights!$B$4:$J$4)+'Price indices'!Q29*Weights!Q$4</f>
        <v>0.72645218747329365</v>
      </c>
      <c r="BN29" s="4">
        <f>SUMPRODUCT('Price indices'!$B29:$J29,Weights!$B$5:$J$5)+'Price indices'!K29*Weights!K$5</f>
        <v>0.70159967114316191</v>
      </c>
      <c r="BO29" s="4">
        <f>SUMPRODUCT('Price indices'!$B29:$J29,Weights!$B$5:$J$5)+'Price indices'!L29*Weights!L$5</f>
        <v>0.6917416115220173</v>
      </c>
      <c r="BP29" s="4">
        <f>SUMPRODUCT('Price indices'!$B29:$J29,Weights!$B$5:$J$5)+'Price indices'!M29*Weights!M$5</f>
        <v>0.70604199663635059</v>
      </c>
      <c r="BQ29" s="4">
        <f>SUMPRODUCT('Price indices'!$B29:$J29,Weights!$B$5:$J$5)+'Price indices'!N29*Weights!N$5</f>
        <v>0.70008840595344313</v>
      </c>
      <c r="BR29" s="4">
        <f>SUMPRODUCT('Price indices'!$B29:$J29,Weights!$B$5:$J$5)+'Price indices'!O29*Weights!O$5</f>
        <v>0.68781969127470177</v>
      </c>
      <c r="BS29" s="4">
        <f>SUMPRODUCT('Price indices'!$B29:$J29,Weights!$B$5:$J$5)+'Price indices'!P29*Weights!P$5</f>
        <v>0.72314045068068555</v>
      </c>
      <c r="BT29" s="4">
        <f>SUMPRODUCT('Price indices'!$B29:$J29,Weights!$B$5:$J$5)+'Price indices'!Q29*Weights!Q$5</f>
        <v>0.72284191175188539</v>
      </c>
      <c r="BU29" s="4">
        <f>SUMPRODUCT('Price indices'!$B29:$J29,Weights!$B$6:$J$6)</f>
        <v>0.76189919404489259</v>
      </c>
      <c r="BV29" s="4">
        <f>SUMPRODUCT('Price indices'!$B29:$J29,Weights!$B$7:$J$7)</f>
        <v>0.76173933779748337</v>
      </c>
      <c r="BW29" s="4">
        <f>SUMPRODUCT('Price indices'!$B29:$J29,Weights!$B$8:$J$8)</f>
        <v>0.77937514112198902</v>
      </c>
      <c r="BX29" s="4">
        <f>SUMPRODUCT('Price indices'!$B29:$J29,Weights!$B$9:$J$9)+'Price indices'!K29*Weights!K$9</f>
        <v>0.71110619472656611</v>
      </c>
      <c r="BY29" s="4">
        <f>SUMPRODUCT('Price indices'!$B29:$J29,Weights!$B$9:$J$9)+'Price indices'!L29*Weights!L$9</f>
        <v>0.7012481351054215</v>
      </c>
      <c r="BZ29" s="4">
        <f>SUMPRODUCT('Price indices'!$B29:$J29,Weights!$B$9:$J$9)+'Price indices'!M29*Weights!M$9</f>
        <v>0.71554852021975479</v>
      </c>
      <c r="CA29" s="4">
        <f>SUMPRODUCT('Price indices'!$B29:$J29,Weights!$B$9:$J$9)+'Price indices'!N29*Weights!N$9</f>
        <v>0.70959492953684733</v>
      </c>
      <c r="CB29" s="4">
        <f>SUMPRODUCT('Price indices'!$B29:$J29,Weights!$B$9:$J$9)+'Price indices'!O29*Weights!O$9</f>
        <v>0.69732621485810597</v>
      </c>
      <c r="CC29" s="4">
        <f>SUMPRODUCT('Price indices'!$B29:$J29,Weights!$B$9:$J$9)+'Price indices'!P29*Weights!P$9</f>
        <v>0.73264697426408976</v>
      </c>
      <c r="CD29" s="4">
        <f>SUMPRODUCT('Price indices'!$B29:$J29,Weights!$B$9:$J$9)+'Price indices'!Q29*Weights!Q$9</f>
        <v>0.73234843533528959</v>
      </c>
      <c r="CE29" s="4">
        <f>SUMPRODUCT('Price indices'!$B29:$J29,Weights!$B$10:$J$10)</f>
        <v>0.59598614320122001</v>
      </c>
      <c r="CF29" s="4"/>
      <c r="CG29" s="2" t="s">
        <v>26</v>
      </c>
      <c r="CH29" s="4">
        <f t="shared" ref="CH29:DG29" si="52">AVERAGE(BF26:BF29)</f>
        <v>0.79068015812646641</v>
      </c>
      <c r="CI29" s="4">
        <f t="shared" si="52"/>
        <v>0.69987294459587468</v>
      </c>
      <c r="CJ29" s="4">
        <f t="shared" si="52"/>
        <v>0.69141274473210246</v>
      </c>
      <c r="CK29" s="4">
        <f t="shared" si="52"/>
        <v>0.70517439089740253</v>
      </c>
      <c r="CL29" s="4">
        <f t="shared" si="52"/>
        <v>0.69887536144050211</v>
      </c>
      <c r="CM29" s="4">
        <f t="shared" si="52"/>
        <v>0.6876347767026354</v>
      </c>
      <c r="CN29" s="4">
        <f t="shared" si="52"/>
        <v>0.72320262799085278</v>
      </c>
      <c r="CO29" s="4">
        <f t="shared" si="52"/>
        <v>0.72199165400730703</v>
      </c>
      <c r="CP29" s="4">
        <f t="shared" si="52"/>
        <v>0.69339119796423077</v>
      </c>
      <c r="CQ29" s="4">
        <f t="shared" si="52"/>
        <v>0.68493099810045854</v>
      </c>
      <c r="CR29" s="4">
        <f t="shared" si="52"/>
        <v>0.69869264426575861</v>
      </c>
      <c r="CS29" s="4">
        <f t="shared" si="52"/>
        <v>0.69239361480885808</v>
      </c>
      <c r="CT29" s="4">
        <f t="shared" si="52"/>
        <v>0.68115303007099137</v>
      </c>
      <c r="CU29" s="4">
        <f t="shared" si="52"/>
        <v>0.71672088135920886</v>
      </c>
      <c r="CV29" s="4">
        <f t="shared" si="52"/>
        <v>0.715509907375663</v>
      </c>
      <c r="CW29" s="4">
        <f t="shared" si="52"/>
        <v>0.75769614951647446</v>
      </c>
      <c r="CX29" s="4">
        <f t="shared" si="52"/>
        <v>0.76370215143859832</v>
      </c>
      <c r="CY29" s="4">
        <f t="shared" si="52"/>
        <v>0.79596633786310633</v>
      </c>
      <c r="CZ29" s="4">
        <f t="shared" si="52"/>
        <v>0.7066945174061332</v>
      </c>
      <c r="DA29" s="4">
        <f t="shared" si="52"/>
        <v>0.69823431754236109</v>
      </c>
      <c r="DB29" s="4">
        <f t="shared" si="52"/>
        <v>0.71199596370766105</v>
      </c>
      <c r="DC29" s="4">
        <f t="shared" si="52"/>
        <v>0.70569693425076063</v>
      </c>
      <c r="DD29" s="4">
        <f t="shared" si="52"/>
        <v>0.69445634951289392</v>
      </c>
      <c r="DE29" s="4">
        <f t="shared" si="52"/>
        <v>0.73002420080111141</v>
      </c>
      <c r="DF29" s="4">
        <f t="shared" si="52"/>
        <v>0.72881322681756555</v>
      </c>
      <c r="DG29" s="4">
        <f t="shared" si="52"/>
        <v>0.59325505951453639</v>
      </c>
    </row>
    <row r="30" spans="1:111" x14ac:dyDescent="0.2">
      <c r="A30" s="39" t="s">
        <v>111</v>
      </c>
      <c r="B30" s="40">
        <f t="shared" si="3"/>
        <v>1.1899610252289934</v>
      </c>
      <c r="C30" s="40">
        <f t="shared" si="4"/>
        <v>1.1904281143736519</v>
      </c>
      <c r="D30" s="40">
        <f t="shared" si="5"/>
        <v>1.2205969209284224</v>
      </c>
      <c r="E30" s="40">
        <f t="shared" si="6"/>
        <v>1.2287507097249157</v>
      </c>
      <c r="F30" s="40">
        <f t="shared" si="7"/>
        <v>1.2240981553669787</v>
      </c>
      <c r="G30" s="40">
        <f t="shared" si="8"/>
        <v>1.2355108380818405</v>
      </c>
      <c r="H30" s="40">
        <f t="shared" si="9"/>
        <v>1.2243885755253734</v>
      </c>
      <c r="I30" s="40">
        <f t="shared" si="10"/>
        <v>1.2031905180222724</v>
      </c>
      <c r="J30" s="40">
        <f t="shared" si="11"/>
        <v>1.2075164384564949</v>
      </c>
      <c r="K30" s="40">
        <f t="shared" si="12"/>
        <v>1.2376852450112652</v>
      </c>
      <c r="L30" s="40">
        <f t="shared" si="13"/>
        <v>1.2458390338077585</v>
      </c>
      <c r="M30" s="40">
        <f t="shared" si="14"/>
        <v>1.2411864794498215</v>
      </c>
      <c r="N30" s="40">
        <f t="shared" si="15"/>
        <v>1.2525991621646835</v>
      </c>
      <c r="O30" s="40">
        <f t="shared" si="16"/>
        <v>1.2414768996082159</v>
      </c>
      <c r="P30" s="40">
        <f t="shared" si="17"/>
        <v>1.2202788421051152</v>
      </c>
      <c r="Q30" s="40">
        <f t="shared" si="18"/>
        <v>1.2902107265231539</v>
      </c>
      <c r="R30" s="40">
        <f t="shared" si="19"/>
        <v>1.2423804654408579</v>
      </c>
      <c r="S30" s="40">
        <f t="shared" si="20"/>
        <v>1.1447906830073196</v>
      </c>
      <c r="T30" s="40">
        <f t="shared" si="21"/>
        <v>1.0929724715542757</v>
      </c>
      <c r="U30" s="40">
        <f t="shared" si="22"/>
        <v>1.1231412781090462</v>
      </c>
      <c r="V30" s="40">
        <f t="shared" si="23"/>
        <v>1.1312950669055393</v>
      </c>
      <c r="W30" s="40">
        <f t="shared" si="24"/>
        <v>1.1266425125476025</v>
      </c>
      <c r="X30" s="40">
        <f t="shared" si="25"/>
        <v>1.138055195262464</v>
      </c>
      <c r="Y30" s="40">
        <f t="shared" si="26"/>
        <v>1.1269329327059967</v>
      </c>
      <c r="Z30" s="40">
        <f t="shared" si="27"/>
        <v>1.1057348752028962</v>
      </c>
      <c r="AA30" s="40">
        <f t="shared" si="28"/>
        <v>1.2431550425856293</v>
      </c>
      <c r="AC30" s="51" t="s">
        <v>216</v>
      </c>
      <c r="AD30" s="52">
        <f>B30/'Price indices'!$T30</f>
        <v>0.95018877923808409</v>
      </c>
      <c r="AE30" s="52">
        <f>C30/'Price indices'!$T30</f>
        <v>0.95056175184369784</v>
      </c>
      <c r="AF30" s="52">
        <f>D30/'Price indices'!$T30</f>
        <v>0.97465166812127579</v>
      </c>
      <c r="AG30" s="52">
        <f>E30/'Price indices'!$T30</f>
        <v>0.98116250205486133</v>
      </c>
      <c r="AH30" s="52">
        <f>F30/'Price indices'!$T30</f>
        <v>0.97744741823952697</v>
      </c>
      <c r="AI30" s="52">
        <f>G30/'Price indices'!$T30</f>
        <v>0.98656049238796739</v>
      </c>
      <c r="AJ30" s="52">
        <f>H30/'Price indices'!$T30</f>
        <v>0.97767931993203661</v>
      </c>
      <c r="AK30" s="52">
        <f>I30/'Price indices'!$T30</f>
        <v>0.96075258371627348</v>
      </c>
      <c r="AL30" s="52">
        <f>J30/'Price indices'!$T30</f>
        <v>0.96420684899835196</v>
      </c>
      <c r="AM30" s="52">
        <f>K30/'Price indices'!$T30</f>
        <v>0.98829676527592969</v>
      </c>
      <c r="AN30" s="52">
        <f>L30/'Price indices'!$T30</f>
        <v>0.99480759920951523</v>
      </c>
      <c r="AO30" s="52">
        <f>M30/'Price indices'!$T30</f>
        <v>0.99109251539418086</v>
      </c>
      <c r="AP30" s="52">
        <f>N30/'Price indices'!$T30</f>
        <v>1.0002055895426214</v>
      </c>
      <c r="AQ30" s="52">
        <f>O30/'Price indices'!$T30</f>
        <v>0.99132441708669028</v>
      </c>
      <c r="AR30" s="52">
        <f>P30/'Price indices'!$T30</f>
        <v>0.97439768087092737</v>
      </c>
      <c r="AS30" s="52">
        <f>Q30/'Price indices'!$T30</f>
        <v>1.0302385785778148</v>
      </c>
      <c r="AT30" s="52">
        <f>R30/'Price indices'!$T30</f>
        <v>0.99204591812519205</v>
      </c>
      <c r="AU30" s="52">
        <f>S30/'Price indices'!$T30</f>
        <v>0.91412007494995906</v>
      </c>
      <c r="AV30" s="52">
        <f>T30/'Price indices'!$T30</f>
        <v>0.87274301970279777</v>
      </c>
      <c r="AW30" s="52">
        <f>U30/'Price indices'!$T30</f>
        <v>0.89683293598037572</v>
      </c>
      <c r="AX30" s="52">
        <f>V30/'Price indices'!$T30</f>
        <v>0.90334376991396115</v>
      </c>
      <c r="AY30" s="52">
        <f>W30/'Price indices'!$T30</f>
        <v>0.8996286860986269</v>
      </c>
      <c r="AZ30" s="52">
        <f>X30/'Price indices'!$T30</f>
        <v>0.90874176024706721</v>
      </c>
      <c r="BA30" s="52">
        <f>Y30/'Price indices'!$T30</f>
        <v>0.8998605877911362</v>
      </c>
      <c r="BB30" s="52">
        <f>Z30/'Price indices'!$T30</f>
        <v>0.88293385157537341</v>
      </c>
      <c r="BC30" s="52">
        <f>AA30/'Price indices'!$T30</f>
        <v>0.99266442116521758</v>
      </c>
      <c r="BD30" s="4"/>
      <c r="BE30" s="2" t="s">
        <v>27</v>
      </c>
      <c r="BF30" s="4">
        <f>SUMPRODUCT('Price indices'!$B30:$J30,Weights!$B$3:$J$3)</f>
        <v>0.79365702974023067</v>
      </c>
      <c r="BG30" s="4">
        <f>SUMPRODUCT('Price indices'!$B30:$J30,Weights!$B$4:$J$4)+'Price indices'!K30*Weights!K$4</f>
        <v>0.70179633322385793</v>
      </c>
      <c r="BH30" s="4">
        <f>SUMPRODUCT('Price indices'!$B30:$J30,Weights!$B$4:$J$4)+'Price indices'!L30*Weights!L$4</f>
        <v>0.69244769238615977</v>
      </c>
      <c r="BI30" s="4">
        <f>SUMPRODUCT('Price indices'!$B30:$J30,Weights!$B$4:$J$4)+'Price indices'!M30*Weights!M$4</f>
        <v>0.70544791541116303</v>
      </c>
      <c r="BJ30" s="4">
        <f>SUMPRODUCT('Price indices'!$B30:$J30,Weights!$B$4:$J$4)+'Price indices'!N30*Weights!N$4</f>
        <v>0.70128420848907502</v>
      </c>
      <c r="BK30" s="4">
        <f>SUMPRODUCT('Price indices'!$B30:$J30,Weights!$B$4:$J$4)+'Price indices'!O30*Weights!O$4</f>
        <v>0.69021443981511577</v>
      </c>
      <c r="BL30" s="4">
        <f>SUMPRODUCT('Price indices'!$B30:$J30,Weights!$B$4:$J$4)+'Price indices'!P30*Weights!P$4</f>
        <v>0.72228365342464873</v>
      </c>
      <c r="BM30" s="4">
        <f>SUMPRODUCT('Price indices'!$B30:$J30,Weights!$B$4:$J$4)+'Price indices'!Q30*Weights!Q$4</f>
        <v>0.72317016080858443</v>
      </c>
      <c r="BN30" s="4">
        <f>SUMPRODUCT('Price indices'!$B30:$J30,Weights!$B$5:$J$5)+'Price indices'!K30*Weights!K$5</f>
        <v>0.69926998514331262</v>
      </c>
      <c r="BO30" s="4">
        <f>SUMPRODUCT('Price indices'!$B30:$J30,Weights!$B$5:$J$5)+'Price indices'!L30*Weights!L$5</f>
        <v>0.68992134430561447</v>
      </c>
      <c r="BP30" s="4">
        <f>SUMPRODUCT('Price indices'!$B30:$J30,Weights!$B$5:$J$5)+'Price indices'!M30*Weights!M$5</f>
        <v>0.70292156733061772</v>
      </c>
      <c r="BQ30" s="4">
        <f>SUMPRODUCT('Price indices'!$B30:$J30,Weights!$B$5:$J$5)+'Price indices'!N30*Weights!N$5</f>
        <v>0.69875786040852972</v>
      </c>
      <c r="BR30" s="4">
        <f>SUMPRODUCT('Price indices'!$B30:$J30,Weights!$B$5:$J$5)+'Price indices'!O30*Weights!O$5</f>
        <v>0.68768809173457046</v>
      </c>
      <c r="BS30" s="4">
        <f>SUMPRODUCT('Price indices'!$B30:$J30,Weights!$B$5:$J$5)+'Price indices'!P30*Weights!P$5</f>
        <v>0.71975730534410343</v>
      </c>
      <c r="BT30" s="4">
        <f>SUMPRODUCT('Price indices'!$B30:$J30,Weights!$B$5:$J$5)+'Price indices'!Q30*Weights!Q$5</f>
        <v>0.72064381272803912</v>
      </c>
      <c r="BU30" s="4">
        <f>SUMPRODUCT('Price indices'!$B30:$J30,Weights!$B$6:$J$6)</f>
        <v>0.75838102039923339</v>
      </c>
      <c r="BV30" s="4">
        <f>SUMPRODUCT('Price indices'!$B30:$J30,Weights!$B$7:$J$7)</f>
        <v>0.75589149669259048</v>
      </c>
      <c r="BW30" s="4">
        <f>SUMPRODUCT('Price indices'!$B30:$J30,Weights!$B$8:$J$8)</f>
        <v>0.76805174180705205</v>
      </c>
      <c r="BX30" s="4">
        <f>SUMPRODUCT('Price indices'!$B30:$J30,Weights!$B$9:$J$9)+'Price indices'!K30*Weights!K$9</f>
        <v>0.70926040624555364</v>
      </c>
      <c r="BY30" s="4">
        <f>SUMPRODUCT('Price indices'!$B30:$J30,Weights!$B$9:$J$9)+'Price indices'!L30*Weights!L$9</f>
        <v>0.69991176540785549</v>
      </c>
      <c r="BZ30" s="4">
        <f>SUMPRODUCT('Price indices'!$B30:$J30,Weights!$B$9:$J$9)+'Price indices'!M30*Weights!M$9</f>
        <v>0.71291198843285875</v>
      </c>
      <c r="CA30" s="4">
        <f>SUMPRODUCT('Price indices'!$B30:$J30,Weights!$B$9:$J$9)+'Price indices'!N30*Weights!N$9</f>
        <v>0.70874828151077074</v>
      </c>
      <c r="CB30" s="4">
        <f>SUMPRODUCT('Price indices'!$B30:$J30,Weights!$B$9:$J$9)+'Price indices'!O30*Weights!O$9</f>
        <v>0.69767851283681148</v>
      </c>
      <c r="CC30" s="4">
        <f>SUMPRODUCT('Price indices'!$B30:$J30,Weights!$B$9:$J$9)+'Price indices'!P30*Weights!P$9</f>
        <v>0.72974772644634445</v>
      </c>
      <c r="CD30" s="4">
        <f>SUMPRODUCT('Price indices'!$B30:$J30,Weights!$B$9:$J$9)+'Price indices'!Q30*Weights!Q$9</f>
        <v>0.73063423383028014</v>
      </c>
      <c r="CE30" s="4">
        <f>SUMPRODUCT('Price indices'!$B30:$J30,Weights!$B$10:$J$10)</f>
        <v>0.60387261119434199</v>
      </c>
      <c r="CF30" s="4"/>
      <c r="CG30" s="2" t="s">
        <v>27</v>
      </c>
      <c r="CH30" s="4">
        <f t="shared" ref="CH30:DG30" si="53">AVERAGE(BF27:BF30)</f>
        <v>0.79466500040436872</v>
      </c>
      <c r="CI30" s="4">
        <f t="shared" si="53"/>
        <v>0.7011937228572227</v>
      </c>
      <c r="CJ30" s="4">
        <f t="shared" si="53"/>
        <v>0.69180161648853544</v>
      </c>
      <c r="CK30" s="4">
        <f t="shared" si="53"/>
        <v>0.70592242195319099</v>
      </c>
      <c r="CL30" s="4">
        <f t="shared" si="53"/>
        <v>0.69985368501228595</v>
      </c>
      <c r="CM30" s="4">
        <f t="shared" si="53"/>
        <v>0.68792768031383611</v>
      </c>
      <c r="CN30" s="4">
        <f t="shared" si="53"/>
        <v>0.72333080368056435</v>
      </c>
      <c r="CO30" s="4">
        <f t="shared" si="53"/>
        <v>0.72272811973351569</v>
      </c>
      <c r="CP30" s="4">
        <f t="shared" si="53"/>
        <v>0.69720671165021209</v>
      </c>
      <c r="CQ30" s="4">
        <f t="shared" si="53"/>
        <v>0.68781460528152505</v>
      </c>
      <c r="CR30" s="4">
        <f t="shared" si="53"/>
        <v>0.70193541074618038</v>
      </c>
      <c r="CS30" s="4">
        <f t="shared" si="53"/>
        <v>0.69586667380527545</v>
      </c>
      <c r="CT30" s="4">
        <f t="shared" si="53"/>
        <v>0.68394066910682549</v>
      </c>
      <c r="CU30" s="4">
        <f t="shared" si="53"/>
        <v>0.71934379247355384</v>
      </c>
      <c r="CV30" s="4">
        <f t="shared" si="53"/>
        <v>0.71874110852650508</v>
      </c>
      <c r="CW30" s="4">
        <f t="shared" si="53"/>
        <v>0.75906245859984378</v>
      </c>
      <c r="CX30" s="4">
        <f t="shared" si="53"/>
        <v>0.75963278360966147</v>
      </c>
      <c r="CY30" s="4">
        <f t="shared" si="53"/>
        <v>0.7791752037964581</v>
      </c>
      <c r="CZ30" s="4">
        <f t="shared" si="53"/>
        <v>0.70688348577177595</v>
      </c>
      <c r="DA30" s="4">
        <f t="shared" si="53"/>
        <v>0.69749137940308892</v>
      </c>
      <c r="DB30" s="4">
        <f t="shared" si="53"/>
        <v>0.71161218486774447</v>
      </c>
      <c r="DC30" s="4">
        <f t="shared" si="53"/>
        <v>0.70554344792683932</v>
      </c>
      <c r="DD30" s="4">
        <f t="shared" si="53"/>
        <v>0.69361744322838947</v>
      </c>
      <c r="DE30" s="4">
        <f t="shared" si="53"/>
        <v>0.72902056659511782</v>
      </c>
      <c r="DF30" s="4">
        <f t="shared" si="53"/>
        <v>0.72841788264806917</v>
      </c>
      <c r="DG30" s="4">
        <f t="shared" si="53"/>
        <v>0.59535866817141581</v>
      </c>
    </row>
    <row r="31" spans="1:111" x14ac:dyDescent="0.2">
      <c r="A31" s="39" t="s">
        <v>115</v>
      </c>
      <c r="B31" s="40">
        <f t="shared" si="3"/>
        <v>1.2260585285572136</v>
      </c>
      <c r="C31" s="40">
        <f t="shared" si="4"/>
        <v>1.2332101839880683</v>
      </c>
      <c r="D31" s="40">
        <f t="shared" si="5"/>
        <v>1.2658242860064213</v>
      </c>
      <c r="E31" s="40">
        <f t="shared" si="6"/>
        <v>1.2753213627826354</v>
      </c>
      <c r="F31" s="40">
        <f t="shared" si="7"/>
        <v>1.2698141038813828</v>
      </c>
      <c r="G31" s="40">
        <f t="shared" si="8"/>
        <v>1.2825519767368574</v>
      </c>
      <c r="H31" s="40">
        <f t="shared" si="9"/>
        <v>1.2663302196865081</v>
      </c>
      <c r="I31" s="40">
        <f t="shared" si="10"/>
        <v>1.2419269842026224</v>
      </c>
      <c r="J31" s="40">
        <f t="shared" si="11"/>
        <v>1.2529437971466628</v>
      </c>
      <c r="K31" s="40">
        <f t="shared" si="12"/>
        <v>1.2855578991650161</v>
      </c>
      <c r="L31" s="40">
        <f t="shared" si="13"/>
        <v>1.29505497594123</v>
      </c>
      <c r="M31" s="40">
        <f t="shared" si="14"/>
        <v>1.2895477170399774</v>
      </c>
      <c r="N31" s="40">
        <f t="shared" si="15"/>
        <v>1.3022855898954522</v>
      </c>
      <c r="O31" s="40">
        <f t="shared" si="16"/>
        <v>1.2860638328451026</v>
      </c>
      <c r="P31" s="40">
        <f t="shared" si="17"/>
        <v>1.2616605973612169</v>
      </c>
      <c r="Q31" s="40">
        <f t="shared" si="18"/>
        <v>1.3402337882305364</v>
      </c>
      <c r="R31" s="40">
        <f t="shared" si="19"/>
        <v>1.2848114549079992</v>
      </c>
      <c r="S31" s="40">
        <f t="shared" si="20"/>
        <v>1.1713848389670858</v>
      </c>
      <c r="T31" s="40">
        <f t="shared" si="21"/>
        <v>1.1274023919408711</v>
      </c>
      <c r="U31" s="40">
        <f t="shared" si="22"/>
        <v>1.1600164939592243</v>
      </c>
      <c r="V31" s="40">
        <f t="shared" si="23"/>
        <v>1.1695135707354383</v>
      </c>
      <c r="W31" s="40">
        <f t="shared" si="24"/>
        <v>1.1640063118341857</v>
      </c>
      <c r="X31" s="40">
        <f t="shared" si="25"/>
        <v>1.1767441846896605</v>
      </c>
      <c r="Y31" s="40">
        <f t="shared" si="26"/>
        <v>1.1605224276393109</v>
      </c>
      <c r="Z31" s="40">
        <f t="shared" si="27"/>
        <v>1.1361191921554252</v>
      </c>
      <c r="AA31" s="40">
        <f t="shared" si="28"/>
        <v>1.2924522764277444</v>
      </c>
      <c r="AC31" s="51" t="s">
        <v>217</v>
      </c>
      <c r="AD31" s="52">
        <f>B31/'Price indices'!$T31</f>
        <v>0.94861331978480146</v>
      </c>
      <c r="AE31" s="52">
        <f>C31/'Price indices'!$T31</f>
        <v>0.95414662463298305</v>
      </c>
      <c r="AF31" s="52">
        <f>D31/'Price indices'!$T31</f>
        <v>0.97938047021769348</v>
      </c>
      <c r="AG31" s="52">
        <f>E31/'Price indices'!$T31</f>
        <v>0.98672845020323074</v>
      </c>
      <c r="AH31" s="52">
        <f>F31/'Price indices'!$T31</f>
        <v>0.98246743082483334</v>
      </c>
      <c r="AI31" s="52">
        <f>G31/'Price indices'!$T31</f>
        <v>0.99232284602319887</v>
      </c>
      <c r="AJ31" s="52">
        <f>H31/'Price indices'!$T31</f>
        <v>0.97977191599020719</v>
      </c>
      <c r="AK31" s="52">
        <f>I31/'Price indices'!$T31</f>
        <v>0.96089089711005604</v>
      </c>
      <c r="AL31" s="52">
        <f>J31/'Price indices'!$T31</f>
        <v>0.96941471164001358</v>
      </c>
      <c r="AM31" s="52">
        <f>K31/'Price indices'!$T31</f>
        <v>0.99464855722472423</v>
      </c>
      <c r="AN31" s="52">
        <f>L31/'Price indices'!$T31</f>
        <v>1.0019965372102613</v>
      </c>
      <c r="AO31" s="52">
        <f>M31/'Price indices'!$T31</f>
        <v>0.99773551783186398</v>
      </c>
      <c r="AP31" s="52">
        <f>N31/'Price indices'!$T31</f>
        <v>1.0075909330302297</v>
      </c>
      <c r="AQ31" s="52">
        <f>O31/'Price indices'!$T31</f>
        <v>0.99504000299723772</v>
      </c>
      <c r="AR31" s="52">
        <f>P31/'Price indices'!$T31</f>
        <v>0.97615898411708657</v>
      </c>
      <c r="AS31" s="52">
        <f>Q31/'Price indices'!$T31</f>
        <v>1.0369518204299999</v>
      </c>
      <c r="AT31" s="52">
        <f>R31/'Price indices'!$T31</f>
        <v>0.99407102609697595</v>
      </c>
      <c r="AU31" s="52">
        <f>S31/'Price indices'!$T31</f>
        <v>0.90631175833487043</v>
      </c>
      <c r="AV31" s="52">
        <f>T31/'Price indices'!$T31</f>
        <v>0.87228211446877035</v>
      </c>
      <c r="AW31" s="52">
        <f>U31/'Price indices'!$T31</f>
        <v>0.897515960053481</v>
      </c>
      <c r="AX31" s="52">
        <f>V31/'Price indices'!$T31</f>
        <v>0.90486394003901804</v>
      </c>
      <c r="AY31" s="52">
        <f>W31/'Price indices'!$T31</f>
        <v>0.90060292066062075</v>
      </c>
      <c r="AZ31" s="52">
        <f>X31/'Price indices'!$T31</f>
        <v>0.91045833585898639</v>
      </c>
      <c r="BA31" s="52">
        <f>Y31/'Price indices'!$T31</f>
        <v>0.89790740582599449</v>
      </c>
      <c r="BB31" s="52">
        <f>Z31/'Price indices'!$T31</f>
        <v>0.87902638694584334</v>
      </c>
      <c r="BC31" s="52">
        <f>AA31/'Price indices'!$T31</f>
        <v>0.99998280347049018</v>
      </c>
      <c r="BD31" s="4"/>
      <c r="BE31" s="2" t="s">
        <v>28</v>
      </c>
      <c r="BF31" s="4">
        <f>SUMPRODUCT('Price indices'!$B31:$J31,Weights!$B$3:$J$3)</f>
        <v>0.80966619119572081</v>
      </c>
      <c r="BG31" s="4">
        <f>SUMPRODUCT('Price indices'!$B31:$J31,Weights!$B$4:$J$4)+'Price indices'!K31*Weights!K$4</f>
        <v>0.71515733816924865</v>
      </c>
      <c r="BH31" s="4">
        <f>SUMPRODUCT('Price indices'!$B31:$J31,Weights!$B$4:$J$4)+'Price indices'!L31*Weights!L$4</f>
        <v>0.70631811611499662</v>
      </c>
      <c r="BI31" s="4">
        <f>SUMPRODUCT('Price indices'!$B31:$J31,Weights!$B$4:$J$4)+'Price indices'!M31*Weights!M$4</f>
        <v>0.71801817705067006</v>
      </c>
      <c r="BJ31" s="4">
        <f>SUMPRODUCT('Price indices'!$B31:$J31,Weights!$B$4:$J$4)+'Price indices'!N31*Weights!N$4</f>
        <v>0.71564435388940129</v>
      </c>
      <c r="BK31" s="4">
        <f>SUMPRODUCT('Price indices'!$B31:$J31,Weights!$B$4:$J$4)+'Price indices'!O31*Weights!O$4</f>
        <v>0.70577353122022435</v>
      </c>
      <c r="BL31" s="4">
        <f>SUMPRODUCT('Price indices'!$B31:$J31,Weights!$B$4:$J$4)+'Price indices'!P31*Weights!P$4</f>
        <v>0.73459119903330661</v>
      </c>
      <c r="BM31" s="4">
        <f>SUMPRODUCT('Price indices'!$B31:$J31,Weights!$B$4:$J$4)+'Price indices'!Q31*Weights!Q$4</f>
        <v>0.73666275272997805</v>
      </c>
      <c r="BN31" s="4">
        <f>SUMPRODUCT('Price indices'!$B31:$J31,Weights!$B$5:$J$5)+'Price indices'!K31*Weights!K$5</f>
        <v>0.71256032368095479</v>
      </c>
      <c r="BO31" s="4">
        <f>SUMPRODUCT('Price indices'!$B31:$J31,Weights!$B$5:$J$5)+'Price indices'!L31*Weights!L$5</f>
        <v>0.70372110162670276</v>
      </c>
      <c r="BP31" s="4">
        <f>SUMPRODUCT('Price indices'!$B31:$J31,Weights!$B$5:$J$5)+'Price indices'!M31*Weights!M$5</f>
        <v>0.7154211625623762</v>
      </c>
      <c r="BQ31" s="4">
        <f>SUMPRODUCT('Price indices'!$B31:$J31,Weights!$B$5:$J$5)+'Price indices'!N31*Weights!N$5</f>
        <v>0.71304733940110743</v>
      </c>
      <c r="BR31" s="4">
        <f>SUMPRODUCT('Price indices'!$B31:$J31,Weights!$B$5:$J$5)+'Price indices'!O31*Weights!O$5</f>
        <v>0.70317651673193049</v>
      </c>
      <c r="BS31" s="4">
        <f>SUMPRODUCT('Price indices'!$B31:$J31,Weights!$B$5:$J$5)+'Price indices'!P31*Weights!P$5</f>
        <v>0.73199418454501275</v>
      </c>
      <c r="BT31" s="4">
        <f>SUMPRODUCT('Price indices'!$B31:$J31,Weights!$B$5:$J$5)+'Price indices'!Q31*Weights!Q$5</f>
        <v>0.7340657382416842</v>
      </c>
      <c r="BU31" s="4">
        <f>SUMPRODUCT('Price indices'!$B31:$J31,Weights!$B$6:$J$6)</f>
        <v>0.77456250246164526</v>
      </c>
      <c r="BV31" s="4">
        <f>SUMPRODUCT('Price indices'!$B31:$J31,Weights!$B$7:$J$7)</f>
        <v>0.7734058154990513</v>
      </c>
      <c r="BW31" s="4">
        <f>SUMPRODUCT('Price indices'!$B31:$J31,Weights!$B$8:$J$8)</f>
        <v>0.78600404856690298</v>
      </c>
      <c r="BX31" s="4">
        <f>SUMPRODUCT('Price indices'!$B31:$J31,Weights!$B$9:$J$9)+'Price indices'!K31*Weights!K$9</f>
        <v>0.72085826668295439</v>
      </c>
      <c r="BY31" s="4">
        <f>SUMPRODUCT('Price indices'!$B31:$J31,Weights!$B$9:$J$9)+'Price indices'!L31*Weights!L$9</f>
        <v>0.71201904462870236</v>
      </c>
      <c r="BZ31" s="4">
        <f>SUMPRODUCT('Price indices'!$B31:$J31,Weights!$B$9:$J$9)+'Price indices'!M31*Weights!M$9</f>
        <v>0.7237191055643758</v>
      </c>
      <c r="CA31" s="4">
        <f>SUMPRODUCT('Price indices'!$B31:$J31,Weights!$B$9:$J$9)+'Price indices'!N31*Weights!N$9</f>
        <v>0.72134528240310702</v>
      </c>
      <c r="CB31" s="4">
        <f>SUMPRODUCT('Price indices'!$B31:$J31,Weights!$B$9:$J$9)+'Price indices'!O31*Weights!O$9</f>
        <v>0.71147445973393009</v>
      </c>
      <c r="CC31" s="4">
        <f>SUMPRODUCT('Price indices'!$B31:$J31,Weights!$B$9:$J$9)+'Price indices'!P31*Weights!P$9</f>
        <v>0.74029212754701235</v>
      </c>
      <c r="CD31" s="4">
        <f>SUMPRODUCT('Price indices'!$B31:$J31,Weights!$B$9:$J$9)+'Price indices'!Q31*Weights!Q$9</f>
        <v>0.74236368124368379</v>
      </c>
      <c r="CE31" s="4">
        <f>SUMPRODUCT('Price indices'!$B31:$J31,Weights!$B$10:$J$10)</f>
        <v>0.6098760740126159</v>
      </c>
      <c r="CF31" s="4"/>
      <c r="CG31" s="2" t="s">
        <v>28</v>
      </c>
      <c r="CH31" s="4">
        <f t="shared" ref="CH31:DG31" si="54">AVERAGE(BF28:BF31)</f>
        <v>0.79827555280669471</v>
      </c>
      <c r="CI31" s="4">
        <f t="shared" si="54"/>
        <v>0.70517062739672187</v>
      </c>
      <c r="CJ31" s="4">
        <f t="shared" si="54"/>
        <v>0.69556727716730049</v>
      </c>
      <c r="CK31" s="4">
        <f t="shared" si="54"/>
        <v>0.70921758123696876</v>
      </c>
      <c r="CL31" s="4">
        <f t="shared" si="54"/>
        <v>0.70415893243447103</v>
      </c>
      <c r="CM31" s="4">
        <f t="shared" si="54"/>
        <v>0.69248969075812072</v>
      </c>
      <c r="CN31" s="4">
        <f t="shared" si="54"/>
        <v>0.7261846772658791</v>
      </c>
      <c r="CO31" s="4">
        <f t="shared" si="54"/>
        <v>0.72647866149344686</v>
      </c>
      <c r="CP31" s="4">
        <f t="shared" si="54"/>
        <v>0.70216279240278401</v>
      </c>
      <c r="CQ31" s="4">
        <f t="shared" si="54"/>
        <v>0.69255944217336263</v>
      </c>
      <c r="CR31" s="4">
        <f t="shared" si="54"/>
        <v>0.70620974624303079</v>
      </c>
      <c r="CS31" s="4">
        <f t="shared" si="54"/>
        <v>0.70115109744053306</v>
      </c>
      <c r="CT31" s="4">
        <f t="shared" si="54"/>
        <v>0.68948185576418275</v>
      </c>
      <c r="CU31" s="4">
        <f t="shared" si="54"/>
        <v>0.72317684227194112</v>
      </c>
      <c r="CV31" s="4">
        <f t="shared" si="54"/>
        <v>0.72347082649950889</v>
      </c>
      <c r="CW31" s="4">
        <f t="shared" si="54"/>
        <v>0.76367915390230279</v>
      </c>
      <c r="CX31" s="4">
        <f t="shared" si="54"/>
        <v>0.76235854372356526</v>
      </c>
      <c r="CY31" s="4">
        <f t="shared" si="54"/>
        <v>0.77694128511074467</v>
      </c>
      <c r="CZ31" s="4">
        <f t="shared" si="54"/>
        <v>0.71015337956698077</v>
      </c>
      <c r="DA31" s="4">
        <f t="shared" si="54"/>
        <v>0.70055002933755939</v>
      </c>
      <c r="DB31" s="4">
        <f t="shared" si="54"/>
        <v>0.71420033340722766</v>
      </c>
      <c r="DC31" s="4">
        <f t="shared" si="54"/>
        <v>0.70914168460472982</v>
      </c>
      <c r="DD31" s="4">
        <f t="shared" si="54"/>
        <v>0.69747244292837962</v>
      </c>
      <c r="DE31" s="4">
        <f t="shared" si="54"/>
        <v>0.73116742943613799</v>
      </c>
      <c r="DF31" s="4">
        <f t="shared" si="54"/>
        <v>0.73146141366370576</v>
      </c>
      <c r="DG31" s="4">
        <f t="shared" si="54"/>
        <v>0.59974908923018844</v>
      </c>
    </row>
    <row r="32" spans="1:111" x14ac:dyDescent="0.2">
      <c r="A32" s="39" t="s">
        <v>119</v>
      </c>
      <c r="B32" s="40">
        <f t="shared" si="3"/>
        <v>1.2655900040106522</v>
      </c>
      <c r="C32" s="40">
        <f t="shared" si="4"/>
        <v>1.2797484387924867</v>
      </c>
      <c r="D32" s="40">
        <f t="shared" si="5"/>
        <v>1.3150042512307989</v>
      </c>
      <c r="E32" s="40">
        <f t="shared" si="6"/>
        <v>1.3260023958733362</v>
      </c>
      <c r="F32" s="40">
        <f t="shared" si="7"/>
        <v>1.319536198817167</v>
      </c>
      <c r="G32" s="40">
        <f t="shared" si="8"/>
        <v>1.333735696991651</v>
      </c>
      <c r="H32" s="40">
        <f t="shared" si="9"/>
        <v>1.3117974203745502</v>
      </c>
      <c r="I32" s="40">
        <f t="shared" si="10"/>
        <v>1.2839484877967033</v>
      </c>
      <c r="J32" s="40">
        <f t="shared" si="11"/>
        <v>1.3019126159030567</v>
      </c>
      <c r="K32" s="40">
        <f t="shared" si="12"/>
        <v>1.3371684283413692</v>
      </c>
      <c r="L32" s="40">
        <f t="shared" si="13"/>
        <v>1.3481665729839065</v>
      </c>
      <c r="M32" s="40">
        <f t="shared" si="14"/>
        <v>1.3417003759277375</v>
      </c>
      <c r="N32" s="40">
        <f t="shared" si="15"/>
        <v>1.355899874102221</v>
      </c>
      <c r="O32" s="40">
        <f t="shared" si="16"/>
        <v>1.3339615974851204</v>
      </c>
      <c r="P32" s="40">
        <f t="shared" si="17"/>
        <v>1.3061126649072736</v>
      </c>
      <c r="Q32" s="40">
        <f t="shared" si="18"/>
        <v>1.3933561856532042</v>
      </c>
      <c r="R32" s="40">
        <f t="shared" si="19"/>
        <v>1.3306703054852274</v>
      </c>
      <c r="S32" s="40">
        <f t="shared" si="20"/>
        <v>1.2023512536084411</v>
      </c>
      <c r="T32" s="40">
        <f t="shared" si="21"/>
        <v>1.1659765971723295</v>
      </c>
      <c r="U32" s="40">
        <f t="shared" si="22"/>
        <v>1.2012324096106415</v>
      </c>
      <c r="V32" s="40">
        <f t="shared" si="23"/>
        <v>1.2122305542531788</v>
      </c>
      <c r="W32" s="40">
        <f t="shared" si="24"/>
        <v>1.2057643571970098</v>
      </c>
      <c r="X32" s="40">
        <f t="shared" si="25"/>
        <v>1.2199638553714935</v>
      </c>
      <c r="Y32" s="40">
        <f t="shared" si="26"/>
        <v>1.1980255787543928</v>
      </c>
      <c r="Z32" s="40">
        <f t="shared" si="27"/>
        <v>1.1701766461765462</v>
      </c>
      <c r="AA32" s="40">
        <f t="shared" si="28"/>
        <v>1.3450900062476396</v>
      </c>
      <c r="AC32" s="51" t="s">
        <v>218</v>
      </c>
      <c r="AD32" s="52">
        <f>B32/'Price indices'!$T32</f>
        <v>0.94814107391976921</v>
      </c>
      <c r="AE32" s="52">
        <f>C32/'Price indices'!$T32</f>
        <v>0.95874813743680887</v>
      </c>
      <c r="AF32" s="52">
        <f>D32/'Price indices'!$T32</f>
        <v>0.98516070687971191</v>
      </c>
      <c r="AG32" s="52">
        <f>E32/'Price indices'!$T32</f>
        <v>0.993400178303676</v>
      </c>
      <c r="AH32" s="52">
        <f>F32/'Price indices'!$T32</f>
        <v>0.98855590251010583</v>
      </c>
      <c r="AI32" s="52">
        <f>G32/'Price indices'!$T32</f>
        <v>0.99919372945691509</v>
      </c>
      <c r="AJ32" s="52">
        <f>H32/'Price indices'!$T32</f>
        <v>0.98275824791410116</v>
      </c>
      <c r="AK32" s="52">
        <f>I32/'Price indices'!$T32</f>
        <v>0.9618946848658767</v>
      </c>
      <c r="AL32" s="52">
        <f>J32/'Price indices'!$T32</f>
        <v>0.9753528566757157</v>
      </c>
      <c r="AM32" s="52">
        <f>K32/'Price indices'!$T32</f>
        <v>1.0017654261186189</v>
      </c>
      <c r="AN32" s="52">
        <f>L32/'Price indices'!$T32</f>
        <v>1.010004897542583</v>
      </c>
      <c r="AO32" s="52">
        <f>M32/'Price indices'!$T32</f>
        <v>1.005160621749013</v>
      </c>
      <c r="AP32" s="52">
        <f>N32/'Price indices'!$T32</f>
        <v>1.015798448695822</v>
      </c>
      <c r="AQ32" s="52">
        <f>O32/'Price indices'!$T32</f>
        <v>0.99936296715300821</v>
      </c>
      <c r="AR32" s="52">
        <f>P32/'Price indices'!$T32</f>
        <v>0.97849940410478364</v>
      </c>
      <c r="AS32" s="52">
        <f>Q32/'Price indices'!$T32</f>
        <v>1.0438595643387072</v>
      </c>
      <c r="AT32" s="52">
        <f>R32/'Price indices'!$T32</f>
        <v>0.99689723249844153</v>
      </c>
      <c r="AU32" s="52">
        <f>S32/'Price indices'!$T32</f>
        <v>0.90076454871833267</v>
      </c>
      <c r="AV32" s="52">
        <f>T32/'Price indices'!$T32</f>
        <v>0.8735137757922633</v>
      </c>
      <c r="AW32" s="52">
        <f>U32/'Price indices'!$T32</f>
        <v>0.89992634523516624</v>
      </c>
      <c r="AX32" s="52">
        <f>V32/'Price indices'!$T32</f>
        <v>0.90816581665913032</v>
      </c>
      <c r="AY32" s="52">
        <f>W32/'Price indices'!$T32</f>
        <v>0.90332154086556027</v>
      </c>
      <c r="AZ32" s="52">
        <f>X32/'Price indices'!$T32</f>
        <v>0.91395936781236942</v>
      </c>
      <c r="BA32" s="52">
        <f>Y32/'Price indices'!$T32</f>
        <v>0.89752388626955548</v>
      </c>
      <c r="BB32" s="52">
        <f>Z32/'Price indices'!$T32</f>
        <v>0.87666032322133114</v>
      </c>
      <c r="BC32" s="52">
        <f>AA32/'Price indices'!$T32</f>
        <v>1.0077000284459041</v>
      </c>
      <c r="BD32" s="4"/>
      <c r="BE32" s="2" t="s">
        <v>29</v>
      </c>
      <c r="BF32" s="4">
        <f>SUMPRODUCT('Price indices'!$B32:$J32,Weights!$B$3:$J$3)</f>
        <v>0.81942115913339286</v>
      </c>
      <c r="BG32" s="4">
        <f>SUMPRODUCT('Price indices'!$B32:$J32,Weights!$B$4:$J$4)+'Price indices'!K32*Weights!K$4</f>
        <v>0.71878140472278296</v>
      </c>
      <c r="BH32" s="4">
        <f>SUMPRODUCT('Price indices'!$B32:$J32,Weights!$B$4:$J$4)+'Price indices'!L32*Weights!L$4</f>
        <v>0.71045160145197717</v>
      </c>
      <c r="BI32" s="4">
        <f>SUMPRODUCT('Price indices'!$B32:$J32,Weights!$B$4:$J$4)+'Price indices'!M32*Weights!M$4</f>
        <v>0.72085150029832068</v>
      </c>
      <c r="BJ32" s="4">
        <f>SUMPRODUCT('Price indices'!$B32:$J32,Weights!$B$4:$J$4)+'Price indices'!N32*Weights!N$4</f>
        <v>0.72026756089787136</v>
      </c>
      <c r="BK32" s="4">
        <f>SUMPRODUCT('Price indices'!$B32:$J32,Weights!$B$4:$J$4)+'Price indices'!O32*Weights!O$4</f>
        <v>0.71159568423347652</v>
      </c>
      <c r="BL32" s="4">
        <f>SUMPRODUCT('Price indices'!$B32:$J32,Weights!$B$4:$J$4)+'Price indices'!P32*Weights!P$4</f>
        <v>0.73716180625010819</v>
      </c>
      <c r="BM32" s="4">
        <f>SUMPRODUCT('Price indices'!$B32:$J32,Weights!$B$4:$J$4)+'Price indices'!Q32*Weights!Q$4</f>
        <v>0.74041840625951527</v>
      </c>
      <c r="BN32" s="4">
        <f>SUMPRODUCT('Price indices'!$B32:$J32,Weights!$B$5:$J$5)+'Price indices'!K32*Weights!K$5</f>
        <v>0.71957121704634208</v>
      </c>
      <c r="BO32" s="4">
        <f>SUMPRODUCT('Price indices'!$B32:$J32,Weights!$B$5:$J$5)+'Price indices'!L32*Weights!L$5</f>
        <v>0.71124141377553629</v>
      </c>
      <c r="BP32" s="4">
        <f>SUMPRODUCT('Price indices'!$B32:$J32,Weights!$B$5:$J$5)+'Price indices'!M32*Weights!M$5</f>
        <v>0.72164131262187992</v>
      </c>
      <c r="BQ32" s="4">
        <f>SUMPRODUCT('Price indices'!$B32:$J32,Weights!$B$5:$J$5)+'Price indices'!N32*Weights!N$5</f>
        <v>0.72105737322143049</v>
      </c>
      <c r="BR32" s="4">
        <f>SUMPRODUCT('Price indices'!$B32:$J32,Weights!$B$5:$J$5)+'Price indices'!O32*Weights!O$5</f>
        <v>0.71238549655703565</v>
      </c>
      <c r="BS32" s="4">
        <f>SUMPRODUCT('Price indices'!$B32:$J32,Weights!$B$5:$J$5)+'Price indices'!P32*Weights!P$5</f>
        <v>0.7379516185736672</v>
      </c>
      <c r="BT32" s="4">
        <f>SUMPRODUCT('Price indices'!$B32:$J32,Weights!$B$5:$J$5)+'Price indices'!Q32*Weights!Q$5</f>
        <v>0.7412082185830744</v>
      </c>
      <c r="BU32" s="4">
        <f>SUMPRODUCT('Price indices'!$B32:$J32,Weights!$B$6:$J$6)</f>
        <v>0.78245164440703108</v>
      </c>
      <c r="BV32" s="4">
        <f>SUMPRODUCT('Price indices'!$B32:$J32,Weights!$B$7:$J$7)</f>
        <v>0.77494789464902847</v>
      </c>
      <c r="BW32" s="4">
        <f>SUMPRODUCT('Price indices'!$B32:$J32,Weights!$B$8:$J$8)</f>
        <v>0.77070807821202358</v>
      </c>
      <c r="BX32" s="4">
        <f>SUMPRODUCT('Price indices'!$B32:$J32,Weights!$B$9:$J$9)+'Price indices'!K32*Weights!K$9</f>
        <v>0.72104314887733401</v>
      </c>
      <c r="BY32" s="4">
        <f>SUMPRODUCT('Price indices'!$B32:$J32,Weights!$B$9:$J$9)+'Price indices'!L32*Weights!L$9</f>
        <v>0.71271334560652821</v>
      </c>
      <c r="BZ32" s="4">
        <f>SUMPRODUCT('Price indices'!$B32:$J32,Weights!$B$9:$J$9)+'Price indices'!M32*Weights!M$9</f>
        <v>0.72311324445287184</v>
      </c>
      <c r="CA32" s="4">
        <f>SUMPRODUCT('Price indices'!$B32:$J32,Weights!$B$9:$J$9)+'Price indices'!N32*Weights!N$9</f>
        <v>0.72252930505242241</v>
      </c>
      <c r="CB32" s="4">
        <f>SUMPRODUCT('Price indices'!$B32:$J32,Weights!$B$9:$J$9)+'Price indices'!O32*Weights!O$9</f>
        <v>0.71385742838802757</v>
      </c>
      <c r="CC32" s="4">
        <f>SUMPRODUCT('Price indices'!$B32:$J32,Weights!$B$9:$J$9)+'Price indices'!P32*Weights!P$9</f>
        <v>0.73942355040465912</v>
      </c>
      <c r="CD32" s="4">
        <f>SUMPRODUCT('Price indices'!$B32:$J32,Weights!$B$9:$J$9)+'Price indices'!Q32*Weights!Q$9</f>
        <v>0.74268015041406632</v>
      </c>
      <c r="CE32" s="4">
        <f>SUMPRODUCT('Price indices'!$B32:$J32,Weights!$B$10:$J$10)</f>
        <v>0.60775467695613972</v>
      </c>
      <c r="CF32" s="4"/>
      <c r="CG32" s="2" t="s">
        <v>29</v>
      </c>
      <c r="CH32" s="4">
        <f t="shared" ref="CH32:DG32" si="55">AVERAGE(BF29:BF32)</f>
        <v>0.8047091944152065</v>
      </c>
      <c r="CI32" s="4">
        <f t="shared" si="55"/>
        <v>0.71023625574511495</v>
      </c>
      <c r="CJ32" s="4">
        <f t="shared" si="55"/>
        <v>0.70114232429913981</v>
      </c>
      <c r="CK32" s="4">
        <f t="shared" si="55"/>
        <v>0.71349246627947815</v>
      </c>
      <c r="CL32" s="4">
        <f t="shared" si="55"/>
        <v>0.71022370123779976</v>
      </c>
      <c r="CM32" s="4">
        <f t="shared" si="55"/>
        <v>0.69975340556623167</v>
      </c>
      <c r="CN32" s="4">
        <f t="shared" si="55"/>
        <v>0.73019684627753945</v>
      </c>
      <c r="CO32" s="4">
        <f t="shared" si="55"/>
        <v>0.73167587681784296</v>
      </c>
      <c r="CP32" s="4">
        <f t="shared" si="55"/>
        <v>0.70825029925344285</v>
      </c>
      <c r="CQ32" s="4">
        <f t="shared" si="55"/>
        <v>0.6991563678074677</v>
      </c>
      <c r="CR32" s="4">
        <f t="shared" si="55"/>
        <v>0.71150650978780605</v>
      </c>
      <c r="CS32" s="4">
        <f t="shared" si="55"/>
        <v>0.70823774474612766</v>
      </c>
      <c r="CT32" s="4">
        <f t="shared" si="55"/>
        <v>0.69776744907455968</v>
      </c>
      <c r="CU32" s="4">
        <f t="shared" si="55"/>
        <v>0.72821088978586723</v>
      </c>
      <c r="CV32" s="4">
        <f t="shared" si="55"/>
        <v>0.72968992032617086</v>
      </c>
      <c r="CW32" s="4">
        <f t="shared" si="55"/>
        <v>0.76932359032820052</v>
      </c>
      <c r="CX32" s="4">
        <f t="shared" si="55"/>
        <v>0.76649613615953838</v>
      </c>
      <c r="CY32" s="4">
        <f t="shared" si="55"/>
        <v>0.77603475242699194</v>
      </c>
      <c r="CZ32" s="4">
        <f t="shared" si="55"/>
        <v>0.71556700413310204</v>
      </c>
      <c r="DA32" s="4">
        <f t="shared" si="55"/>
        <v>0.70647307268712689</v>
      </c>
      <c r="DB32" s="4">
        <f t="shared" si="55"/>
        <v>0.71882321466746535</v>
      </c>
      <c r="DC32" s="4">
        <f t="shared" si="55"/>
        <v>0.71555444962578685</v>
      </c>
      <c r="DD32" s="4">
        <f t="shared" si="55"/>
        <v>0.70508415395421875</v>
      </c>
      <c r="DE32" s="4">
        <f t="shared" si="55"/>
        <v>0.73552759466552642</v>
      </c>
      <c r="DF32" s="4">
        <f t="shared" si="55"/>
        <v>0.73700662520583005</v>
      </c>
      <c r="DG32" s="4">
        <f t="shared" si="55"/>
        <v>0.60437237634107932</v>
      </c>
    </row>
    <row r="33" spans="1:111" x14ac:dyDescent="0.2">
      <c r="A33" s="39" t="s">
        <v>123</v>
      </c>
      <c r="B33" s="40">
        <f t="shared" si="3"/>
        <v>1.3046078464941311</v>
      </c>
      <c r="C33" s="40">
        <f t="shared" si="4"/>
        <v>1.3263659966117278</v>
      </c>
      <c r="D33" s="40">
        <f t="shared" si="5"/>
        <v>1.3644755927997509</v>
      </c>
      <c r="E33" s="40">
        <f t="shared" si="6"/>
        <v>1.3771488661158227</v>
      </c>
      <c r="F33" s="40">
        <f t="shared" si="7"/>
        <v>1.3696084966505651</v>
      </c>
      <c r="G33" s="40">
        <f t="shared" si="8"/>
        <v>1.3854192118033908</v>
      </c>
      <c r="H33" s="40">
        <f t="shared" si="9"/>
        <v>1.3570878568880329</v>
      </c>
      <c r="I33" s="40">
        <f t="shared" si="10"/>
        <v>1.3255376311668727</v>
      </c>
      <c r="J33" s="40">
        <f t="shared" si="11"/>
        <v>1.351399356184082</v>
      </c>
      <c r="K33" s="40">
        <f t="shared" si="12"/>
        <v>1.3895089523721049</v>
      </c>
      <c r="L33" s="40">
        <f t="shared" si="13"/>
        <v>1.4021822256881766</v>
      </c>
      <c r="M33" s="40">
        <f t="shared" si="14"/>
        <v>1.3946418562229193</v>
      </c>
      <c r="N33" s="40">
        <f t="shared" si="15"/>
        <v>1.4104525713757445</v>
      </c>
      <c r="O33" s="40">
        <f t="shared" si="16"/>
        <v>1.3821212164603869</v>
      </c>
      <c r="P33" s="40">
        <f t="shared" si="17"/>
        <v>1.3505709907392269</v>
      </c>
      <c r="Q33" s="40">
        <f t="shared" si="18"/>
        <v>1.4455909793006212</v>
      </c>
      <c r="R33" s="40">
        <f t="shared" si="19"/>
        <v>1.3752088351620528</v>
      </c>
      <c r="S33" s="40">
        <f t="shared" si="20"/>
        <v>1.2300861919163666</v>
      </c>
      <c r="T33" s="40">
        <f t="shared" si="21"/>
        <v>1.2040213737431777</v>
      </c>
      <c r="U33" s="40">
        <f t="shared" si="22"/>
        <v>1.2421309699312006</v>
      </c>
      <c r="V33" s="40">
        <f t="shared" si="23"/>
        <v>1.2548042432472726</v>
      </c>
      <c r="W33" s="40">
        <f t="shared" si="24"/>
        <v>1.247263873782015</v>
      </c>
      <c r="X33" s="40">
        <f t="shared" si="25"/>
        <v>1.2630745889348405</v>
      </c>
      <c r="Y33" s="40">
        <f t="shared" si="26"/>
        <v>1.2347432340194828</v>
      </c>
      <c r="Z33" s="40">
        <f t="shared" si="27"/>
        <v>1.2031930082983227</v>
      </c>
      <c r="AA33" s="40">
        <f t="shared" si="28"/>
        <v>1.3968196935435073</v>
      </c>
      <c r="AC33" s="51" t="s">
        <v>219</v>
      </c>
      <c r="AD33" s="52">
        <f>B33/'Price indices'!$T33</f>
        <v>0.94702446244431915</v>
      </c>
      <c r="AE33" s="52">
        <f>C33/'Price indices'!$T33</f>
        <v>0.96281886416762086</v>
      </c>
      <c r="AF33" s="52">
        <f>D33/'Price indices'!$T33</f>
        <v>0.99048290125042637</v>
      </c>
      <c r="AG33" s="52">
        <f>E33/'Price indices'!$T33</f>
        <v>0.99968252386638368</v>
      </c>
      <c r="AH33" s="52">
        <f>F33/'Price indices'!$T33</f>
        <v>0.99420891403132339</v>
      </c>
      <c r="AI33" s="52">
        <f>G33/'Price indices'!$T33</f>
        <v>1.0056860288276985</v>
      </c>
      <c r="AJ33" s="52">
        <f>H33/'Price indices'!$T33</f>
        <v>0.9851200892381603</v>
      </c>
      <c r="AK33" s="52">
        <f>I33/'Price indices'!$T33</f>
        <v>0.96221754757870914</v>
      </c>
      <c r="AL33" s="52">
        <f>J33/'Price indices'!$T33</f>
        <v>0.98099076460183365</v>
      </c>
      <c r="AM33" s="52">
        <f>K33/'Price indices'!$T33</f>
        <v>1.0086548016846391</v>
      </c>
      <c r="AN33" s="52">
        <f>L33/'Price indices'!$T33</f>
        <v>1.0178544243005962</v>
      </c>
      <c r="AO33" s="52">
        <f>M33/'Price indices'!$T33</f>
        <v>1.0123808144655362</v>
      </c>
      <c r="AP33" s="52">
        <f>N33/'Price indices'!$T33</f>
        <v>1.023857929261911</v>
      </c>
      <c r="AQ33" s="52">
        <f>O33/'Price indices'!$T33</f>
        <v>1.0032919896723729</v>
      </c>
      <c r="AR33" s="52">
        <f>P33/'Price indices'!$T33</f>
        <v>0.98038944801292194</v>
      </c>
      <c r="AS33" s="52">
        <f>Q33/'Price indices'!$T33</f>
        <v>1.049365158860162</v>
      </c>
      <c r="AT33" s="52">
        <f>R33/'Price indices'!$T33</f>
        <v>0.99827424108159402</v>
      </c>
      <c r="AU33" s="52">
        <f>S33/'Price indices'!$T33</f>
        <v>0.89292864349257706</v>
      </c>
      <c r="AV33" s="52">
        <f>T33/'Price indices'!$T33</f>
        <v>0.87400799964890685</v>
      </c>
      <c r="AW33" s="52">
        <f>U33/'Price indices'!$T33</f>
        <v>0.90167203673171215</v>
      </c>
      <c r="AX33" s="52">
        <f>V33/'Price indices'!$T33</f>
        <v>0.91087165934766956</v>
      </c>
      <c r="AY33" s="52">
        <f>W33/'Price indices'!$T33</f>
        <v>0.90539804951260927</v>
      </c>
      <c r="AZ33" s="52">
        <f>X33/'Price indices'!$T33</f>
        <v>0.91687516430898441</v>
      </c>
      <c r="BA33" s="52">
        <f>Y33/'Price indices'!$T33</f>
        <v>0.89630922471944618</v>
      </c>
      <c r="BB33" s="52">
        <f>Z33/'Price indices'!$T33</f>
        <v>0.87340668305999503</v>
      </c>
      <c r="BC33" s="52">
        <f>AA33/'Price indices'!$T33</f>
        <v>1.0139617226467674</v>
      </c>
      <c r="BD33" s="4"/>
      <c r="BE33" s="2" t="s">
        <v>30</v>
      </c>
      <c r="BF33" s="4">
        <f>SUMPRODUCT('Price indices'!$B33:$J33,Weights!$B$3:$J$3)</f>
        <v>0.83127746767320931</v>
      </c>
      <c r="BG33" s="4">
        <f>SUMPRODUCT('Price indices'!$B33:$J33,Weights!$B$4:$J$4)+'Price indices'!K33*Weights!K$4</f>
        <v>0.73011674744428257</v>
      </c>
      <c r="BH33" s="4">
        <f>SUMPRODUCT('Price indices'!$B33:$J33,Weights!$B$4:$J$4)+'Price indices'!L33*Weights!L$4</f>
        <v>0.72264299467837823</v>
      </c>
      <c r="BI33" s="4">
        <f>SUMPRODUCT('Price indices'!$B33:$J33,Weights!$B$4:$J$4)+'Price indices'!M33*Weights!M$4</f>
        <v>0.73220800342255932</v>
      </c>
      <c r="BJ33" s="4">
        <f>SUMPRODUCT('Price indices'!$B33:$J33,Weights!$B$4:$J$4)+'Price indices'!N33*Weights!N$4</f>
        <v>0.73149013582042965</v>
      </c>
      <c r="BK33" s="4">
        <f>SUMPRODUCT('Price indices'!$B33:$J33,Weights!$B$4:$J$4)+'Price indices'!O33*Weights!O$4</f>
        <v>0.72351868004747799</v>
      </c>
      <c r="BL33" s="4">
        <f>SUMPRODUCT('Price indices'!$B33:$J33,Weights!$B$4:$J$4)+'Price indices'!P33*Weights!P$4</f>
        <v>0.75179366545217263</v>
      </c>
      <c r="BM33" s="4">
        <f>SUMPRODUCT('Price indices'!$B33:$J33,Weights!$B$4:$J$4)+'Price indices'!Q33*Weights!Q$4</f>
        <v>0.75417356151243309</v>
      </c>
      <c r="BN33" s="4">
        <f>SUMPRODUCT('Price indices'!$B33:$J33,Weights!$B$5:$J$5)+'Price indices'!K33*Weights!K$5</f>
        <v>0.73212553129796853</v>
      </c>
      <c r="BO33" s="4">
        <f>SUMPRODUCT('Price indices'!$B33:$J33,Weights!$B$5:$J$5)+'Price indices'!L33*Weights!L$5</f>
        <v>0.72465177853206419</v>
      </c>
      <c r="BP33" s="4">
        <f>SUMPRODUCT('Price indices'!$B33:$J33,Weights!$B$5:$J$5)+'Price indices'!M33*Weights!M$5</f>
        <v>0.73421678727624529</v>
      </c>
      <c r="BQ33" s="4">
        <f>SUMPRODUCT('Price indices'!$B33:$J33,Weights!$B$5:$J$5)+'Price indices'!N33*Weights!N$5</f>
        <v>0.73349891967411562</v>
      </c>
      <c r="BR33" s="4">
        <f>SUMPRODUCT('Price indices'!$B33:$J33,Weights!$B$5:$J$5)+'Price indices'!O33*Weights!O$5</f>
        <v>0.72552746390116396</v>
      </c>
      <c r="BS33" s="4">
        <f>SUMPRODUCT('Price indices'!$B33:$J33,Weights!$B$5:$J$5)+'Price indices'!P33*Weights!P$5</f>
        <v>0.7538024493058586</v>
      </c>
      <c r="BT33" s="4">
        <f>SUMPRODUCT('Price indices'!$B33:$J33,Weights!$B$5:$J$5)+'Price indices'!Q33*Weights!Q$5</f>
        <v>0.75618234536611906</v>
      </c>
      <c r="BU33" s="4">
        <f>SUMPRODUCT('Price indices'!$B33:$J33,Weights!$B$6:$J$6)</f>
        <v>0.78657324619504432</v>
      </c>
      <c r="BV33" s="4">
        <f>SUMPRODUCT('Price indices'!$B33:$J33,Weights!$B$7:$J$7)</f>
        <v>0.77646974119928014</v>
      </c>
      <c r="BW33" s="4">
        <f>SUMPRODUCT('Price indices'!$B33:$J33,Weights!$B$8:$J$8)</f>
        <v>0.76579089344268869</v>
      </c>
      <c r="BX33" s="4">
        <f>SUMPRODUCT('Price indices'!$B33:$J33,Weights!$B$9:$J$9)+'Price indices'!K33*Weights!K$9</f>
        <v>0.73406060306436316</v>
      </c>
      <c r="BY33" s="4">
        <f>SUMPRODUCT('Price indices'!$B33:$J33,Weights!$B$9:$J$9)+'Price indices'!L33*Weights!L$9</f>
        <v>0.72658685029845882</v>
      </c>
      <c r="BZ33" s="4">
        <f>SUMPRODUCT('Price indices'!$B33:$J33,Weights!$B$9:$J$9)+'Price indices'!M33*Weights!M$9</f>
        <v>0.73615185904263991</v>
      </c>
      <c r="CA33" s="4">
        <f>SUMPRODUCT('Price indices'!$B33:$J33,Weights!$B$9:$J$9)+'Price indices'!N33*Weights!N$9</f>
        <v>0.73543399144051025</v>
      </c>
      <c r="CB33" s="4">
        <f>SUMPRODUCT('Price indices'!$B33:$J33,Weights!$B$9:$J$9)+'Price indices'!O33*Weights!O$9</f>
        <v>0.72746253566755859</v>
      </c>
      <c r="CC33" s="4">
        <f>SUMPRODUCT('Price indices'!$B33:$J33,Weights!$B$9:$J$9)+'Price indices'!P33*Weights!P$9</f>
        <v>0.75573752107225323</v>
      </c>
      <c r="CD33" s="4">
        <f>SUMPRODUCT('Price indices'!$B33:$J33,Weights!$B$9:$J$9)+'Price indices'!Q33*Weights!Q$9</f>
        <v>0.75811741713251368</v>
      </c>
      <c r="CE33" s="4">
        <f>SUMPRODUCT('Price indices'!$B33:$J33,Weights!$B$10:$J$10)</f>
        <v>0.61519605324640314</v>
      </c>
      <c r="CF33" s="4"/>
      <c r="CG33" s="2" t="s">
        <v>30</v>
      </c>
      <c r="CH33" s="4">
        <f t="shared" ref="CH33:DG33" si="56">AVERAGE(BF30:BF33)</f>
        <v>0.81350546193563833</v>
      </c>
      <c r="CI33" s="4">
        <f t="shared" si="56"/>
        <v>0.71646295589004305</v>
      </c>
      <c r="CJ33" s="4">
        <f t="shared" si="56"/>
        <v>0.70796510115787792</v>
      </c>
      <c r="CK33" s="4">
        <f t="shared" si="56"/>
        <v>0.71913139904567824</v>
      </c>
      <c r="CL33" s="4">
        <f t="shared" si="56"/>
        <v>0.7171715647741943</v>
      </c>
      <c r="CM33" s="4">
        <f t="shared" si="56"/>
        <v>0.70777558382907357</v>
      </c>
      <c r="CN33" s="4">
        <f t="shared" si="56"/>
        <v>0.73645758104005909</v>
      </c>
      <c r="CO33" s="4">
        <f t="shared" si="56"/>
        <v>0.73860622032762779</v>
      </c>
      <c r="CP33" s="4">
        <f t="shared" si="56"/>
        <v>0.71588176429214456</v>
      </c>
      <c r="CQ33" s="4">
        <f t="shared" si="56"/>
        <v>0.70738390955997943</v>
      </c>
      <c r="CR33" s="4">
        <f t="shared" si="56"/>
        <v>0.71855020744777987</v>
      </c>
      <c r="CS33" s="4">
        <f t="shared" si="56"/>
        <v>0.7165903731762957</v>
      </c>
      <c r="CT33" s="4">
        <f t="shared" si="56"/>
        <v>0.7071943922311752</v>
      </c>
      <c r="CU33" s="4">
        <f t="shared" si="56"/>
        <v>0.73587638944216049</v>
      </c>
      <c r="CV33" s="4">
        <f t="shared" si="56"/>
        <v>0.7380250287297293</v>
      </c>
      <c r="CW33" s="4">
        <f t="shared" si="56"/>
        <v>0.77549210336573848</v>
      </c>
      <c r="CX33" s="4">
        <f t="shared" si="56"/>
        <v>0.77017873700998762</v>
      </c>
      <c r="CY33" s="4">
        <f t="shared" si="56"/>
        <v>0.77263869050716683</v>
      </c>
      <c r="CZ33" s="4">
        <f t="shared" si="56"/>
        <v>0.72130560621755135</v>
      </c>
      <c r="DA33" s="4">
        <f t="shared" si="56"/>
        <v>0.71280775148538622</v>
      </c>
      <c r="DB33" s="4">
        <f t="shared" si="56"/>
        <v>0.72397404937318655</v>
      </c>
      <c r="DC33" s="4">
        <f t="shared" si="56"/>
        <v>0.72201421510170249</v>
      </c>
      <c r="DD33" s="4">
        <f t="shared" si="56"/>
        <v>0.71261823415658188</v>
      </c>
      <c r="DE33" s="4">
        <f t="shared" si="56"/>
        <v>0.74130023136756729</v>
      </c>
      <c r="DF33" s="4">
        <f t="shared" si="56"/>
        <v>0.7434488706551361</v>
      </c>
      <c r="DG33" s="4">
        <f t="shared" si="56"/>
        <v>0.60917485385237513</v>
      </c>
    </row>
    <row r="34" spans="1:111" x14ac:dyDescent="0.2">
      <c r="A34" s="39" t="s">
        <v>127</v>
      </c>
      <c r="B34" s="40">
        <f t="shared" si="3"/>
        <v>1.3432888788729906</v>
      </c>
      <c r="C34" s="40">
        <f t="shared" si="4"/>
        <v>1.3729340798790122</v>
      </c>
      <c r="D34" s="40">
        <f t="shared" si="5"/>
        <v>1.4141264318983333</v>
      </c>
      <c r="E34" s="40">
        <f t="shared" si="6"/>
        <v>1.4286667436598679</v>
      </c>
      <c r="F34" s="40">
        <f t="shared" si="7"/>
        <v>1.4199248894445506</v>
      </c>
      <c r="G34" s="40">
        <f t="shared" si="8"/>
        <v>1.4375107871487387</v>
      </c>
      <c r="H34" s="40">
        <f t="shared" si="9"/>
        <v>1.4020450210979778</v>
      </c>
      <c r="I34" s="40">
        <f t="shared" si="10"/>
        <v>1.3665219570488527</v>
      </c>
      <c r="J34" s="40">
        <f t="shared" si="11"/>
        <v>1.400130817282317</v>
      </c>
      <c r="K34" s="40">
        <f t="shared" si="12"/>
        <v>1.441323169301638</v>
      </c>
      <c r="L34" s="40">
        <f t="shared" si="13"/>
        <v>1.4558634810631728</v>
      </c>
      <c r="M34" s="40">
        <f t="shared" si="14"/>
        <v>1.4471216268478555</v>
      </c>
      <c r="N34" s="40">
        <f t="shared" si="15"/>
        <v>1.4647075245520433</v>
      </c>
      <c r="O34" s="40">
        <f t="shared" si="16"/>
        <v>1.4292417585012824</v>
      </c>
      <c r="P34" s="40">
        <f t="shared" si="17"/>
        <v>1.3937186944521573</v>
      </c>
      <c r="Q34" s="40">
        <f t="shared" si="18"/>
        <v>1.4947521052094903</v>
      </c>
      <c r="R34" s="40">
        <f t="shared" si="19"/>
        <v>1.4188656614536623</v>
      </c>
      <c r="S34" s="40">
        <f t="shared" si="20"/>
        <v>1.2612484915819675</v>
      </c>
      <c r="T34" s="40">
        <f t="shared" si="21"/>
        <v>1.2424209055282311</v>
      </c>
      <c r="U34" s="40">
        <f t="shared" si="22"/>
        <v>1.2836132575475525</v>
      </c>
      <c r="V34" s="40">
        <f t="shared" si="23"/>
        <v>1.2981535693090871</v>
      </c>
      <c r="W34" s="40">
        <f t="shared" si="24"/>
        <v>1.2894117150937698</v>
      </c>
      <c r="X34" s="40">
        <f t="shared" si="25"/>
        <v>1.3069976127979577</v>
      </c>
      <c r="Y34" s="40">
        <f t="shared" si="26"/>
        <v>1.2715318467471968</v>
      </c>
      <c r="Z34" s="40">
        <f t="shared" si="27"/>
        <v>1.2360087826980717</v>
      </c>
      <c r="AA34" s="40">
        <f t="shared" si="28"/>
        <v>1.447665201223975</v>
      </c>
      <c r="AC34" s="51" t="s">
        <v>220</v>
      </c>
      <c r="AD34" s="52">
        <f>B34/'Price indices'!$T34</f>
        <v>0.94480558328164976</v>
      </c>
      <c r="AE34" s="52">
        <f>C34/'Price indices'!$T34</f>
        <v>0.96565660934798281</v>
      </c>
      <c r="AF34" s="52">
        <f>D34/'Price indices'!$T34</f>
        <v>0.99462935287952325</v>
      </c>
      <c r="AG34" s="52">
        <f>E34/'Price indices'!$T34</f>
        <v>1.00485631742231</v>
      </c>
      <c r="AH34" s="52">
        <f>F34/'Price indices'!$T34</f>
        <v>0.99870771245671575</v>
      </c>
      <c r="AI34" s="52">
        <f>G34/'Price indices'!$T34</f>
        <v>1.0110767974683306</v>
      </c>
      <c r="AJ34" s="52">
        <f>H34/'Price indices'!$T34</f>
        <v>0.98613186246058082</v>
      </c>
      <c r="AK34" s="52">
        <f>I34/'Price indices'!$T34</f>
        <v>0.96114662676277351</v>
      </c>
      <c r="AL34" s="52">
        <f>J34/'Price indices'!$T34</f>
        <v>0.98478550243257801</v>
      </c>
      <c r="AM34" s="52">
        <f>K34/'Price indices'!$T34</f>
        <v>1.0137582459641183</v>
      </c>
      <c r="AN34" s="52">
        <f>L34/'Price indices'!$T34</f>
        <v>1.0239852105069052</v>
      </c>
      <c r="AO34" s="52">
        <f>M34/'Price indices'!$T34</f>
        <v>1.0178366055413111</v>
      </c>
      <c r="AP34" s="52">
        <f>N34/'Price indices'!$T34</f>
        <v>1.0302056905529258</v>
      </c>
      <c r="AQ34" s="52">
        <f>O34/'Price indices'!$T34</f>
        <v>1.005260755545176</v>
      </c>
      <c r="AR34" s="52">
        <f>P34/'Price indices'!$T34</f>
        <v>0.98027551984736871</v>
      </c>
      <c r="AS34" s="52">
        <f>Q34/'Price indices'!$T34</f>
        <v>1.0513376212931904</v>
      </c>
      <c r="AT34" s="52">
        <f>R34/'Price indices'!$T34</f>
        <v>0.99796270180748059</v>
      </c>
      <c r="AU34" s="52">
        <f>S34/'Price indices'!$T34</f>
        <v>0.88710227226177463</v>
      </c>
      <c r="AV34" s="52">
        <f>T34/'Price indices'!$T34</f>
        <v>0.87385984265258276</v>
      </c>
      <c r="AW34" s="52">
        <f>U34/'Price indices'!$T34</f>
        <v>0.90283258618412343</v>
      </c>
      <c r="AX34" s="52">
        <f>V34/'Price indices'!$T34</f>
        <v>0.91305955072691014</v>
      </c>
      <c r="AY34" s="52">
        <f>W34/'Price indices'!$T34</f>
        <v>0.90691094576131592</v>
      </c>
      <c r="AZ34" s="52">
        <f>X34/'Price indices'!$T34</f>
        <v>0.91928003077293063</v>
      </c>
      <c r="BA34" s="52">
        <f>Y34/'Price indices'!$T34</f>
        <v>0.89433509576518089</v>
      </c>
      <c r="BB34" s="52">
        <f>Z34/'Price indices'!$T34</f>
        <v>0.86934986006737358</v>
      </c>
      <c r="BC34" s="52">
        <f>AA34/'Price indices'!$T34</f>
        <v>1.0182189299344955</v>
      </c>
      <c r="BD34" s="4"/>
      <c r="BE34" s="2" t="s">
        <v>31</v>
      </c>
      <c r="BF34" s="4">
        <f>SUMPRODUCT('Price indices'!$B34:$J34,Weights!$B$3:$J$3)</f>
        <v>0.85634055652754471</v>
      </c>
      <c r="BG34" s="4">
        <f>SUMPRODUCT('Price indices'!$B34:$J34,Weights!$B$4:$J$4)+'Price indices'!K34*Weights!K$4</f>
        <v>0.7402622942974042</v>
      </c>
      <c r="BH34" s="4">
        <f>SUMPRODUCT('Price indices'!$B34:$J34,Weights!$B$4:$J$4)+'Price indices'!L34*Weights!L$4</f>
        <v>0.73364459203640142</v>
      </c>
      <c r="BI34" s="4">
        <f>SUMPRODUCT('Price indices'!$B34:$J34,Weights!$B$4:$J$4)+'Price indices'!M34*Weights!M$4</f>
        <v>0.74237471067841998</v>
      </c>
      <c r="BJ34" s="4">
        <f>SUMPRODUCT('Price indices'!$B34:$J34,Weights!$B$4:$J$4)+'Price indices'!N34*Weights!N$4</f>
        <v>0.74152291487461008</v>
      </c>
      <c r="BK34" s="4">
        <f>SUMPRODUCT('Price indices'!$B34:$J34,Weights!$B$4:$J$4)+'Price indices'!O34*Weights!O$4</f>
        <v>0.73425187999310149</v>
      </c>
      <c r="BL34" s="4">
        <f>SUMPRODUCT('Price indices'!$B34:$J34,Weights!$B$4:$J$4)+'Price indices'!P34*Weights!P$4</f>
        <v>0.76523572878585933</v>
      </c>
      <c r="BM34" s="4">
        <f>SUMPRODUCT('Price indices'!$B34:$J34,Weights!$B$4:$J$4)+'Price indices'!Q34*Weights!Q$4</f>
        <v>0.76673892089697304</v>
      </c>
      <c r="BN34" s="4">
        <f>SUMPRODUCT('Price indices'!$B34:$J34,Weights!$B$5:$J$5)+'Price indices'!K34*Weights!K$5</f>
        <v>0.7447412099521018</v>
      </c>
      <c r="BO34" s="4">
        <f>SUMPRODUCT('Price indices'!$B34:$J34,Weights!$B$5:$J$5)+'Price indices'!L34*Weights!L$5</f>
        <v>0.73812350769109902</v>
      </c>
      <c r="BP34" s="4">
        <f>SUMPRODUCT('Price indices'!$B34:$J34,Weights!$B$5:$J$5)+'Price indices'!M34*Weights!M$5</f>
        <v>0.74685362633311758</v>
      </c>
      <c r="BQ34" s="4">
        <f>SUMPRODUCT('Price indices'!$B34:$J34,Weights!$B$5:$J$5)+'Price indices'!N34*Weights!N$5</f>
        <v>0.74600183052930769</v>
      </c>
      <c r="BR34" s="4">
        <f>SUMPRODUCT('Price indices'!$B34:$J34,Weights!$B$5:$J$5)+'Price indices'!O34*Weights!O$5</f>
        <v>0.73873079564779909</v>
      </c>
      <c r="BS34" s="4">
        <f>SUMPRODUCT('Price indices'!$B34:$J34,Weights!$B$5:$J$5)+'Price indices'!P34*Weights!P$5</f>
        <v>0.76971464444055693</v>
      </c>
      <c r="BT34" s="4">
        <f>SUMPRODUCT('Price indices'!$B34:$J34,Weights!$B$5:$J$5)+'Price indices'!Q34*Weights!Q$5</f>
        <v>0.77121783655167064</v>
      </c>
      <c r="BU34" s="4">
        <f>SUMPRODUCT('Price indices'!$B34:$J34,Weights!$B$6:$J$6)</f>
        <v>0.79811264407492333</v>
      </c>
      <c r="BV34" s="4">
        <f>SUMPRODUCT('Price indices'!$B34:$J34,Weights!$B$7:$J$7)</f>
        <v>0.78493705096783228</v>
      </c>
      <c r="BW34" s="4">
        <f>SUMPRODUCT('Price indices'!$B34:$J34,Weights!$B$8:$J$8)</f>
        <v>0.76205954876631898</v>
      </c>
      <c r="BX34" s="4">
        <f>SUMPRODUCT('Price indices'!$B34:$J34,Weights!$B$9:$J$9)+'Price indices'!K34*Weights!K$9</f>
        <v>0.75145365453617441</v>
      </c>
      <c r="BY34" s="4">
        <f>SUMPRODUCT('Price indices'!$B34:$J34,Weights!$B$9:$J$9)+'Price indices'!L34*Weights!L$9</f>
        <v>0.74483595227517163</v>
      </c>
      <c r="BZ34" s="4">
        <f>SUMPRODUCT('Price indices'!$B34:$J34,Weights!$B$9:$J$9)+'Price indices'!M34*Weights!M$9</f>
        <v>0.75356607091719019</v>
      </c>
      <c r="CA34" s="4">
        <f>SUMPRODUCT('Price indices'!$B34:$J34,Weights!$B$9:$J$9)+'Price indices'!N34*Weights!N$9</f>
        <v>0.75271427511338029</v>
      </c>
      <c r="CB34" s="4">
        <f>SUMPRODUCT('Price indices'!$B34:$J34,Weights!$B$9:$J$9)+'Price indices'!O34*Weights!O$9</f>
        <v>0.7454432402318717</v>
      </c>
      <c r="CC34" s="4">
        <f>SUMPRODUCT('Price indices'!$B34:$J34,Weights!$B$9:$J$9)+'Price indices'!P34*Weights!P$9</f>
        <v>0.77642708902462954</v>
      </c>
      <c r="CD34" s="4">
        <f>SUMPRODUCT('Price indices'!$B34:$J34,Weights!$B$9:$J$9)+'Price indices'!Q34*Weights!Q$9</f>
        <v>0.77793028113574325</v>
      </c>
      <c r="CE34" s="4">
        <f>SUMPRODUCT('Price indices'!$B34:$J34,Weights!$B$10:$J$10)</f>
        <v>0.6287761831846066</v>
      </c>
      <c r="CF34" s="4"/>
      <c r="CG34" s="2" t="s">
        <v>31</v>
      </c>
      <c r="CH34" s="4">
        <f t="shared" ref="CH34:DG34" si="57">AVERAGE(BF31:BF34)</f>
        <v>0.82917634363246695</v>
      </c>
      <c r="CI34" s="4">
        <f t="shared" si="57"/>
        <v>0.72607944615842956</v>
      </c>
      <c r="CJ34" s="4">
        <f t="shared" si="57"/>
        <v>0.71826432607043844</v>
      </c>
      <c r="CK34" s="4">
        <f t="shared" si="57"/>
        <v>0.72836309786249243</v>
      </c>
      <c r="CL34" s="4">
        <f t="shared" si="57"/>
        <v>0.72723124137057804</v>
      </c>
      <c r="CM34" s="4">
        <f t="shared" si="57"/>
        <v>0.71878494387357017</v>
      </c>
      <c r="CN34" s="4">
        <f t="shared" si="57"/>
        <v>0.74719559988036166</v>
      </c>
      <c r="CO34" s="4">
        <f t="shared" si="57"/>
        <v>0.74949841034972486</v>
      </c>
      <c r="CP34" s="4">
        <f t="shared" si="57"/>
        <v>0.7272495704943418</v>
      </c>
      <c r="CQ34" s="4">
        <f t="shared" si="57"/>
        <v>0.71943445040635057</v>
      </c>
      <c r="CR34" s="4">
        <f t="shared" si="57"/>
        <v>0.72953322219840477</v>
      </c>
      <c r="CS34" s="4">
        <f t="shared" si="57"/>
        <v>0.72840136570649028</v>
      </c>
      <c r="CT34" s="4">
        <f t="shared" si="57"/>
        <v>0.7199550682094823</v>
      </c>
      <c r="CU34" s="4">
        <f t="shared" si="57"/>
        <v>0.7483657242162739</v>
      </c>
      <c r="CV34" s="4">
        <f t="shared" si="57"/>
        <v>0.7506685346856371</v>
      </c>
      <c r="CW34" s="4">
        <f t="shared" si="57"/>
        <v>0.78542500928466097</v>
      </c>
      <c r="CX34" s="4">
        <f t="shared" si="57"/>
        <v>0.77744012557879805</v>
      </c>
      <c r="CY34" s="4">
        <f t="shared" si="57"/>
        <v>0.77114064224698353</v>
      </c>
      <c r="CZ34" s="4">
        <f t="shared" si="57"/>
        <v>0.73185391829020652</v>
      </c>
      <c r="DA34" s="4">
        <f t="shared" si="57"/>
        <v>0.72403879820221528</v>
      </c>
      <c r="DB34" s="4">
        <f t="shared" si="57"/>
        <v>0.73413756999426949</v>
      </c>
      <c r="DC34" s="4">
        <f t="shared" si="57"/>
        <v>0.73300571350235499</v>
      </c>
      <c r="DD34" s="4">
        <f t="shared" si="57"/>
        <v>0.72455941600534701</v>
      </c>
      <c r="DE34" s="4">
        <f t="shared" si="57"/>
        <v>0.7529700720121385</v>
      </c>
      <c r="DF34" s="4">
        <f t="shared" si="57"/>
        <v>0.75527288248150171</v>
      </c>
      <c r="DG34" s="4">
        <f t="shared" si="57"/>
        <v>0.61540074684994139</v>
      </c>
    </row>
    <row r="35" spans="1:111" x14ac:dyDescent="0.2">
      <c r="A35" s="39" t="s">
        <v>131</v>
      </c>
      <c r="B35" s="40">
        <f t="shared" ref="B35:B53" si="58">_xlfn.XLOOKUP($A35,$CG$6:$CG$206,CH$6:CH$206)</f>
        <v>1.3823916655544617</v>
      </c>
      <c r="C35" s="40">
        <f t="shared" ref="C35:C53" si="59">_xlfn.XLOOKUP($A35,$CG$6:$CG$206,CI$6:CI$206)</f>
        <v>1.419916400850521</v>
      </c>
      <c r="D35" s="40">
        <f t="shared" ref="D35:D53" si="60">_xlfn.XLOOKUP($A35,$CG$6:$CG$206,CJ$6:CJ$206)</f>
        <v>1.4644387176356624</v>
      </c>
      <c r="E35" s="40">
        <f t="shared" ref="E35:E53" si="61">_xlfn.XLOOKUP($A35,$CG$6:$CG$206,CK$6:CK$206)</f>
        <v>1.4810575393091534</v>
      </c>
      <c r="F35" s="40">
        <f t="shared" ref="F35:F53" si="62">_xlfn.XLOOKUP($A35,$CG$6:$CG$206,CL$6:CL$206)</f>
        <v>1.470973631656868</v>
      </c>
      <c r="G35" s="40">
        <f t="shared" ref="G35:G53" si="63">_xlfn.XLOOKUP($A35,$CG$6:$CG$206,CM$6:CM$206)</f>
        <v>1.4905143783367019</v>
      </c>
      <c r="H35" s="40">
        <f t="shared" ref="H35:H53" si="64">_xlfn.XLOOKUP($A35,$CG$6:$CG$206,CN$6:CN$206)</f>
        <v>1.447102413503605</v>
      </c>
      <c r="I35" s="40">
        <f t="shared" ref="I35:I53" si="65">_xlfn.XLOOKUP($A35,$CG$6:$CG$206,CO$6:CO$206)</f>
        <v>1.4073180962914809</v>
      </c>
      <c r="J35" s="40">
        <f t="shared" ref="J35:J53" si="66">_xlfn.XLOOKUP($A35,$CG$6:$CG$206,CP$6:CP$206)</f>
        <v>1.4493182867493399</v>
      </c>
      <c r="K35" s="40">
        <f t="shared" ref="K35:K53" si="67">_xlfn.XLOOKUP($A35,$CG$6:$CG$206,CQ$6:CQ$206)</f>
        <v>1.4938406035344811</v>
      </c>
      <c r="L35" s="40">
        <f t="shared" ref="L35:L53" si="68">_xlfn.XLOOKUP($A35,$CG$6:$CG$206,CR$6:CR$206)</f>
        <v>1.5104594252079724</v>
      </c>
      <c r="M35" s="40">
        <f t="shared" ref="M35:M53" si="69">_xlfn.XLOOKUP($A35,$CG$6:$CG$206,CS$6:CS$206)</f>
        <v>1.500375517555687</v>
      </c>
      <c r="N35" s="40">
        <f t="shared" ref="N35:N53" si="70">_xlfn.XLOOKUP($A35,$CG$6:$CG$206,CT$6:CT$206)</f>
        <v>1.5199162642355208</v>
      </c>
      <c r="O35" s="40">
        <f t="shared" ref="O35:O53" si="71">_xlfn.XLOOKUP($A35,$CG$6:$CG$206,CU$6:CU$206)</f>
        <v>1.476504299402424</v>
      </c>
      <c r="P35" s="40">
        <f t="shared" ref="P35:P53" si="72">_xlfn.XLOOKUP($A35,$CG$6:$CG$206,CV$6:CV$206)</f>
        <v>1.4367199821902998</v>
      </c>
      <c r="Q35" s="40">
        <f t="shared" ref="Q35:Q53" si="73">_xlfn.XLOOKUP($A35,$CG$6:$CG$206,CW$6:CW$206)</f>
        <v>1.5448357943288293</v>
      </c>
      <c r="R35" s="40">
        <f t="shared" ref="R35:R53" si="74">_xlfn.XLOOKUP($A35,$CG$6:$CG$206,CX$6:CX$206)</f>
        <v>1.463342531257247</v>
      </c>
      <c r="S35" s="40">
        <f t="shared" ref="S35:S53" si="75">_xlfn.XLOOKUP($A35,$CG$6:$CG$206,CY$6:CY$206)</f>
        <v>1.2930453698013165</v>
      </c>
      <c r="T35" s="40">
        <f t="shared" ref="T35:T53" si="76">_xlfn.XLOOKUP($A35,$CG$6:$CG$206,CZ$6:CZ$206)</f>
        <v>1.2797877298239548</v>
      </c>
      <c r="U35" s="40">
        <f t="shared" ref="U35:U53" si="77">_xlfn.XLOOKUP($A35,$CG$6:$CG$206,DA$6:DA$206)</f>
        <v>1.3243100466090962</v>
      </c>
      <c r="V35" s="40">
        <f t="shared" ref="V35:V53" si="78">_xlfn.XLOOKUP($A35,$CG$6:$CG$206,DB$6:DB$206)</f>
        <v>1.3409288682825871</v>
      </c>
      <c r="W35" s="40">
        <f t="shared" ref="W35:W53" si="79">_xlfn.XLOOKUP($A35,$CG$6:$CG$206,DC$6:DC$206)</f>
        <v>1.3308449606303019</v>
      </c>
      <c r="X35" s="40">
        <f t="shared" ref="X35:X53" si="80">_xlfn.XLOOKUP($A35,$CG$6:$CG$206,DD$6:DD$206)</f>
        <v>1.3503857073101357</v>
      </c>
      <c r="Y35" s="40">
        <f t="shared" ref="Y35:Y53" si="81">_xlfn.XLOOKUP($A35,$CG$6:$CG$206,DE$6:DE$206)</f>
        <v>1.3069737424770389</v>
      </c>
      <c r="Z35" s="40">
        <f t="shared" ref="Z35:Z53" si="82">_xlfn.XLOOKUP($A35,$CG$6:$CG$206,DF$6:DF$206)</f>
        <v>1.2671894252649147</v>
      </c>
      <c r="AA35" s="40">
        <f t="shared" ref="AA35:AA53" si="83">_xlfn.XLOOKUP($A35,$CG$6:$CG$206,DG$6:DG$206)</f>
        <v>1.4988229914896984</v>
      </c>
      <c r="AC35" s="51" t="s">
        <v>221</v>
      </c>
      <c r="AD35" s="52">
        <f>B35/'Price indices'!$T35</f>
        <v>0.9421285498658114</v>
      </c>
      <c r="AE35" s="52">
        <f>C35/'Price indices'!$T35</f>
        <v>0.96770243411980472</v>
      </c>
      <c r="AF35" s="52">
        <f>D35/'Price indices'!$T35</f>
        <v>0.99804531508084371</v>
      </c>
      <c r="AG35" s="52">
        <f>E35/'Price indices'!$T35</f>
        <v>1.0093713862326434</v>
      </c>
      <c r="AH35" s="52">
        <f>F35/'Price indices'!$T35</f>
        <v>1.0024989943265348</v>
      </c>
      <c r="AI35" s="52">
        <f>G35/'Price indices'!$T35</f>
        <v>1.0158164178841942</v>
      </c>
      <c r="AJ35" s="52">
        <f>H35/'Price indices'!$T35</f>
        <v>0.98623026477423126</v>
      </c>
      <c r="AK35" s="52">
        <f>I35/'Price indices'!$T35</f>
        <v>0.95911642864774793</v>
      </c>
      <c r="AL35" s="52">
        <f>J35/'Price indices'!$T35</f>
        <v>0.98774042828267028</v>
      </c>
      <c r="AM35" s="52">
        <f>K35/'Price indices'!$T35</f>
        <v>1.0180833092437092</v>
      </c>
      <c r="AN35" s="52">
        <f>L35/'Price indices'!$T35</f>
        <v>1.0294093803955091</v>
      </c>
      <c r="AO35" s="52">
        <f>M35/'Price indices'!$T35</f>
        <v>1.0225369884894004</v>
      </c>
      <c r="AP35" s="52">
        <f>N35/'Price indices'!$T35</f>
        <v>1.0358544120470599</v>
      </c>
      <c r="AQ35" s="52">
        <f>O35/'Price indices'!$T35</f>
        <v>1.0062682589370968</v>
      </c>
      <c r="AR35" s="52">
        <f>P35/'Price indices'!$T35</f>
        <v>0.97915442281061349</v>
      </c>
      <c r="AS35" s="52">
        <f>Q35/'Price indices'!$T35</f>
        <v>1.052837587897393</v>
      </c>
      <c r="AT35" s="52">
        <f>R35/'Price indices'!$T35</f>
        <v>0.99729824136156975</v>
      </c>
      <c r="AU35" s="52">
        <f>S35/'Price indices'!$T35</f>
        <v>0.88123719891858865</v>
      </c>
      <c r="AV35" s="52">
        <f>T35/'Price indices'!$T35</f>
        <v>0.87220184270389023</v>
      </c>
      <c r="AW35" s="52">
        <f>U35/'Price indices'!$T35</f>
        <v>0.90254472366492933</v>
      </c>
      <c r="AX35" s="52">
        <f>V35/'Price indices'!$T35</f>
        <v>0.91387079481672884</v>
      </c>
      <c r="AY35" s="52">
        <f>W35/'Price indices'!$T35</f>
        <v>0.90699840291062039</v>
      </c>
      <c r="AZ35" s="52">
        <f>X35/'Price indices'!$T35</f>
        <v>0.92031582646827981</v>
      </c>
      <c r="BA35" s="52">
        <f>Y35/'Price indices'!$T35</f>
        <v>0.89072967335831676</v>
      </c>
      <c r="BB35" s="52">
        <f>Z35/'Price indices'!$T35</f>
        <v>0.86361583723183344</v>
      </c>
      <c r="BC35" s="52">
        <f>AA35/'Price indices'!$T35</f>
        <v>1.0214789098220989</v>
      </c>
      <c r="BD35" s="4"/>
      <c r="BE35" s="2" t="s">
        <v>32</v>
      </c>
      <c r="BF35" s="4">
        <f>SUMPRODUCT('Price indices'!$B35:$J35,Weights!$B$3:$J$3)</f>
        <v>0.85360733114661091</v>
      </c>
      <c r="BG35" s="4">
        <f>SUMPRODUCT('Price indices'!$B35:$J35,Weights!$B$4:$J$4)+'Price indices'!K35*Weights!K$4</f>
        <v>0.73717358284627621</v>
      </c>
      <c r="BH35" s="4">
        <f>SUMPRODUCT('Price indices'!$B35:$J35,Weights!$B$4:$J$4)+'Price indices'!L35*Weights!L$4</f>
        <v>0.73141193109017499</v>
      </c>
      <c r="BI35" s="4">
        <f>SUMPRODUCT('Price indices'!$B35:$J35,Weights!$B$4:$J$4)+'Price indices'!M35*Weights!M$4</f>
        <v>0.73930715963003091</v>
      </c>
      <c r="BJ35" s="4">
        <f>SUMPRODUCT('Price indices'!$B35:$J35,Weights!$B$4:$J$4)+'Price indices'!N35*Weights!N$4</f>
        <v>0.738321435624541</v>
      </c>
      <c r="BK35" s="4">
        <f>SUMPRODUCT('Price indices'!$B35:$J35,Weights!$B$4:$J$4)+'Price indices'!O35*Weights!O$4</f>
        <v>0.73175082163447536</v>
      </c>
      <c r="BL35" s="4">
        <f>SUMPRODUCT('Price indices'!$B35:$J35,Weights!$B$4:$J$4)+'Price indices'!P35*Weights!P$4</f>
        <v>0.76544353381529628</v>
      </c>
      <c r="BM35" s="4">
        <f>SUMPRODUCT('Price indices'!$B35:$J35,Weights!$B$4:$J$4)+'Price indices'!Q35*Weights!Q$4</f>
        <v>0.76607002197726337</v>
      </c>
      <c r="BN35" s="4">
        <f>SUMPRODUCT('Price indices'!$B35:$J35,Weights!$B$5:$J$5)+'Price indices'!K35*Weights!K$5</f>
        <v>0.74125809641343432</v>
      </c>
      <c r="BO35" s="4">
        <f>SUMPRODUCT('Price indices'!$B35:$J35,Weights!$B$5:$J$5)+'Price indices'!L35*Weights!L$5</f>
        <v>0.7354964446573331</v>
      </c>
      <c r="BP35" s="4">
        <f>SUMPRODUCT('Price indices'!$B35:$J35,Weights!$B$5:$J$5)+'Price indices'!M35*Weights!M$5</f>
        <v>0.74339167319718902</v>
      </c>
      <c r="BQ35" s="4">
        <f>SUMPRODUCT('Price indices'!$B35:$J35,Weights!$B$5:$J$5)+'Price indices'!N35*Weights!N$5</f>
        <v>0.74240594919169911</v>
      </c>
      <c r="BR35" s="4">
        <f>SUMPRODUCT('Price indices'!$B35:$J35,Weights!$B$5:$J$5)+'Price indices'!O35*Weights!O$5</f>
        <v>0.73583533520163347</v>
      </c>
      <c r="BS35" s="4">
        <f>SUMPRODUCT('Price indices'!$B35:$J35,Weights!$B$5:$J$5)+'Price indices'!P35*Weights!P$5</f>
        <v>0.76952804738245439</v>
      </c>
      <c r="BT35" s="4">
        <f>SUMPRODUCT('Price indices'!$B35:$J35,Weights!$B$5:$J$5)+'Price indices'!Q35*Weights!Q$5</f>
        <v>0.77015453554442148</v>
      </c>
      <c r="BU35" s="4">
        <f>SUMPRODUCT('Price indices'!$B35:$J35,Weights!$B$6:$J$6)</f>
        <v>0.80582709094212113</v>
      </c>
      <c r="BV35" s="4">
        <f>SUMPRODUCT('Price indices'!$B35:$J35,Weights!$B$7:$J$7)</f>
        <v>0.78672267851197653</v>
      </c>
      <c r="BW35" s="4">
        <f>SUMPRODUCT('Price indices'!$B35:$J35,Weights!$B$8:$J$8)</f>
        <v>0.7618607413673143</v>
      </c>
      <c r="BX35" s="4">
        <f>SUMPRODUCT('Price indices'!$B35:$J35,Weights!$B$9:$J$9)+'Price indices'!K35*Weights!K$9</f>
        <v>0.74578538415407603</v>
      </c>
      <c r="BY35" s="4">
        <f>SUMPRODUCT('Price indices'!$B35:$J35,Weights!$B$9:$J$9)+'Price indices'!L35*Weights!L$9</f>
        <v>0.74002373239797481</v>
      </c>
      <c r="BZ35" s="4">
        <f>SUMPRODUCT('Price indices'!$B35:$J35,Weights!$B$9:$J$9)+'Price indices'!M35*Weights!M$9</f>
        <v>0.74791896093783072</v>
      </c>
      <c r="CA35" s="4">
        <f>SUMPRODUCT('Price indices'!$B35:$J35,Weights!$B$9:$J$9)+'Price indices'!N35*Weights!N$9</f>
        <v>0.74693323693234082</v>
      </c>
      <c r="CB35" s="4">
        <f>SUMPRODUCT('Price indices'!$B35:$J35,Weights!$B$9:$J$9)+'Price indices'!O35*Weights!O$9</f>
        <v>0.74036262294227517</v>
      </c>
      <c r="CC35" s="4">
        <f>SUMPRODUCT('Price indices'!$B35:$J35,Weights!$B$9:$J$9)+'Price indices'!P35*Weights!P$9</f>
        <v>0.7740553351230961</v>
      </c>
      <c r="CD35" s="4">
        <f>SUMPRODUCT('Price indices'!$B35:$J35,Weights!$B$9:$J$9)+'Price indices'!Q35*Weights!Q$9</f>
        <v>0.77468182328506319</v>
      </c>
      <c r="CE35" s="4">
        <f>SUMPRODUCT('Price indices'!$B35:$J35,Weights!$B$10:$J$10)</f>
        <v>0.63063504848323182</v>
      </c>
      <c r="CF35" s="4"/>
      <c r="CG35" s="2" t="s">
        <v>32</v>
      </c>
      <c r="CH35" s="4">
        <f t="shared" ref="CH35:DG35" si="84">AVERAGE(BF32:BF35)</f>
        <v>0.84016162862018939</v>
      </c>
      <c r="CI35" s="4">
        <f t="shared" si="84"/>
        <v>0.7315835073276864</v>
      </c>
      <c r="CJ35" s="4">
        <f t="shared" si="84"/>
        <v>0.72453777981423295</v>
      </c>
      <c r="CK35" s="4">
        <f t="shared" si="84"/>
        <v>0.73368534350733272</v>
      </c>
      <c r="CL35" s="4">
        <f t="shared" si="84"/>
        <v>0.732900511804363</v>
      </c>
      <c r="CM35" s="4">
        <f t="shared" si="84"/>
        <v>0.72527926647713292</v>
      </c>
      <c r="CN35" s="4">
        <f t="shared" si="84"/>
        <v>0.75490868357585916</v>
      </c>
      <c r="CO35" s="4">
        <f t="shared" si="84"/>
        <v>0.7568502276615463</v>
      </c>
      <c r="CP35" s="4">
        <f t="shared" si="84"/>
        <v>0.73442401367746168</v>
      </c>
      <c r="CQ35" s="4">
        <f t="shared" si="84"/>
        <v>0.72737828616400824</v>
      </c>
      <c r="CR35" s="4">
        <f t="shared" si="84"/>
        <v>0.73652584985710801</v>
      </c>
      <c r="CS35" s="4">
        <f t="shared" si="84"/>
        <v>0.73574101815413828</v>
      </c>
      <c r="CT35" s="4">
        <f t="shared" si="84"/>
        <v>0.72811977282690798</v>
      </c>
      <c r="CU35" s="4">
        <f t="shared" si="84"/>
        <v>0.75774918992563434</v>
      </c>
      <c r="CV35" s="4">
        <f t="shared" si="84"/>
        <v>0.75969073401132137</v>
      </c>
      <c r="CW35" s="4">
        <f t="shared" si="84"/>
        <v>0.79324115640477999</v>
      </c>
      <c r="CX35" s="4">
        <f t="shared" si="84"/>
        <v>0.78076934133202935</v>
      </c>
      <c r="CY35" s="4">
        <f t="shared" si="84"/>
        <v>0.76510481544708631</v>
      </c>
      <c r="CZ35" s="4">
        <f t="shared" si="84"/>
        <v>0.73808569765798682</v>
      </c>
      <c r="DA35" s="4">
        <f t="shared" si="84"/>
        <v>0.73103997014453337</v>
      </c>
      <c r="DB35" s="4">
        <f t="shared" si="84"/>
        <v>0.74018753383763314</v>
      </c>
      <c r="DC35" s="4">
        <f t="shared" si="84"/>
        <v>0.73940270213466341</v>
      </c>
      <c r="DD35" s="4">
        <f t="shared" si="84"/>
        <v>0.73178145680743323</v>
      </c>
      <c r="DE35" s="4">
        <f t="shared" si="84"/>
        <v>0.76141087390615947</v>
      </c>
      <c r="DF35" s="4">
        <f t="shared" si="84"/>
        <v>0.7633524179918465</v>
      </c>
      <c r="DG35" s="4">
        <f t="shared" si="84"/>
        <v>0.62059049046759529</v>
      </c>
    </row>
    <row r="36" spans="1:111" x14ac:dyDescent="0.2">
      <c r="A36" s="39" t="s">
        <v>135</v>
      </c>
      <c r="B36" s="40">
        <f t="shared" si="58"/>
        <v>1.4230329140434173</v>
      </c>
      <c r="C36" s="40">
        <f t="shared" si="59"/>
        <v>1.4690025794854893</v>
      </c>
      <c r="D36" s="40">
        <f t="shared" si="60"/>
        <v>1.5171217503104519</v>
      </c>
      <c r="E36" s="40">
        <f t="shared" si="61"/>
        <v>1.5360519854387702</v>
      </c>
      <c r="F36" s="40">
        <f t="shared" si="62"/>
        <v>1.5244709110961372</v>
      </c>
      <c r="G36" s="40">
        <f t="shared" si="63"/>
        <v>1.5461633201174481</v>
      </c>
      <c r="H36" s="40">
        <f t="shared" si="64"/>
        <v>1.4939167570601639</v>
      </c>
      <c r="I36" s="40">
        <f t="shared" si="65"/>
        <v>1.4495649307601997</v>
      </c>
      <c r="J36" s="40">
        <f t="shared" si="66"/>
        <v>1.5007298160273332</v>
      </c>
      <c r="K36" s="40">
        <f t="shared" si="67"/>
        <v>1.5488489868522957</v>
      </c>
      <c r="L36" s="40">
        <f t="shared" si="68"/>
        <v>1.5677792219806137</v>
      </c>
      <c r="M36" s="40">
        <f t="shared" si="69"/>
        <v>1.5561981476379809</v>
      </c>
      <c r="N36" s="40">
        <f t="shared" si="70"/>
        <v>1.5778905566592918</v>
      </c>
      <c r="O36" s="40">
        <f t="shared" si="71"/>
        <v>1.5256439936020076</v>
      </c>
      <c r="P36" s="40">
        <f t="shared" si="72"/>
        <v>1.4812921673020432</v>
      </c>
      <c r="Q36" s="40">
        <f t="shared" si="73"/>
        <v>1.5967631946590433</v>
      </c>
      <c r="R36" s="40">
        <f t="shared" si="74"/>
        <v>1.5093777922452822</v>
      </c>
      <c r="S36" s="40">
        <f t="shared" si="75"/>
        <v>1.3257214240749795</v>
      </c>
      <c r="T36" s="40">
        <f t="shared" si="76"/>
        <v>1.3188362751944387</v>
      </c>
      <c r="U36" s="40">
        <f t="shared" si="77"/>
        <v>1.3669554460194013</v>
      </c>
      <c r="V36" s="40">
        <f t="shared" si="78"/>
        <v>1.3858856811477192</v>
      </c>
      <c r="W36" s="40">
        <f t="shared" si="79"/>
        <v>1.3743046068050866</v>
      </c>
      <c r="X36" s="40">
        <f t="shared" si="80"/>
        <v>1.3959970158263975</v>
      </c>
      <c r="Y36" s="40">
        <f t="shared" si="81"/>
        <v>1.3437504527691133</v>
      </c>
      <c r="Z36" s="40">
        <f t="shared" si="82"/>
        <v>1.2993986264691488</v>
      </c>
      <c r="AA36" s="40">
        <f t="shared" si="83"/>
        <v>1.5520309250886803</v>
      </c>
      <c r="AC36" s="51" t="s">
        <v>222</v>
      </c>
      <c r="AD36" s="52">
        <f>B36/'Price indices'!$T36</f>
        <v>0.93972242951544116</v>
      </c>
      <c r="AE36" s="52">
        <f>C36/'Price indices'!$T36</f>
        <v>0.97007922960553239</v>
      </c>
      <c r="AF36" s="52">
        <f>D36/'Price indices'!$T36</f>
        <v>1.0018554897803007</v>
      </c>
      <c r="AG36" s="52">
        <f>E36/'Price indices'!$T36</f>
        <v>1.0143563717841719</v>
      </c>
      <c r="AH36" s="52">
        <f>F36/'Price indices'!$T36</f>
        <v>1.0067086250523447</v>
      </c>
      <c r="AI36" s="52">
        <f>G36/'Price indices'!$T36</f>
        <v>1.0210335525409349</v>
      </c>
      <c r="AJ36" s="52">
        <f>H36/'Price indices'!$T36</f>
        <v>0.98653170322634842</v>
      </c>
      <c r="AK36" s="52">
        <f>I36/'Price indices'!$T36</f>
        <v>0.95724326895842704</v>
      </c>
      <c r="AL36" s="52">
        <f>J36/'Price indices'!$T36</f>
        <v>0.99103081513154578</v>
      </c>
      <c r="AM36" s="52">
        <f>K36/'Price indices'!$T36</f>
        <v>1.0228070753063139</v>
      </c>
      <c r="AN36" s="52">
        <f>L36/'Price indices'!$T36</f>
        <v>1.0353079573101851</v>
      </c>
      <c r="AO36" s="52">
        <f>M36/'Price indices'!$T36</f>
        <v>1.0276602105783581</v>
      </c>
      <c r="AP36" s="52">
        <f>N36/'Price indices'!$T36</f>
        <v>1.041985138066948</v>
      </c>
      <c r="AQ36" s="52">
        <f>O36/'Price indices'!$T36</f>
        <v>1.0074832887523617</v>
      </c>
      <c r="AR36" s="52">
        <f>P36/'Price indices'!$T36</f>
        <v>0.9781948544844401</v>
      </c>
      <c r="AS36" s="52">
        <f>Q36/'Price indices'!$T36</f>
        <v>1.0544479848904269</v>
      </c>
      <c r="AT36" s="52">
        <f>R36/'Price indices'!$T36</f>
        <v>0.99674164384233888</v>
      </c>
      <c r="AU36" s="52">
        <f>S36/'Price indices'!$T36</f>
        <v>0.87546123859676239</v>
      </c>
      <c r="AV36" s="52">
        <f>T36/'Price indices'!$T36</f>
        <v>0.87091452097010325</v>
      </c>
      <c r="AW36" s="52">
        <f>U36/'Price indices'!$T36</f>
        <v>0.90269078114487167</v>
      </c>
      <c r="AX36" s="52">
        <f>V36/'Price indices'!$T36</f>
        <v>0.91519166314874256</v>
      </c>
      <c r="AY36" s="52">
        <f>W36/'Price indices'!$T36</f>
        <v>0.90754391641691567</v>
      </c>
      <c r="AZ36" s="52">
        <f>X36/'Price indices'!$T36</f>
        <v>0.92186884390550572</v>
      </c>
      <c r="BA36" s="52">
        <f>Y36/'Price indices'!$T36</f>
        <v>0.88736699459091939</v>
      </c>
      <c r="BB36" s="52">
        <f>Z36/'Price indices'!$T36</f>
        <v>0.85807856032299779</v>
      </c>
      <c r="BC36" s="52">
        <f>AA36/'Price indices'!$T36</f>
        <v>1.0249083188549029</v>
      </c>
      <c r="BD36" s="4"/>
      <c r="BE36" s="2" t="s">
        <v>33</v>
      </c>
      <c r="BF36" s="4">
        <f>SUMPRODUCT('Price indices'!$B36:$J36,Weights!$B$3:$J$3)</f>
        <v>0.85212273677867101</v>
      </c>
      <c r="BG36" s="4">
        <f>SUMPRODUCT('Price indices'!$B36:$J36,Weights!$B$4:$J$4)+'Price indices'!K36*Weights!K$4</f>
        <v>0.74355125742329131</v>
      </c>
      <c r="BH36" s="4">
        <f>SUMPRODUCT('Price indices'!$B36:$J36,Weights!$B$4:$J$4)+'Price indices'!L36*Weights!L$4</f>
        <v>0.73864565617209132</v>
      </c>
      <c r="BI36" s="4">
        <f>SUMPRODUCT('Price indices'!$B36:$J36,Weights!$B$4:$J$4)+'Price indices'!M36*Weights!M$4</f>
        <v>0.74570599460978482</v>
      </c>
      <c r="BJ36" s="4">
        <f>SUMPRODUCT('Price indices'!$B36:$J36,Weights!$B$4:$J$4)+'Price indices'!N36*Weights!N$4</f>
        <v>0.74458634240261468</v>
      </c>
      <c r="BK36" s="4">
        <f>SUMPRODUCT('Price indices'!$B36:$J36,Weights!$B$4:$J$4)+'Price indices'!O36*Weights!O$4</f>
        <v>0.73871614930399221</v>
      </c>
      <c r="BL36" s="4">
        <f>SUMPRODUCT('Price indices'!$B36:$J36,Weights!$B$4:$J$4)+'Price indices'!P36*Weights!P$4</f>
        <v>0.77511772487287622</v>
      </c>
      <c r="BM36" s="4">
        <f>SUMPRODUCT('Price indices'!$B36:$J36,Weights!$B$4:$J$4)+'Price indices'!Q36*Weights!Q$4</f>
        <v>0.77486750908569657</v>
      </c>
      <c r="BN36" s="4">
        <f>SUMPRODUCT('Price indices'!$B36:$J36,Weights!$B$5:$J$5)+'Price indices'!K36*Weights!K$5</f>
        <v>0.74610780195116944</v>
      </c>
      <c r="BO36" s="4">
        <f>SUMPRODUCT('Price indices'!$B36:$J36,Weights!$B$5:$J$5)+'Price indices'!L36*Weights!L$5</f>
        <v>0.74120220069996945</v>
      </c>
      <c r="BP36" s="4">
        <f>SUMPRODUCT('Price indices'!$B36:$J36,Weights!$B$5:$J$5)+'Price indices'!M36*Weights!M$5</f>
        <v>0.74826253913766294</v>
      </c>
      <c r="BQ36" s="4">
        <f>SUMPRODUCT('Price indices'!$B36:$J36,Weights!$B$5:$J$5)+'Price indices'!N36*Weights!N$5</f>
        <v>0.7471428869304928</v>
      </c>
      <c r="BR36" s="4">
        <f>SUMPRODUCT('Price indices'!$B36:$J36,Weights!$B$5:$J$5)+'Price indices'!O36*Weights!O$5</f>
        <v>0.74127269383187033</v>
      </c>
      <c r="BS36" s="4">
        <f>SUMPRODUCT('Price indices'!$B36:$J36,Weights!$B$5:$J$5)+'Price indices'!P36*Weights!P$5</f>
        <v>0.77767426940075435</v>
      </c>
      <c r="BT36" s="4">
        <f>SUMPRODUCT('Price indices'!$B36:$J36,Weights!$B$5:$J$5)+'Price indices'!Q36*Weights!Q$5</f>
        <v>0.77742405361357469</v>
      </c>
      <c r="BU36" s="4">
        <f>SUMPRODUCT('Price indices'!$B36:$J36,Weights!$B$6:$J$6)</f>
        <v>0.80727220501570529</v>
      </c>
      <c r="BV36" s="4">
        <f>SUMPRODUCT('Price indices'!$B36:$J36,Weights!$B$7:$J$7)</f>
        <v>0.79176309558307045</v>
      </c>
      <c r="BW36" s="4">
        <f>SUMPRODUCT('Price indices'!$B36:$J36,Weights!$B$8:$J$8)</f>
        <v>0.77421691224019529</v>
      </c>
      <c r="BX36" s="4">
        <f>SUMPRODUCT('Price indices'!$B36:$J36,Weights!$B$9:$J$9)+'Price indices'!K36*Weights!K$9</f>
        <v>0.75210002891802508</v>
      </c>
      <c r="BY36" s="4">
        <f>SUMPRODUCT('Price indices'!$B36:$J36,Weights!$B$9:$J$9)+'Price indices'!L36*Weights!L$9</f>
        <v>0.74719442766682509</v>
      </c>
      <c r="BZ36" s="4">
        <f>SUMPRODUCT('Price indices'!$B36:$J36,Weights!$B$9:$J$9)+'Price indices'!M36*Weights!M$9</f>
        <v>0.75425476610451858</v>
      </c>
      <c r="CA36" s="4">
        <f>SUMPRODUCT('Price indices'!$B36:$J36,Weights!$B$9:$J$9)+'Price indices'!N36*Weights!N$9</f>
        <v>0.75313511389734844</v>
      </c>
      <c r="CB36" s="4">
        <f>SUMPRODUCT('Price indices'!$B36:$J36,Weights!$B$9:$J$9)+'Price indices'!O36*Weights!O$9</f>
        <v>0.74726492079872597</v>
      </c>
      <c r="CC36" s="4">
        <f>SUMPRODUCT('Price indices'!$B36:$J36,Weights!$B$9:$J$9)+'Price indices'!P36*Weights!P$9</f>
        <v>0.78366649636760999</v>
      </c>
      <c r="CD36" s="4">
        <f>SUMPRODUCT('Price indices'!$B36:$J36,Weights!$B$9:$J$9)+'Price indices'!Q36*Weights!Q$9</f>
        <v>0.78341628058043034</v>
      </c>
      <c r="CE36" s="4">
        <f>SUMPRODUCT('Price indices'!$B36:$J36,Weights!$B$10:$J$10)</f>
        <v>0.63468036974210973</v>
      </c>
      <c r="CF36" s="4"/>
      <c r="CG36" s="2" t="s">
        <v>33</v>
      </c>
      <c r="CH36" s="4">
        <f t="shared" ref="CH36:DG36" si="85">AVERAGE(BF33:BF36)</f>
        <v>0.84833702303150893</v>
      </c>
      <c r="CI36" s="4">
        <f t="shared" si="85"/>
        <v>0.73777597050281363</v>
      </c>
      <c r="CJ36" s="4">
        <f t="shared" si="85"/>
        <v>0.73158629349426152</v>
      </c>
      <c r="CK36" s="4">
        <f t="shared" si="85"/>
        <v>0.73989896708519876</v>
      </c>
      <c r="CL36" s="4">
        <f t="shared" si="85"/>
        <v>0.7389802071805488</v>
      </c>
      <c r="CM36" s="4">
        <f t="shared" si="85"/>
        <v>0.73205938274476168</v>
      </c>
      <c r="CN36" s="4">
        <f t="shared" si="85"/>
        <v>0.76439766323155112</v>
      </c>
      <c r="CO36" s="4">
        <f t="shared" si="85"/>
        <v>0.76546250336809152</v>
      </c>
      <c r="CP36" s="4">
        <f t="shared" si="85"/>
        <v>0.74105815990366852</v>
      </c>
      <c r="CQ36" s="4">
        <f t="shared" si="85"/>
        <v>0.73486848289511641</v>
      </c>
      <c r="CR36" s="4">
        <f t="shared" si="85"/>
        <v>0.74318115648605376</v>
      </c>
      <c r="CS36" s="4">
        <f t="shared" si="85"/>
        <v>0.7422623965814038</v>
      </c>
      <c r="CT36" s="4">
        <f t="shared" si="85"/>
        <v>0.73534157214561668</v>
      </c>
      <c r="CU36" s="4">
        <f t="shared" si="85"/>
        <v>0.76767985263240601</v>
      </c>
      <c r="CV36" s="4">
        <f t="shared" si="85"/>
        <v>0.76874469276894652</v>
      </c>
      <c r="CW36" s="4">
        <f t="shared" si="85"/>
        <v>0.79944629655694843</v>
      </c>
      <c r="CX36" s="4">
        <f t="shared" si="85"/>
        <v>0.78497314156553977</v>
      </c>
      <c r="CY36" s="4">
        <f t="shared" si="85"/>
        <v>0.76598202395412929</v>
      </c>
      <c r="CZ36" s="4">
        <f t="shared" si="85"/>
        <v>0.74584991766815967</v>
      </c>
      <c r="DA36" s="4">
        <f t="shared" si="85"/>
        <v>0.73966024065960756</v>
      </c>
      <c r="DB36" s="4">
        <f t="shared" si="85"/>
        <v>0.7479729142505448</v>
      </c>
      <c r="DC36" s="4">
        <f t="shared" si="85"/>
        <v>0.74705415434589495</v>
      </c>
      <c r="DD36" s="4">
        <f t="shared" si="85"/>
        <v>0.74013332991010794</v>
      </c>
      <c r="DE36" s="4">
        <f t="shared" si="85"/>
        <v>0.77247161039689716</v>
      </c>
      <c r="DF36" s="4">
        <f t="shared" si="85"/>
        <v>0.77353645053343756</v>
      </c>
      <c r="DG36" s="4">
        <f t="shared" si="85"/>
        <v>0.62732191366408785</v>
      </c>
    </row>
    <row r="37" spans="1:111" x14ac:dyDescent="0.2">
      <c r="A37" s="39" t="s">
        <v>139</v>
      </c>
      <c r="B37" s="40">
        <f t="shared" si="58"/>
        <v>1.465202125157155</v>
      </c>
      <c r="C37" s="40">
        <f t="shared" si="59"/>
        <v>1.5203452262441748</v>
      </c>
      <c r="D37" s="40">
        <f t="shared" si="60"/>
        <v>1.5723493778556281</v>
      </c>
      <c r="E37" s="40">
        <f t="shared" si="61"/>
        <v>1.5938474041957087</v>
      </c>
      <c r="F37" s="40">
        <f t="shared" si="62"/>
        <v>1.5805980972028595</v>
      </c>
      <c r="G37" s="40">
        <f t="shared" si="63"/>
        <v>1.6046577046006487</v>
      </c>
      <c r="H37" s="40">
        <f t="shared" si="64"/>
        <v>1.5426048598909796</v>
      </c>
      <c r="I37" s="40">
        <f t="shared" si="65"/>
        <v>1.4933604023778408</v>
      </c>
      <c r="J37" s="40">
        <f t="shared" si="66"/>
        <v>1.5544791549233596</v>
      </c>
      <c r="K37" s="40">
        <f t="shared" si="67"/>
        <v>1.606483306534813</v>
      </c>
      <c r="L37" s="40">
        <f t="shared" si="68"/>
        <v>1.6279813328748935</v>
      </c>
      <c r="M37" s="40">
        <f t="shared" si="69"/>
        <v>1.6147320258820443</v>
      </c>
      <c r="N37" s="40">
        <f t="shared" si="70"/>
        <v>1.6387916332798336</v>
      </c>
      <c r="O37" s="40">
        <f t="shared" si="71"/>
        <v>1.5767387885701645</v>
      </c>
      <c r="P37" s="40">
        <f t="shared" si="72"/>
        <v>1.5274943310570257</v>
      </c>
      <c r="Q37" s="40">
        <f t="shared" si="73"/>
        <v>1.6505643860902566</v>
      </c>
      <c r="R37" s="40">
        <f t="shared" si="74"/>
        <v>1.5570667478217344</v>
      </c>
      <c r="S37" s="40">
        <f t="shared" si="75"/>
        <v>1.3595533639398787</v>
      </c>
      <c r="T37" s="40">
        <f t="shared" si="76"/>
        <v>1.3597939725263222</v>
      </c>
      <c r="U37" s="40">
        <f t="shared" si="77"/>
        <v>1.4117981241377753</v>
      </c>
      <c r="V37" s="40">
        <f t="shared" si="78"/>
        <v>1.4332961504778559</v>
      </c>
      <c r="W37" s="40">
        <f t="shared" si="79"/>
        <v>1.4200468434850069</v>
      </c>
      <c r="X37" s="40">
        <f t="shared" si="80"/>
        <v>1.4441064508827961</v>
      </c>
      <c r="Y37" s="40">
        <f t="shared" si="81"/>
        <v>1.3820536061731268</v>
      </c>
      <c r="Z37" s="40">
        <f t="shared" si="82"/>
        <v>1.332809148659988</v>
      </c>
      <c r="AA37" s="40">
        <f t="shared" si="83"/>
        <v>1.6073015392321202</v>
      </c>
      <c r="AC37" s="51" t="s">
        <v>223</v>
      </c>
      <c r="AD37" s="52">
        <f>B37/'Price indices'!$T37</f>
        <v>0.93751924282216192</v>
      </c>
      <c r="AE37" s="52">
        <f>C37/'Price indices'!$T37</f>
        <v>0.97280291972266031</v>
      </c>
      <c r="AF37" s="52">
        <f>D37/'Price indices'!$T37</f>
        <v>1.0060781190997765</v>
      </c>
      <c r="AG37" s="52">
        <f>E37/'Price indices'!$T37</f>
        <v>1.0198337730334353</v>
      </c>
      <c r="AH37" s="52">
        <f>F37/'Price indices'!$T37</f>
        <v>1.0113561165745886</v>
      </c>
      <c r="AI37" s="52">
        <f>G37/'Price indices'!$T37</f>
        <v>1.026750815041706</v>
      </c>
      <c r="AJ37" s="52">
        <f>H37/'Price indices'!$T37</f>
        <v>0.98704589311434365</v>
      </c>
      <c r="AK37" s="52">
        <f>I37/'Price indices'!$T37</f>
        <v>0.9555365022062775</v>
      </c>
      <c r="AL37" s="52">
        <f>J37/'Price indices'!$T37</f>
        <v>0.99464373910204984</v>
      </c>
      <c r="AM37" s="52">
        <f>K37/'Price indices'!$T37</f>
        <v>1.027918938479166</v>
      </c>
      <c r="AN37" s="52">
        <f>L37/'Price indices'!$T37</f>
        <v>1.0416745924128248</v>
      </c>
      <c r="AO37" s="52">
        <f>M37/'Price indices'!$T37</f>
        <v>1.0331969359539781</v>
      </c>
      <c r="AP37" s="52">
        <f>N37/'Price indices'!$T37</f>
        <v>1.0485916344210955</v>
      </c>
      <c r="AQ37" s="52">
        <f>O37/'Price indices'!$T37</f>
        <v>1.0088867124937331</v>
      </c>
      <c r="AR37" s="52">
        <f>P37/'Price indices'!$T37</f>
        <v>0.97737732158566704</v>
      </c>
      <c r="AS37" s="52">
        <f>Q37/'Price indices'!$T37</f>
        <v>1.0561245079484092</v>
      </c>
      <c r="AT37" s="52">
        <f>R37/'Price indices'!$T37</f>
        <v>0.99629942748330713</v>
      </c>
      <c r="AU37" s="52">
        <f>S37/'Price indices'!$T37</f>
        <v>0.86991918620137554</v>
      </c>
      <c r="AV37" s="52">
        <f>T37/'Price indices'!$T37</f>
        <v>0.87007314119223034</v>
      </c>
      <c r="AW37" s="52">
        <f>U37/'Price indices'!$T37</f>
        <v>0.90334834056934632</v>
      </c>
      <c r="AX37" s="52">
        <f>V37/'Price indices'!$T37</f>
        <v>0.91710399450300506</v>
      </c>
      <c r="AY37" s="52">
        <f>W37/'Price indices'!$T37</f>
        <v>0.9086263380441586</v>
      </c>
      <c r="AZ37" s="52">
        <f>X37/'Price indices'!$T37</f>
        <v>0.92402103651127587</v>
      </c>
      <c r="BA37" s="52">
        <f>Y37/'Price indices'!$T37</f>
        <v>0.88431611458391346</v>
      </c>
      <c r="BB37" s="52">
        <f>Z37/'Price indices'!$T37</f>
        <v>0.85280672367584731</v>
      </c>
      <c r="BC37" s="52">
        <f>AA37/'Price indices'!$T37</f>
        <v>1.0284424900668008</v>
      </c>
      <c r="BD37" s="4"/>
      <c r="BE37" s="2" t="s">
        <v>34</v>
      </c>
      <c r="BF37" s="4">
        <f>SUMPRODUCT('Price indices'!$B37:$J37,Weights!$B$3:$J$3)</f>
        <v>0.86783481985681865</v>
      </c>
      <c r="BG37" s="4">
        <f>SUMPRODUCT('Price indices'!$B37:$J37,Weights!$B$4:$J$4)+'Price indices'!K37*Weights!K$4</f>
        <v>0.74275202696753995</v>
      </c>
      <c r="BH37" s="4">
        <f>SUMPRODUCT('Price indices'!$B37:$J37,Weights!$B$4:$J$4)+'Price indices'!L37*Weights!L$4</f>
        <v>0.7386745695935335</v>
      </c>
      <c r="BI37" s="4">
        <f>SUMPRODUCT('Price indices'!$B37:$J37,Weights!$B$4:$J$4)+'Price indices'!M37*Weights!M$4</f>
        <v>0.74566907294316742</v>
      </c>
      <c r="BJ37" s="4">
        <f>SUMPRODUCT('Price indices'!$B37:$J37,Weights!$B$4:$J$4)+'Price indices'!N37*Weights!N$4</f>
        <v>0.74502918944172747</v>
      </c>
      <c r="BK37" s="4">
        <f>SUMPRODUCT('Price indices'!$B37:$J37,Weights!$B$4:$J$4)+'Price indices'!O37*Weights!O$4</f>
        <v>0.73836038383472102</v>
      </c>
      <c r="BL37" s="4">
        <f>SUMPRODUCT('Price indices'!$B37:$J37,Weights!$B$4:$J$4)+'Price indices'!P37*Weights!P$4</f>
        <v>0.77216867684609292</v>
      </c>
      <c r="BM37" s="4">
        <f>SUMPRODUCT('Price indices'!$B37:$J37,Weights!$B$4:$J$4)+'Price indices'!Q37*Weights!Q$4</f>
        <v>0.77446040545702266</v>
      </c>
      <c r="BN37" s="4">
        <f>SUMPRODUCT('Price indices'!$B37:$J37,Weights!$B$5:$J$5)+'Price indices'!K37*Weights!K$5</f>
        <v>0.74694698080034039</v>
      </c>
      <c r="BO37" s="4">
        <f>SUMPRODUCT('Price indices'!$B37:$J37,Weights!$B$5:$J$5)+'Price indices'!L37*Weights!L$5</f>
        <v>0.74286952342633406</v>
      </c>
      <c r="BP37" s="4">
        <f>SUMPRODUCT('Price indices'!$B37:$J37,Weights!$B$5:$J$5)+'Price indices'!M37*Weights!M$5</f>
        <v>0.74986402677596786</v>
      </c>
      <c r="BQ37" s="4">
        <f>SUMPRODUCT('Price indices'!$B37:$J37,Weights!$B$5:$J$5)+'Price indices'!N37*Weights!N$5</f>
        <v>0.74922414327452791</v>
      </c>
      <c r="BR37" s="4">
        <f>SUMPRODUCT('Price indices'!$B37:$J37,Weights!$B$5:$J$5)+'Price indices'!O37*Weights!O$5</f>
        <v>0.74255533766752146</v>
      </c>
      <c r="BS37" s="4">
        <f>SUMPRODUCT('Price indices'!$B37:$J37,Weights!$B$5:$J$5)+'Price indices'!P37*Weights!P$5</f>
        <v>0.77636363067889325</v>
      </c>
      <c r="BT37" s="4">
        <f>SUMPRODUCT('Price indices'!$B37:$J37,Weights!$B$5:$J$5)+'Price indices'!Q37*Weights!Q$5</f>
        <v>0.7786553592898231</v>
      </c>
      <c r="BU37" s="4">
        <f>SUMPRODUCT('Price indices'!$B37:$J37,Weights!$B$6:$J$6)</f>
        <v>0.81323947967382326</v>
      </c>
      <c r="BV37" s="4">
        <f>SUMPRODUCT('Price indices'!$B37:$J37,Weights!$B$7:$J$7)</f>
        <v>0.79546854546544588</v>
      </c>
      <c r="BW37" s="4">
        <f>SUMPRODUCT('Price indices'!$B37:$J37,Weights!$B$8:$J$8)</f>
        <v>0.77017057382131904</v>
      </c>
      <c r="BX37" s="4">
        <f>SUMPRODUCT('Price indices'!$B37:$J37,Weights!$B$9:$J$9)+'Price indices'!K37*Weights!K$9</f>
        <v>0.75527121389173868</v>
      </c>
      <c r="BY37" s="4">
        <f>SUMPRODUCT('Price indices'!$B37:$J37,Weights!$B$9:$J$9)+'Price indices'!L37*Weights!L$9</f>
        <v>0.75119375651773224</v>
      </c>
      <c r="BZ37" s="4">
        <f>SUMPRODUCT('Price indices'!$B37:$J37,Weights!$B$9:$J$9)+'Price indices'!M37*Weights!M$9</f>
        <v>0.75818825986736615</v>
      </c>
      <c r="CA37" s="4">
        <f>SUMPRODUCT('Price indices'!$B37:$J37,Weights!$B$9:$J$9)+'Price indices'!N37*Weights!N$9</f>
        <v>0.7575483763659262</v>
      </c>
      <c r="CB37" s="4">
        <f>SUMPRODUCT('Price indices'!$B37:$J37,Weights!$B$9:$J$9)+'Price indices'!O37*Weights!O$9</f>
        <v>0.75087957075891976</v>
      </c>
      <c r="CC37" s="4">
        <f>SUMPRODUCT('Price indices'!$B37:$J37,Weights!$B$9:$J$9)+'Price indices'!P37*Weights!P$9</f>
        <v>0.78468786377029165</v>
      </c>
      <c r="CD37" s="4">
        <f>SUMPRODUCT('Price indices'!$B37:$J37,Weights!$B$9:$J$9)+'Price indices'!Q37*Weights!Q$9</f>
        <v>0.78697959238122139</v>
      </c>
      <c r="CE37" s="4">
        <f>SUMPRODUCT('Price indices'!$B37:$J37,Weights!$B$10:$J$10)</f>
        <v>0.63597166069404221</v>
      </c>
      <c r="CF37" s="4"/>
      <c r="CG37" s="2" t="s">
        <v>34</v>
      </c>
      <c r="CH37" s="4">
        <f t="shared" ref="CH37:DG37" si="86">AVERAGE(BF34:BF37)</f>
        <v>0.85747636107741132</v>
      </c>
      <c r="CI37" s="4">
        <f t="shared" si="86"/>
        <v>0.74093479038362797</v>
      </c>
      <c r="CJ37" s="4">
        <f t="shared" si="86"/>
        <v>0.73559418722305026</v>
      </c>
      <c r="CK37" s="4">
        <f t="shared" si="86"/>
        <v>0.74326423446535084</v>
      </c>
      <c r="CL37" s="4">
        <f t="shared" si="86"/>
        <v>0.74236497058587325</v>
      </c>
      <c r="CM37" s="4">
        <f t="shared" si="86"/>
        <v>0.7357698086915726</v>
      </c>
      <c r="CN37" s="4">
        <f t="shared" si="86"/>
        <v>0.76949141608003124</v>
      </c>
      <c r="CO37" s="4">
        <f t="shared" si="86"/>
        <v>0.77053421435423886</v>
      </c>
      <c r="CP37" s="4">
        <f t="shared" si="86"/>
        <v>0.74476352227926146</v>
      </c>
      <c r="CQ37" s="4">
        <f t="shared" si="86"/>
        <v>0.73942291911868385</v>
      </c>
      <c r="CR37" s="4">
        <f t="shared" si="86"/>
        <v>0.74709296636098432</v>
      </c>
      <c r="CS37" s="4">
        <f t="shared" si="86"/>
        <v>0.74619370248150685</v>
      </c>
      <c r="CT37" s="4">
        <f t="shared" si="86"/>
        <v>0.73959854058720598</v>
      </c>
      <c r="CU37" s="4">
        <f t="shared" si="86"/>
        <v>0.77332014797566462</v>
      </c>
      <c r="CV37" s="4">
        <f t="shared" si="86"/>
        <v>0.77436294624987245</v>
      </c>
      <c r="CW37" s="4">
        <f t="shared" si="86"/>
        <v>0.80611285492664331</v>
      </c>
      <c r="CX37" s="4">
        <f t="shared" si="86"/>
        <v>0.78972284263208126</v>
      </c>
      <c r="CY37" s="4">
        <f t="shared" si="86"/>
        <v>0.7670769440487869</v>
      </c>
      <c r="CZ37" s="4">
        <f t="shared" si="86"/>
        <v>0.75115257037500349</v>
      </c>
      <c r="DA37" s="4">
        <f t="shared" si="86"/>
        <v>0.74581196721442589</v>
      </c>
      <c r="DB37" s="4">
        <f t="shared" si="86"/>
        <v>0.75348201445672647</v>
      </c>
      <c r="DC37" s="4">
        <f t="shared" si="86"/>
        <v>0.75258275057724899</v>
      </c>
      <c r="DD37" s="4">
        <f t="shared" si="86"/>
        <v>0.74598758868294812</v>
      </c>
      <c r="DE37" s="4">
        <f t="shared" si="86"/>
        <v>0.77970919607140676</v>
      </c>
      <c r="DF37" s="4">
        <f t="shared" si="86"/>
        <v>0.7807519943456146</v>
      </c>
      <c r="DG37" s="4">
        <f t="shared" si="86"/>
        <v>0.63251581552599756</v>
      </c>
    </row>
    <row r="38" spans="1:111" x14ac:dyDescent="0.2">
      <c r="A38" s="39" t="s">
        <v>143</v>
      </c>
      <c r="B38" s="40">
        <f t="shared" si="58"/>
        <v>1.5089787320966634</v>
      </c>
      <c r="C38" s="40">
        <f t="shared" si="59"/>
        <v>1.5740487495225766</v>
      </c>
      <c r="D38" s="40">
        <f t="shared" si="60"/>
        <v>1.630248925825863</v>
      </c>
      <c r="E38" s="40">
        <f t="shared" si="61"/>
        <v>1.6545968245820775</v>
      </c>
      <c r="F38" s="40">
        <f t="shared" si="62"/>
        <v>1.6394907273726977</v>
      </c>
      <c r="G38" s="40">
        <f t="shared" si="63"/>
        <v>1.6661535086091157</v>
      </c>
      <c r="H38" s="40">
        <f t="shared" si="64"/>
        <v>1.5932321853766056</v>
      </c>
      <c r="I38" s="40">
        <f t="shared" si="65"/>
        <v>1.538750026649752</v>
      </c>
      <c r="J38" s="40">
        <f t="shared" si="66"/>
        <v>1.6107008307721089</v>
      </c>
      <c r="K38" s="40">
        <f t="shared" si="67"/>
        <v>1.6669010070753951</v>
      </c>
      <c r="L38" s="40">
        <f t="shared" si="68"/>
        <v>1.6912489058316094</v>
      </c>
      <c r="M38" s="40">
        <f t="shared" si="69"/>
        <v>1.6761428086222299</v>
      </c>
      <c r="N38" s="40">
        <f t="shared" si="70"/>
        <v>1.7028055898586478</v>
      </c>
      <c r="O38" s="40">
        <f t="shared" si="71"/>
        <v>1.6298842666261377</v>
      </c>
      <c r="P38" s="40">
        <f t="shared" si="72"/>
        <v>1.5754021078992841</v>
      </c>
      <c r="Q38" s="40">
        <f t="shared" si="73"/>
        <v>1.7063351827658906</v>
      </c>
      <c r="R38" s="40">
        <f t="shared" si="74"/>
        <v>1.6064301421618761</v>
      </c>
      <c r="S38" s="40">
        <f t="shared" si="75"/>
        <v>1.3944034160047338</v>
      </c>
      <c r="T38" s="40">
        <f t="shared" si="76"/>
        <v>1.4027114319295964</v>
      </c>
      <c r="U38" s="40">
        <f t="shared" si="77"/>
        <v>1.4589116082328826</v>
      </c>
      <c r="V38" s="40">
        <f t="shared" si="78"/>
        <v>1.4832595069890968</v>
      </c>
      <c r="W38" s="40">
        <f t="shared" si="79"/>
        <v>1.4681534097797173</v>
      </c>
      <c r="X38" s="40">
        <f t="shared" si="80"/>
        <v>1.4948161910161353</v>
      </c>
      <c r="Y38" s="40">
        <f t="shared" si="81"/>
        <v>1.4218948677836252</v>
      </c>
      <c r="Z38" s="40">
        <f t="shared" si="82"/>
        <v>1.3674127090567714</v>
      </c>
      <c r="AA38" s="40">
        <f t="shared" si="83"/>
        <v>1.6646929518598856</v>
      </c>
      <c r="AC38" s="51" t="s">
        <v>224</v>
      </c>
      <c r="AD38" s="52">
        <f>B38/'Price indices'!$T38</f>
        <v>0.93553116720886709</v>
      </c>
      <c r="AE38" s="52">
        <f>C38/'Price indices'!$T38</f>
        <v>0.97587304086018256</v>
      </c>
      <c r="AF38" s="52">
        <f>D38/'Price indices'!$T38</f>
        <v>1.0107158225482347</v>
      </c>
      <c r="AG38" s="52">
        <f>E38/'Price indices'!$T38</f>
        <v>1.0258109446052801</v>
      </c>
      <c r="AH38" s="52">
        <f>F38/'Price indices'!$T38</f>
        <v>1.0164455211876646</v>
      </c>
      <c r="AI38" s="52">
        <f>G38/'Price indices'!$T38</f>
        <v>1.0329758156978346</v>
      </c>
      <c r="AJ38" s="52">
        <f>H38/'Price indices'!$T38</f>
        <v>0.98776631791827607</v>
      </c>
      <c r="AK38" s="52">
        <f>I38/'Price indices'!$T38</f>
        <v>0.95398866654278469</v>
      </c>
      <c r="AL38" s="52">
        <f>J38/'Price indices'!$T38</f>
        <v>0.99859646540067681</v>
      </c>
      <c r="AM38" s="52">
        <f>K38/'Price indices'!$T38</f>
        <v>1.0334392470887288</v>
      </c>
      <c r="AN38" s="52">
        <f>L38/'Price indices'!$T38</f>
        <v>1.048534369145774</v>
      </c>
      <c r="AO38" s="52">
        <f>M38/'Price indices'!$T38</f>
        <v>1.0391689457281588</v>
      </c>
      <c r="AP38" s="52">
        <f>N38/'Price indices'!$T38</f>
        <v>1.0556992402383287</v>
      </c>
      <c r="AQ38" s="52">
        <f>O38/'Price indices'!$T38</f>
        <v>1.0104897424587702</v>
      </c>
      <c r="AR38" s="52">
        <f>P38/'Price indices'!$T38</f>
        <v>0.97671209108327883</v>
      </c>
      <c r="AS38" s="52">
        <f>Q38/'Price indices'!$T38</f>
        <v>1.0578875044610438</v>
      </c>
      <c r="AT38" s="52">
        <f>R38/'Price indices'!$T38</f>
        <v>0.99594873934905426</v>
      </c>
      <c r="AU38" s="52">
        <f>S38/'Price indices'!$T38</f>
        <v>0.8644971778511289</v>
      </c>
      <c r="AV38" s="52">
        <f>T38/'Price indices'!$T38</f>
        <v>0.86964795146380736</v>
      </c>
      <c r="AW38" s="52">
        <f>U38/'Price indices'!$T38</f>
        <v>0.90449073315185924</v>
      </c>
      <c r="AX38" s="52">
        <f>V38/'Price indices'!$T38</f>
        <v>0.91958585520890446</v>
      </c>
      <c r="AY38" s="52">
        <f>W38/'Price indices'!$T38</f>
        <v>0.9102204317912892</v>
      </c>
      <c r="AZ38" s="52">
        <f>X38/'Price indices'!$T38</f>
        <v>0.92675072630145927</v>
      </c>
      <c r="BA38" s="52">
        <f>Y38/'Price indices'!$T38</f>
        <v>0.88154122852190064</v>
      </c>
      <c r="BB38" s="52">
        <f>Z38/'Price indices'!$T38</f>
        <v>0.84776357714640915</v>
      </c>
      <c r="BC38" s="52">
        <f>AA38/'Price indices'!$T38</f>
        <v>1.0320703050161277</v>
      </c>
      <c r="BD38" s="4"/>
      <c r="BE38" s="2" t="s">
        <v>35</v>
      </c>
      <c r="BF38" s="4">
        <f>SUMPRODUCT('Price indices'!$B38:$J38,Weights!$B$3:$J$3)</f>
        <v>0.86223324357973352</v>
      </c>
      <c r="BG38" s="4">
        <f>SUMPRODUCT('Price indices'!$B38:$J38,Weights!$B$4:$J$4)+'Price indices'!K38*Weights!K$4</f>
        <v>0.74168777166787447</v>
      </c>
      <c r="BH38" s="4">
        <f>SUMPRODUCT('Price indices'!$B38:$J38,Weights!$B$4:$J$4)+'Price indices'!L38*Weights!L$4</f>
        <v>0.73843845817106157</v>
      </c>
      <c r="BI38" s="4">
        <f>SUMPRODUCT('Price indices'!$B38:$J38,Weights!$B$4:$J$4)+'Price indices'!M38*Weights!M$4</f>
        <v>0.74536712643263581</v>
      </c>
      <c r="BJ38" s="4">
        <f>SUMPRODUCT('Price indices'!$B38:$J38,Weights!$B$4:$J$4)+'Price indices'!N38*Weights!N$4</f>
        <v>0.74520701163692615</v>
      </c>
      <c r="BK38" s="4">
        <f>SUMPRODUCT('Price indices'!$B38:$J38,Weights!$B$4:$J$4)+'Price indices'!O38*Weights!O$4</f>
        <v>0.73773959352153573</v>
      </c>
      <c r="BL38" s="4">
        <f>SUMPRODUCT('Price indices'!$B38:$J38,Weights!$B$4:$J$4)+'Price indices'!P38*Weights!P$4</f>
        <v>0.76895460397539528</v>
      </c>
      <c r="BM38" s="4">
        <f>SUMPRODUCT('Price indices'!$B38:$J38,Weights!$B$4:$J$4)+'Price indices'!Q38*Weights!Q$4</f>
        <v>0.77378827698443453</v>
      </c>
      <c r="BN38" s="4">
        <f>SUMPRODUCT('Price indices'!$B38:$J38,Weights!$B$5:$J$5)+'Price indices'!K38*Weights!K$5</f>
        <v>0.74509034479884517</v>
      </c>
      <c r="BO38" s="4">
        <f>SUMPRODUCT('Price indices'!$B38:$J38,Weights!$B$5:$J$5)+'Price indices'!L38*Weights!L$5</f>
        <v>0.74184103130203227</v>
      </c>
      <c r="BP38" s="4">
        <f>SUMPRODUCT('Price indices'!$B38:$J38,Weights!$B$5:$J$5)+'Price indices'!M38*Weights!M$5</f>
        <v>0.74876969956360651</v>
      </c>
      <c r="BQ38" s="4">
        <f>SUMPRODUCT('Price indices'!$B38:$J38,Weights!$B$5:$J$5)+'Price indices'!N38*Weights!N$5</f>
        <v>0.74860958476789685</v>
      </c>
      <c r="BR38" s="4">
        <f>SUMPRODUCT('Price indices'!$B38:$J38,Weights!$B$5:$J$5)+'Price indices'!O38*Weights!O$5</f>
        <v>0.74114216665250643</v>
      </c>
      <c r="BS38" s="4">
        <f>SUMPRODUCT('Price indices'!$B38:$J38,Weights!$B$5:$J$5)+'Price indices'!P38*Weights!P$5</f>
        <v>0.77235717710636598</v>
      </c>
      <c r="BT38" s="4">
        <f>SUMPRODUCT('Price indices'!$B38:$J38,Weights!$B$5:$J$5)+'Price indices'!Q38*Weights!Q$5</f>
        <v>0.77719085011540523</v>
      </c>
      <c r="BU38" s="4">
        <f>SUMPRODUCT('Price indices'!$B38:$J38,Weights!$B$6:$J$6)</f>
        <v>0.8084104985606666</v>
      </c>
      <c r="BV38" s="4">
        <f>SUMPRODUCT('Price indices'!$B38:$J38,Weights!$B$7:$J$7)</f>
        <v>0.79308731502991425</v>
      </c>
      <c r="BW38" s="4">
        <f>SUMPRODUCT('Price indices'!$B38:$J38,Weights!$B$8:$J$8)</f>
        <v>0.77230767194704431</v>
      </c>
      <c r="BX38" s="4">
        <f>SUMPRODUCT('Price indices'!$B38:$J38,Weights!$B$9:$J$9)+'Price indices'!K38*Weights!K$9</f>
        <v>0.75532871808235924</v>
      </c>
      <c r="BY38" s="4">
        <f>SUMPRODUCT('Price indices'!$B38:$J38,Weights!$B$9:$J$9)+'Price indices'!L38*Weights!L$9</f>
        <v>0.75207940458554634</v>
      </c>
      <c r="BZ38" s="4">
        <f>SUMPRODUCT('Price indices'!$B38:$J38,Weights!$B$9:$J$9)+'Price indices'!M38*Weights!M$9</f>
        <v>0.75900807284712057</v>
      </c>
      <c r="CA38" s="4">
        <f>SUMPRODUCT('Price indices'!$B38:$J38,Weights!$B$9:$J$9)+'Price indices'!N38*Weights!N$9</f>
        <v>0.75884795805141092</v>
      </c>
      <c r="CB38" s="4">
        <f>SUMPRODUCT('Price indices'!$B38:$J38,Weights!$B$9:$J$9)+'Price indices'!O38*Weights!O$9</f>
        <v>0.7513805399360205</v>
      </c>
      <c r="CC38" s="4">
        <f>SUMPRODUCT('Price indices'!$B38:$J38,Weights!$B$9:$J$9)+'Price indices'!P38*Weights!P$9</f>
        <v>0.78259555038988005</v>
      </c>
      <c r="CD38" s="4">
        <f>SUMPRODUCT('Price indices'!$B38:$J38,Weights!$B$9:$J$9)+'Price indices'!Q38*Weights!Q$9</f>
        <v>0.7874292233989193</v>
      </c>
      <c r="CE38" s="4">
        <f>SUMPRODUCT('Price indices'!$B38:$J38,Weights!$B$10:$J$10)</f>
        <v>0.64046833837216877</v>
      </c>
      <c r="CF38" s="4"/>
      <c r="CG38" s="2" t="s">
        <v>35</v>
      </c>
      <c r="CH38" s="4">
        <f t="shared" ref="CH38:DG38" si="87">AVERAGE(BF35:BF38)</f>
        <v>0.8589495328404585</v>
      </c>
      <c r="CI38" s="4">
        <f t="shared" si="87"/>
        <v>0.74129115972624549</v>
      </c>
      <c r="CJ38" s="4">
        <f t="shared" si="87"/>
        <v>0.73679265375671532</v>
      </c>
      <c r="CK38" s="4">
        <f t="shared" si="87"/>
        <v>0.74401233840390479</v>
      </c>
      <c r="CL38" s="4">
        <f t="shared" si="87"/>
        <v>0.7432859947764523</v>
      </c>
      <c r="CM38" s="4">
        <f t="shared" si="87"/>
        <v>0.73664173707368108</v>
      </c>
      <c r="CN38" s="4">
        <f t="shared" si="87"/>
        <v>0.77042113487741515</v>
      </c>
      <c r="CO38" s="4">
        <f t="shared" si="87"/>
        <v>0.77229655337610426</v>
      </c>
      <c r="CP38" s="4">
        <f t="shared" si="87"/>
        <v>0.74485080599094733</v>
      </c>
      <c r="CQ38" s="4">
        <f t="shared" si="87"/>
        <v>0.74035230002141716</v>
      </c>
      <c r="CR38" s="4">
        <f t="shared" si="87"/>
        <v>0.74757198466860653</v>
      </c>
      <c r="CS38" s="4">
        <f t="shared" si="87"/>
        <v>0.74684564104115425</v>
      </c>
      <c r="CT38" s="4">
        <f t="shared" si="87"/>
        <v>0.74020138333838292</v>
      </c>
      <c r="CU38" s="4">
        <f t="shared" si="87"/>
        <v>0.77398078114211699</v>
      </c>
      <c r="CV38" s="4">
        <f t="shared" si="87"/>
        <v>0.7758561996408061</v>
      </c>
      <c r="CW38" s="4">
        <f t="shared" si="87"/>
        <v>0.80868731854807896</v>
      </c>
      <c r="CX38" s="4">
        <f t="shared" si="87"/>
        <v>0.79176040864760178</v>
      </c>
      <c r="CY38" s="4">
        <f t="shared" si="87"/>
        <v>0.76963897484396826</v>
      </c>
      <c r="CZ38" s="4">
        <f t="shared" si="87"/>
        <v>0.75212133626154976</v>
      </c>
      <c r="DA38" s="4">
        <f t="shared" si="87"/>
        <v>0.74762283029201959</v>
      </c>
      <c r="DB38" s="4">
        <f t="shared" si="87"/>
        <v>0.75484251493920895</v>
      </c>
      <c r="DC38" s="4">
        <f t="shared" si="87"/>
        <v>0.75411617131175657</v>
      </c>
      <c r="DD38" s="4">
        <f t="shared" si="87"/>
        <v>0.74747191360898535</v>
      </c>
      <c r="DE38" s="4">
        <f t="shared" si="87"/>
        <v>0.78125131141271942</v>
      </c>
      <c r="DF38" s="4">
        <f t="shared" si="87"/>
        <v>0.78312672991140853</v>
      </c>
      <c r="DG38" s="4">
        <f t="shared" si="87"/>
        <v>0.63543885432288816</v>
      </c>
    </row>
    <row r="39" spans="1:111" x14ac:dyDescent="0.2">
      <c r="A39" s="39" t="s">
        <v>147</v>
      </c>
      <c r="B39" s="40">
        <f t="shared" si="58"/>
        <v>1.5544521233367252</v>
      </c>
      <c r="C39" s="40">
        <f t="shared" si="59"/>
        <v>1.6302112987704045</v>
      </c>
      <c r="D39" s="40">
        <f t="shared" si="60"/>
        <v>1.6909432726696461</v>
      </c>
      <c r="E39" s="40">
        <f t="shared" si="61"/>
        <v>1.7184512615052099</v>
      </c>
      <c r="F39" s="40">
        <f t="shared" si="62"/>
        <v>1.7012806434468537</v>
      </c>
      <c r="G39" s="40">
        <f t="shared" si="63"/>
        <v>1.7308048835787073</v>
      </c>
      <c r="H39" s="40">
        <f t="shared" si="64"/>
        <v>1.6458545393494246</v>
      </c>
      <c r="I39" s="40">
        <f t="shared" si="65"/>
        <v>1.5857685202481107</v>
      </c>
      <c r="J39" s="40">
        <f t="shared" si="66"/>
        <v>1.6695111842514687</v>
      </c>
      <c r="K39" s="40">
        <f t="shared" si="67"/>
        <v>1.7302431581507101</v>
      </c>
      <c r="L39" s="40">
        <f t="shared" si="68"/>
        <v>1.7577511469862737</v>
      </c>
      <c r="M39" s="40">
        <f t="shared" si="69"/>
        <v>1.7405805289279177</v>
      </c>
      <c r="N39" s="40">
        <f t="shared" si="70"/>
        <v>1.7701047690597713</v>
      </c>
      <c r="O39" s="40">
        <f t="shared" si="71"/>
        <v>1.6851544248304886</v>
      </c>
      <c r="P39" s="40">
        <f t="shared" si="72"/>
        <v>1.6250684057291749</v>
      </c>
      <c r="Q39" s="40">
        <f t="shared" si="73"/>
        <v>1.7641612485671434</v>
      </c>
      <c r="R39" s="40">
        <f t="shared" si="74"/>
        <v>1.657514802311796</v>
      </c>
      <c r="S39" s="40">
        <f t="shared" si="75"/>
        <v>1.4302212008855482</v>
      </c>
      <c r="T39" s="40">
        <f t="shared" si="76"/>
        <v>1.4476309509438599</v>
      </c>
      <c r="U39" s="40">
        <f t="shared" si="77"/>
        <v>1.5083629248431012</v>
      </c>
      <c r="V39" s="40">
        <f t="shared" si="78"/>
        <v>1.535870913678665</v>
      </c>
      <c r="W39" s="40">
        <f t="shared" si="79"/>
        <v>1.5187002956203088</v>
      </c>
      <c r="X39" s="40">
        <f t="shared" si="80"/>
        <v>1.5482245357521625</v>
      </c>
      <c r="Y39" s="40">
        <f t="shared" si="81"/>
        <v>1.4632741915228797</v>
      </c>
      <c r="Z39" s="40">
        <f t="shared" si="82"/>
        <v>1.4031881724215658</v>
      </c>
      <c r="AA39" s="40">
        <f t="shared" si="83"/>
        <v>1.724204958699652</v>
      </c>
      <c r="AC39" s="51" t="s">
        <v>225</v>
      </c>
      <c r="AD39" s="52">
        <f>B39/'Price indices'!$T39</f>
        <v>0.93379391933245537</v>
      </c>
      <c r="AE39" s="52">
        <f>C39/'Price indices'!$T39</f>
        <v>0.97930413884423761</v>
      </c>
      <c r="AF39" s="52">
        <f>D39/'Price indices'!$T39</f>
        <v>1.0157871845969979</v>
      </c>
      <c r="AG39" s="52">
        <f>E39/'Price indices'!$T39</f>
        <v>1.0323118445219215</v>
      </c>
      <c r="AH39" s="52">
        <f>F39/'Price indices'!$T39</f>
        <v>1.0219970728455474</v>
      </c>
      <c r="AI39" s="52">
        <f>G39/'Price indices'!$T39</f>
        <v>1.0397329397108817</v>
      </c>
      <c r="AJ39" s="52">
        <f>H39/'Price indices'!$T39</f>
        <v>0.98870138094133597</v>
      </c>
      <c r="AK39" s="52">
        <f>I39/'Price indices'!$T39</f>
        <v>0.95260637458420117</v>
      </c>
      <c r="AL39" s="52">
        <f>J39/'Price indices'!$T39</f>
        <v>1.0029124530159892</v>
      </c>
      <c r="AM39" s="52">
        <f>K39/'Price indices'!$T39</f>
        <v>1.0393954987687493</v>
      </c>
      <c r="AN39" s="52">
        <f>L39/'Price indices'!$T39</f>
        <v>1.0559201586936726</v>
      </c>
      <c r="AO39" s="52">
        <f>M39/'Price indices'!$T39</f>
        <v>1.0456053870172988</v>
      </c>
      <c r="AP39" s="52">
        <f>N39/'Price indices'!$T39</f>
        <v>1.063341253882633</v>
      </c>
      <c r="AQ39" s="52">
        <f>O39/'Price indices'!$T39</f>
        <v>1.0123096951130872</v>
      </c>
      <c r="AR39" s="52">
        <f>P39/'Price indices'!$T39</f>
        <v>0.97621468875595263</v>
      </c>
      <c r="AS39" s="52">
        <f>Q39/'Price indices'!$T39</f>
        <v>1.059770849100059</v>
      </c>
      <c r="AT39" s="52">
        <f>R39/'Price indices'!$T39</f>
        <v>0.9957059599107464</v>
      </c>
      <c r="AU39" s="52">
        <f>S39/'Price indices'!$T39</f>
        <v>0.85916564469061119</v>
      </c>
      <c r="AV39" s="52">
        <f>T39/'Price indices'!$T39</f>
        <v>0.86962406827116667</v>
      </c>
      <c r="AW39" s="52">
        <f>U39/'Price indices'!$T39</f>
        <v>0.90610711402392685</v>
      </c>
      <c r="AX39" s="52">
        <f>V39/'Price indices'!$T39</f>
        <v>0.92263177394885032</v>
      </c>
      <c r="AY39" s="52">
        <f>W39/'Price indices'!$T39</f>
        <v>0.91231700227247636</v>
      </c>
      <c r="AZ39" s="52">
        <f>X39/'Price indices'!$T39</f>
        <v>0.93005286913781049</v>
      </c>
      <c r="BA39" s="52">
        <f>Y39/'Price indices'!$T39</f>
        <v>0.87902131036826481</v>
      </c>
      <c r="BB39" s="52">
        <f>Z39/'Price indices'!$T39</f>
        <v>0.84292630401113</v>
      </c>
      <c r="BC39" s="52">
        <f>AA39/'Price indices'!$T39</f>
        <v>1.0357682182327548</v>
      </c>
      <c r="BD39" s="4"/>
      <c r="BE39" s="2" t="s">
        <v>36</v>
      </c>
      <c r="BF39" s="4">
        <f>SUMPRODUCT('Price indices'!$B39:$J39,Weights!$B$3:$J$3)</f>
        <v>0.86578423536368576</v>
      </c>
      <c r="BG39" s="4">
        <f>SUMPRODUCT('Price indices'!$B39:$J39,Weights!$B$4:$J$4)+'Price indices'!K39*Weights!K$4</f>
        <v>0.73944987079815794</v>
      </c>
      <c r="BH39" s="4">
        <f>SUMPRODUCT('Price indices'!$B39:$J39,Weights!$B$4:$J$4)+'Price indices'!L39*Weights!L$4</f>
        <v>0.73702870117853858</v>
      </c>
      <c r="BI39" s="4">
        <f>SUMPRODUCT('Price indices'!$B39:$J39,Weights!$B$4:$J$4)+'Price indices'!M39*Weights!M$4</f>
        <v>0.74389153435205335</v>
      </c>
      <c r="BJ39" s="4">
        <f>SUMPRODUCT('Price indices'!$B39:$J39,Weights!$B$4:$J$4)+'Price indices'!N39*Weights!N$4</f>
        <v>0.74421118826207378</v>
      </c>
      <c r="BK39" s="4">
        <f>SUMPRODUCT('Price indices'!$B39:$J39,Weights!$B$4:$J$4)+'Price indices'!O39*Weights!O$4</f>
        <v>0.73594515763829937</v>
      </c>
      <c r="BL39" s="4">
        <f>SUMPRODUCT('Price indices'!$B39:$J39,Weights!$B$4:$J$4)+'Price indices'!P39*Weights!P$4</f>
        <v>0.76456688553464669</v>
      </c>
      <c r="BM39" s="4">
        <f>SUMPRODUCT('Price indices'!$B39:$J39,Weights!$B$4:$J$4)+'Price indices'!Q39*Weights!Q$4</f>
        <v>0.77194250294179534</v>
      </c>
      <c r="BN39" s="4">
        <f>SUMPRODUCT('Price indices'!$B39:$J39,Weights!$B$5:$J$5)+'Price indices'!K39*Weights!K$5</f>
        <v>0.74517322573387279</v>
      </c>
      <c r="BO39" s="4">
        <f>SUMPRODUCT('Price indices'!$B39:$J39,Weights!$B$5:$J$5)+'Price indices'!L39*Weights!L$5</f>
        <v>0.74275205611425343</v>
      </c>
      <c r="BP39" s="4">
        <f>SUMPRODUCT('Price indices'!$B39:$J39,Weights!$B$5:$J$5)+'Price indices'!M39*Weights!M$5</f>
        <v>0.7496148892877682</v>
      </c>
      <c r="BQ39" s="4">
        <f>SUMPRODUCT('Price indices'!$B39:$J39,Weights!$B$5:$J$5)+'Price indices'!N39*Weights!N$5</f>
        <v>0.74993454319778863</v>
      </c>
      <c r="BR39" s="4">
        <f>SUMPRODUCT('Price indices'!$B39:$J39,Weights!$B$5:$J$5)+'Price indices'!O39*Weights!O$5</f>
        <v>0.74166851257401423</v>
      </c>
      <c r="BS39" s="4">
        <f>SUMPRODUCT('Price indices'!$B39:$J39,Weights!$B$5:$J$5)+'Price indices'!P39*Weights!P$5</f>
        <v>0.77029024047036154</v>
      </c>
      <c r="BT39" s="4">
        <f>SUMPRODUCT('Price indices'!$B39:$J39,Weights!$B$5:$J$5)+'Price indices'!Q39*Weights!Q$5</f>
        <v>0.77766585787751019</v>
      </c>
      <c r="BU39" s="4">
        <f>SUMPRODUCT('Price indices'!$B39:$J39,Weights!$B$6:$J$6)</f>
        <v>0.81738986791842239</v>
      </c>
      <c r="BV39" s="4">
        <f>SUMPRODUCT('Price indices'!$B39:$J39,Weights!$B$7:$J$7)</f>
        <v>0.79598842641535295</v>
      </c>
      <c r="BW39" s="4">
        <f>SUMPRODUCT('Price indices'!$B39:$J39,Weights!$B$8:$J$8)</f>
        <v>0.76248492238207544</v>
      </c>
      <c r="BX39" s="4">
        <f>SUMPRODUCT('Price indices'!$B39:$J39,Weights!$B$9:$J$9)+'Price indices'!K39*Weights!K$9</f>
        <v>0.74544421856159315</v>
      </c>
      <c r="BY39" s="4">
        <f>SUMPRODUCT('Price indices'!$B39:$J39,Weights!$B$9:$J$9)+'Price indices'!L39*Weights!L$9</f>
        <v>0.7430230489419738</v>
      </c>
      <c r="BZ39" s="4">
        <f>SUMPRODUCT('Price indices'!$B39:$J39,Weights!$B$9:$J$9)+'Price indices'!M39*Weights!M$9</f>
        <v>0.74988588211548857</v>
      </c>
      <c r="CA39" s="4">
        <f>SUMPRODUCT('Price indices'!$B39:$J39,Weights!$B$9:$J$9)+'Price indices'!N39*Weights!N$9</f>
        <v>0.75020553602550899</v>
      </c>
      <c r="CB39" s="4">
        <f>SUMPRODUCT('Price indices'!$B39:$J39,Weights!$B$9:$J$9)+'Price indices'!O39*Weights!O$9</f>
        <v>0.74193950540173459</v>
      </c>
      <c r="CC39" s="4">
        <f>SUMPRODUCT('Price indices'!$B39:$J39,Weights!$B$9:$J$9)+'Price indices'!P39*Weights!P$9</f>
        <v>0.7705612332980819</v>
      </c>
      <c r="CD39" s="4">
        <f>SUMPRODUCT('Price indices'!$B39:$J39,Weights!$B$9:$J$9)+'Price indices'!Q39*Weights!Q$9</f>
        <v>0.77793685070523055</v>
      </c>
      <c r="CE39" s="4">
        <f>SUMPRODUCT('Price indices'!$B39:$J39,Weights!$B$10:$J$10)</f>
        <v>0.63664992211955496</v>
      </c>
      <c r="CF39" s="4"/>
      <c r="CG39" s="2" t="s">
        <v>36</v>
      </c>
      <c r="CH39" s="4">
        <f t="shared" ref="CH39:DG39" si="88">AVERAGE(BF36:BF39)</f>
        <v>0.86199375889472729</v>
      </c>
      <c r="CI39" s="4">
        <f t="shared" si="88"/>
        <v>0.74186023171421589</v>
      </c>
      <c r="CJ39" s="4">
        <f t="shared" si="88"/>
        <v>0.73819684627880622</v>
      </c>
      <c r="CK39" s="4">
        <f t="shared" si="88"/>
        <v>0.74515843208441035</v>
      </c>
      <c r="CL39" s="4">
        <f t="shared" si="88"/>
        <v>0.74475843293583555</v>
      </c>
      <c r="CM39" s="4">
        <f t="shared" si="88"/>
        <v>0.73769032107463706</v>
      </c>
      <c r="CN39" s="4">
        <f t="shared" si="88"/>
        <v>0.77020197280725278</v>
      </c>
      <c r="CO39" s="4">
        <f t="shared" si="88"/>
        <v>0.77376467361723733</v>
      </c>
      <c r="CP39" s="4">
        <f t="shared" si="88"/>
        <v>0.74582958832105695</v>
      </c>
      <c r="CQ39" s="4">
        <f t="shared" si="88"/>
        <v>0.74216620288564739</v>
      </c>
      <c r="CR39" s="4">
        <f t="shared" si="88"/>
        <v>0.7491277886912513</v>
      </c>
      <c r="CS39" s="4">
        <f t="shared" si="88"/>
        <v>0.74872778954267649</v>
      </c>
      <c r="CT39" s="4">
        <f t="shared" si="88"/>
        <v>0.74165967768147811</v>
      </c>
      <c r="CU39" s="4">
        <f t="shared" si="88"/>
        <v>0.77417132941409383</v>
      </c>
      <c r="CV39" s="4">
        <f t="shared" si="88"/>
        <v>0.77773403022407828</v>
      </c>
      <c r="CW39" s="4">
        <f t="shared" si="88"/>
        <v>0.81157801279215447</v>
      </c>
      <c r="CX39" s="4">
        <f t="shared" si="88"/>
        <v>0.79407684562344594</v>
      </c>
      <c r="CY39" s="4">
        <f t="shared" si="88"/>
        <v>0.76979502009765843</v>
      </c>
      <c r="CZ39" s="4">
        <f t="shared" si="88"/>
        <v>0.75203604486342912</v>
      </c>
      <c r="DA39" s="4">
        <f t="shared" si="88"/>
        <v>0.74837265942801934</v>
      </c>
      <c r="DB39" s="4">
        <f t="shared" si="88"/>
        <v>0.75533424523362347</v>
      </c>
      <c r="DC39" s="4">
        <f t="shared" si="88"/>
        <v>0.75493424608504867</v>
      </c>
      <c r="DD39" s="4">
        <f t="shared" si="88"/>
        <v>0.74786613422385018</v>
      </c>
      <c r="DE39" s="4">
        <f t="shared" si="88"/>
        <v>0.7803777859564659</v>
      </c>
      <c r="DF39" s="4">
        <f t="shared" si="88"/>
        <v>0.78394048676645045</v>
      </c>
      <c r="DG39" s="4">
        <f t="shared" si="88"/>
        <v>0.63694257273196886</v>
      </c>
    </row>
    <row r="40" spans="1:111" x14ac:dyDescent="0.2">
      <c r="A40" s="39" t="s">
        <v>151</v>
      </c>
      <c r="B40" s="40">
        <f t="shared" si="58"/>
        <v>1.6017301468072167</v>
      </c>
      <c r="C40" s="40">
        <f t="shared" si="59"/>
        <v>1.6890089820286498</v>
      </c>
      <c r="D40" s="40">
        <f t="shared" si="60"/>
        <v>1.7546352097714475</v>
      </c>
      <c r="E40" s="40">
        <f t="shared" si="61"/>
        <v>1.7856442977384366</v>
      </c>
      <c r="F40" s="40">
        <f t="shared" si="62"/>
        <v>1.7661804182704928</v>
      </c>
      <c r="G40" s="40">
        <f t="shared" si="63"/>
        <v>1.7988487489759497</v>
      </c>
      <c r="H40" s="40">
        <f t="shared" si="64"/>
        <v>1.7006020117129363</v>
      </c>
      <c r="I40" s="40">
        <f t="shared" si="65"/>
        <v>1.6345236798131118</v>
      </c>
      <c r="J40" s="40">
        <f t="shared" si="66"/>
        <v>1.731070951334917</v>
      </c>
      <c r="K40" s="40">
        <f t="shared" si="67"/>
        <v>1.7966971790777149</v>
      </c>
      <c r="L40" s="40">
        <f t="shared" si="68"/>
        <v>1.8277062670447037</v>
      </c>
      <c r="M40" s="40">
        <f t="shared" si="69"/>
        <v>1.8082423875767601</v>
      </c>
      <c r="N40" s="40">
        <f t="shared" si="70"/>
        <v>1.8409107182822171</v>
      </c>
      <c r="O40" s="40">
        <f t="shared" si="71"/>
        <v>1.7426639810192035</v>
      </c>
      <c r="P40" s="40">
        <f t="shared" si="72"/>
        <v>1.6765856491193787</v>
      </c>
      <c r="Q40" s="40">
        <f t="shared" si="73"/>
        <v>1.8241250030601623</v>
      </c>
      <c r="R40" s="40">
        <f t="shared" si="74"/>
        <v>1.7104401158136424</v>
      </c>
      <c r="S40" s="40">
        <f t="shared" si="75"/>
        <v>1.4672029577542975</v>
      </c>
      <c r="T40" s="40">
        <f t="shared" si="76"/>
        <v>1.4947533738808176</v>
      </c>
      <c r="U40" s="40">
        <f t="shared" si="77"/>
        <v>1.5603796016236156</v>
      </c>
      <c r="V40" s="40">
        <f t="shared" si="78"/>
        <v>1.5913886895906042</v>
      </c>
      <c r="W40" s="40">
        <f t="shared" si="79"/>
        <v>1.5719248101226606</v>
      </c>
      <c r="X40" s="40">
        <f t="shared" si="80"/>
        <v>1.6045931408281175</v>
      </c>
      <c r="Y40" s="40">
        <f t="shared" si="81"/>
        <v>1.5063464035651042</v>
      </c>
      <c r="Z40" s="40">
        <f t="shared" si="82"/>
        <v>1.4402680716652791</v>
      </c>
      <c r="AA40" s="40">
        <f t="shared" si="83"/>
        <v>1.7860022890135769</v>
      </c>
      <c r="AC40" s="51" t="s">
        <v>226</v>
      </c>
      <c r="AD40" s="52">
        <f>B40/'Price indices'!$T40</f>
        <v>0.93230150463800088</v>
      </c>
      <c r="AE40" s="52">
        <f>C40/'Price indices'!$T40</f>
        <v>0.98310293930050774</v>
      </c>
      <c r="AF40" s="52">
        <f>D40/'Price indices'!$T40</f>
        <v>1.0213012781344777</v>
      </c>
      <c r="AG40" s="52">
        <f>E40/'Price indices'!$T40</f>
        <v>1.0393503979732364</v>
      </c>
      <c r="AH40" s="52">
        <f>F40/'Price indices'!$T40</f>
        <v>1.0280212710599244</v>
      </c>
      <c r="AI40" s="52">
        <f>G40/'Price indices'!$T40</f>
        <v>1.0470361681269613</v>
      </c>
      <c r="AJ40" s="52">
        <f>H40/'Price indices'!$T40</f>
        <v>0.98985076697892016</v>
      </c>
      <c r="AK40" s="52">
        <f>I40/'Price indices'!$T40</f>
        <v>0.95138927683529328</v>
      </c>
      <c r="AL40" s="52">
        <f>J40/'Price indices'!$T40</f>
        <v>1.0075854885928699</v>
      </c>
      <c r="AM40" s="52">
        <f>K40/'Price indices'!$T40</f>
        <v>1.0457838274268401</v>
      </c>
      <c r="AN40" s="52">
        <f>L40/'Price indices'!$T40</f>
        <v>1.0638329472655985</v>
      </c>
      <c r="AO40" s="52">
        <f>M40/'Price indices'!$T40</f>
        <v>1.0525038203522867</v>
      </c>
      <c r="AP40" s="52">
        <f>N40/'Price indices'!$T40</f>
        <v>1.0715187174193237</v>
      </c>
      <c r="AQ40" s="52">
        <f>O40/'Price indices'!$T40</f>
        <v>1.0143333162712824</v>
      </c>
      <c r="AR40" s="52">
        <f>P40/'Price indices'!$T40</f>
        <v>0.97587182612765544</v>
      </c>
      <c r="AS40" s="52">
        <f>Q40/'Price indices'!$T40</f>
        <v>1.0617484402043129</v>
      </c>
      <c r="AT40" s="52">
        <f>R40/'Price indices'!$T40</f>
        <v>0.99557712436449886</v>
      </c>
      <c r="AU40" s="52">
        <f>S40/'Price indices'!$T40</f>
        <v>0.8539987387078215</v>
      </c>
      <c r="AV40" s="52">
        <f>T40/'Price indices'!$T40</f>
        <v>0.87003470735045285</v>
      </c>
      <c r="AW40" s="52">
        <f>U40/'Price indices'!$T40</f>
        <v>0.9082330461844228</v>
      </c>
      <c r="AX40" s="52">
        <f>V40/'Price indices'!$T40</f>
        <v>0.92628216602318136</v>
      </c>
      <c r="AY40" s="52">
        <f>W40/'Price indices'!$T40</f>
        <v>0.91495303910986947</v>
      </c>
      <c r="AZ40" s="52">
        <f>X40/'Price indices'!$T40</f>
        <v>0.93396793617690654</v>
      </c>
      <c r="BA40" s="52">
        <f>Y40/'Price indices'!$T40</f>
        <v>0.87678253502886527</v>
      </c>
      <c r="BB40" s="52">
        <f>Z40/'Price indices'!$T40</f>
        <v>0.83832104488523818</v>
      </c>
      <c r="BC40" s="52">
        <f>AA40/'Price indices'!$T40</f>
        <v>1.0395587700296192</v>
      </c>
      <c r="BD40" s="4"/>
      <c r="BE40" s="2" t="s">
        <v>37</v>
      </c>
      <c r="BF40" s="4">
        <f>SUMPRODUCT('Price indices'!$B40:$J40,Weights!$B$3:$J$3)</f>
        <v>0.86744085997433507</v>
      </c>
      <c r="BG40" s="4">
        <f>SUMPRODUCT('Price indices'!$B40:$J40,Weights!$B$4:$J$4)+'Price indices'!K40*Weights!K$4</f>
        <v>0.74140651229830612</v>
      </c>
      <c r="BH40" s="4">
        <f>SUMPRODUCT('Price indices'!$B40:$J40,Weights!$B$4:$J$4)+'Price indices'!L40*Weights!L$4</f>
        <v>0.7398134865558802</v>
      </c>
      <c r="BI40" s="4">
        <f>SUMPRODUCT('Price indices'!$B40:$J40,Weights!$B$4:$J$4)+'Price indices'!M40*Weights!M$4</f>
        <v>0.74661048464133539</v>
      </c>
      <c r="BJ40" s="4">
        <f>SUMPRODUCT('Price indices'!$B40:$J40,Weights!$B$4:$J$4)+'Price indices'!N40*Weights!N$4</f>
        <v>0.747409907257086</v>
      </c>
      <c r="BK40" s="4">
        <f>SUMPRODUCT('Price indices'!$B40:$J40,Weights!$B$4:$J$4)+'Price indices'!O40*Weights!O$4</f>
        <v>0.73834526412492762</v>
      </c>
      <c r="BL40" s="4">
        <f>SUMPRODUCT('Price indices'!$B40:$J40,Weights!$B$4:$J$4)+'Price indices'!P40*Weights!P$4</f>
        <v>0.76437370946376271</v>
      </c>
      <c r="BM40" s="4">
        <f>SUMPRODUCT('Price indices'!$B40:$J40,Weights!$B$4:$J$4)+'Price indices'!Q40*Weights!Q$4</f>
        <v>0.77429127126902086</v>
      </c>
      <c r="BN40" s="4">
        <f>SUMPRODUCT('Price indices'!$B40:$J40,Weights!$B$5:$J$5)+'Price indices'!K40*Weights!K$5</f>
        <v>0.74714417334102456</v>
      </c>
      <c r="BO40" s="4">
        <f>SUMPRODUCT('Price indices'!$B40:$J40,Weights!$B$5:$J$5)+'Price indices'!L40*Weights!L$5</f>
        <v>0.74555114759859864</v>
      </c>
      <c r="BP40" s="4">
        <f>SUMPRODUCT('Price indices'!$B40:$J40,Weights!$B$5:$J$5)+'Price indices'!M40*Weights!M$5</f>
        <v>0.75234814568405384</v>
      </c>
      <c r="BQ40" s="4">
        <f>SUMPRODUCT('Price indices'!$B40:$J40,Weights!$B$5:$J$5)+'Price indices'!N40*Weights!N$5</f>
        <v>0.75314756829980445</v>
      </c>
      <c r="BR40" s="4">
        <f>SUMPRODUCT('Price indices'!$B40:$J40,Weights!$B$5:$J$5)+'Price indices'!O40*Weights!O$5</f>
        <v>0.74408292516764607</v>
      </c>
      <c r="BS40" s="4">
        <f>SUMPRODUCT('Price indices'!$B40:$J40,Weights!$B$5:$J$5)+'Price indices'!P40*Weights!P$5</f>
        <v>0.77011137050648115</v>
      </c>
      <c r="BT40" s="4">
        <f>SUMPRODUCT('Price indices'!$B40:$J40,Weights!$B$5:$J$5)+'Price indices'!Q40*Weights!Q$5</f>
        <v>0.78002893231173931</v>
      </c>
      <c r="BU40" s="4">
        <f>SUMPRODUCT('Price indices'!$B40:$J40,Weights!$B$6:$J$6)</f>
        <v>0.8179008841906541</v>
      </c>
      <c r="BV40" s="4">
        <f>SUMPRODUCT('Price indices'!$B40:$J40,Weights!$B$7:$J$7)</f>
        <v>0.79749563192505124</v>
      </c>
      <c r="BW40" s="4">
        <f>SUMPRODUCT('Price indices'!$B40:$J40,Weights!$B$8:$J$8)</f>
        <v>0.76424468875136919</v>
      </c>
      <c r="BX40" s="4">
        <f>SUMPRODUCT('Price indices'!$B40:$J40,Weights!$B$9:$J$9)+'Price indices'!K40*Weights!K$9</f>
        <v>0.75011993188818604</v>
      </c>
      <c r="BY40" s="4">
        <f>SUMPRODUCT('Price indices'!$B40:$J40,Weights!$B$9:$J$9)+'Price indices'!L40*Weights!L$9</f>
        <v>0.74852690614576012</v>
      </c>
      <c r="BZ40" s="4">
        <f>SUMPRODUCT('Price indices'!$B40:$J40,Weights!$B$9:$J$9)+'Price indices'!M40*Weights!M$9</f>
        <v>0.75532390423121532</v>
      </c>
      <c r="CA40" s="4">
        <f>SUMPRODUCT('Price indices'!$B40:$J40,Weights!$B$9:$J$9)+'Price indices'!N40*Weights!N$9</f>
        <v>0.75612332684696593</v>
      </c>
      <c r="CB40" s="4">
        <f>SUMPRODUCT('Price indices'!$B40:$J40,Weights!$B$9:$J$9)+'Price indices'!O40*Weights!O$9</f>
        <v>0.74705868371480755</v>
      </c>
      <c r="CC40" s="4">
        <f>SUMPRODUCT('Price indices'!$B40:$J40,Weights!$B$9:$J$9)+'Price indices'!P40*Weights!P$9</f>
        <v>0.77308712905364263</v>
      </c>
      <c r="CD40" s="4">
        <f>SUMPRODUCT('Price indices'!$B40:$J40,Weights!$B$9:$J$9)+'Price indices'!Q40*Weights!Q$9</f>
        <v>0.78300469085890079</v>
      </c>
      <c r="CE40" s="4">
        <f>SUMPRODUCT('Price indices'!$B40:$J40,Weights!$B$10:$J$10)</f>
        <v>0.63940384936694017</v>
      </c>
      <c r="CF40" s="4"/>
      <c r="CG40" s="2" t="s">
        <v>37</v>
      </c>
      <c r="CH40" s="4">
        <f t="shared" ref="CH40:DG40" si="89">AVERAGE(BF37:BF40)</f>
        <v>0.86582328969364319</v>
      </c>
      <c r="CI40" s="4">
        <f t="shared" si="89"/>
        <v>0.74132404543296959</v>
      </c>
      <c r="CJ40" s="4">
        <f t="shared" si="89"/>
        <v>0.73848880387475357</v>
      </c>
      <c r="CK40" s="4">
        <f t="shared" si="89"/>
        <v>0.74538455459229802</v>
      </c>
      <c r="CL40" s="4">
        <f t="shared" si="89"/>
        <v>0.74546432414945341</v>
      </c>
      <c r="CM40" s="4">
        <f t="shared" si="89"/>
        <v>0.73759759977987094</v>
      </c>
      <c r="CN40" s="4">
        <f t="shared" si="89"/>
        <v>0.76751596895497443</v>
      </c>
      <c r="CO40" s="4">
        <f t="shared" si="89"/>
        <v>0.77362061416306838</v>
      </c>
      <c r="CP40" s="4">
        <f t="shared" si="89"/>
        <v>0.74608868116852078</v>
      </c>
      <c r="CQ40" s="4">
        <f t="shared" si="89"/>
        <v>0.74325343961030454</v>
      </c>
      <c r="CR40" s="4">
        <f t="shared" si="89"/>
        <v>0.7501491903278491</v>
      </c>
      <c r="CS40" s="4">
        <f t="shared" si="89"/>
        <v>0.75022895988500438</v>
      </c>
      <c r="CT40" s="4">
        <f t="shared" si="89"/>
        <v>0.74236223551542202</v>
      </c>
      <c r="CU40" s="4">
        <f t="shared" si="89"/>
        <v>0.7722806046905254</v>
      </c>
      <c r="CV40" s="4">
        <f t="shared" si="89"/>
        <v>0.77838524989861946</v>
      </c>
      <c r="CW40" s="4">
        <f t="shared" si="89"/>
        <v>0.81423518258589156</v>
      </c>
      <c r="CX40" s="4">
        <f t="shared" si="89"/>
        <v>0.79550997970894111</v>
      </c>
      <c r="CY40" s="4">
        <f t="shared" si="89"/>
        <v>0.76730196422545194</v>
      </c>
      <c r="CZ40" s="4">
        <f t="shared" si="89"/>
        <v>0.75154102060596928</v>
      </c>
      <c r="DA40" s="4">
        <f t="shared" si="89"/>
        <v>0.74870577904775315</v>
      </c>
      <c r="DB40" s="4">
        <f t="shared" si="89"/>
        <v>0.75560152976529771</v>
      </c>
      <c r="DC40" s="4">
        <f t="shared" si="89"/>
        <v>0.75568129932245309</v>
      </c>
      <c r="DD40" s="4">
        <f t="shared" si="89"/>
        <v>0.74781457495287063</v>
      </c>
      <c r="DE40" s="4">
        <f t="shared" si="89"/>
        <v>0.77773294412797411</v>
      </c>
      <c r="DF40" s="4">
        <f t="shared" si="89"/>
        <v>0.78383758933606806</v>
      </c>
      <c r="DG40" s="4">
        <f t="shared" si="89"/>
        <v>0.63812344263817655</v>
      </c>
    </row>
    <row r="41" spans="1:111" x14ac:dyDescent="0.2">
      <c r="A41" s="39" t="s">
        <v>155</v>
      </c>
      <c r="B41" s="40">
        <f t="shared" si="58"/>
        <v>1.6508535081982716</v>
      </c>
      <c r="C41" s="40">
        <f t="shared" si="59"/>
        <v>1.750559128231552</v>
      </c>
      <c r="D41" s="40">
        <f t="shared" si="60"/>
        <v>1.8214708574162075</v>
      </c>
      <c r="E41" s="40">
        <f t="shared" si="61"/>
        <v>1.8563557415285266</v>
      </c>
      <c r="F41" s="40">
        <f t="shared" si="62"/>
        <v>1.8343468439216599</v>
      </c>
      <c r="G41" s="40">
        <f t="shared" si="63"/>
        <v>1.8704684619977892</v>
      </c>
      <c r="H41" s="40">
        <f t="shared" si="64"/>
        <v>1.7575419413070494</v>
      </c>
      <c r="I41" s="40">
        <f t="shared" si="65"/>
        <v>1.6850592806222973</v>
      </c>
      <c r="J41" s="40">
        <f t="shared" si="66"/>
        <v>1.7955099373344399</v>
      </c>
      <c r="K41" s="40">
        <f t="shared" si="67"/>
        <v>1.8664216665190949</v>
      </c>
      <c r="L41" s="40">
        <f t="shared" si="68"/>
        <v>1.9013065506314142</v>
      </c>
      <c r="M41" s="40">
        <f t="shared" si="69"/>
        <v>1.879297653024548</v>
      </c>
      <c r="N41" s="40">
        <f t="shared" si="70"/>
        <v>1.915419271100677</v>
      </c>
      <c r="O41" s="40">
        <f t="shared" si="71"/>
        <v>1.8024927504099373</v>
      </c>
      <c r="P41" s="40">
        <f t="shared" si="72"/>
        <v>1.7300100897251851</v>
      </c>
      <c r="Q41" s="40">
        <f t="shared" si="73"/>
        <v>1.8862879055956776</v>
      </c>
      <c r="R41" s="40">
        <f t="shared" si="74"/>
        <v>1.7652378324622167</v>
      </c>
      <c r="S41" s="40">
        <f t="shared" si="75"/>
        <v>1.5053124528643929</v>
      </c>
      <c r="T41" s="40">
        <f t="shared" si="76"/>
        <v>1.5441704755755608</v>
      </c>
      <c r="U41" s="40">
        <f t="shared" si="77"/>
        <v>1.6150822047602156</v>
      </c>
      <c r="V41" s="40">
        <f t="shared" si="78"/>
        <v>1.6499670888725348</v>
      </c>
      <c r="W41" s="40">
        <f t="shared" si="79"/>
        <v>1.6279581912656687</v>
      </c>
      <c r="X41" s="40">
        <f t="shared" si="80"/>
        <v>1.6640798093417977</v>
      </c>
      <c r="Y41" s="40">
        <f t="shared" si="81"/>
        <v>1.5511532886510579</v>
      </c>
      <c r="Z41" s="40">
        <f t="shared" si="82"/>
        <v>1.4786706279663058</v>
      </c>
      <c r="AA41" s="40">
        <f t="shared" si="83"/>
        <v>1.8501559559418013</v>
      </c>
      <c r="AC41" s="51" t="s">
        <v>227</v>
      </c>
      <c r="AD41" s="52">
        <f>B41/'Price indices'!$T41</f>
        <v>0.93103695711432888</v>
      </c>
      <c r="AE41" s="52">
        <f>C41/'Price indices'!$T41</f>
        <v>0.98726824391354129</v>
      </c>
      <c r="AF41" s="52">
        <f>D41/'Price indices'!$T41</f>
        <v>1.0272605510661319</v>
      </c>
      <c r="AG41" s="52">
        <f>E41/'Price indices'!$T41</f>
        <v>1.0469346870157636</v>
      </c>
      <c r="AH41" s="52">
        <f>F41/'Price indices'!$T41</f>
        <v>1.0345222609854845</v>
      </c>
      <c r="AI41" s="52">
        <f>G41/'Price indices'!$T41</f>
        <v>1.0548938816124107</v>
      </c>
      <c r="AJ41" s="52">
        <f>H41/'Price indices'!$T41</f>
        <v>0.99120636259313555</v>
      </c>
      <c r="AK41" s="52">
        <f>I41/'Price indices'!$T41</f>
        <v>0.95032809234544191</v>
      </c>
      <c r="AL41" s="52">
        <f>J41/'Price indices'!$T41</f>
        <v>1.0126192907018512</v>
      </c>
      <c r="AM41" s="52">
        <f>K41/'Price indices'!$T41</f>
        <v>1.0526115978544415</v>
      </c>
      <c r="AN41" s="52">
        <f>L41/'Price indices'!$T41</f>
        <v>1.0722857338040734</v>
      </c>
      <c r="AO41" s="52">
        <f>M41/'Price indices'!$T41</f>
        <v>1.0598733077737945</v>
      </c>
      <c r="AP41" s="52">
        <f>N41/'Price indices'!$T41</f>
        <v>1.0802449284007205</v>
      </c>
      <c r="AQ41" s="52">
        <f>O41/'Price indices'!$T41</f>
        <v>1.0165574093814453</v>
      </c>
      <c r="AR41" s="52">
        <f>P41/'Price indices'!$T41</f>
        <v>0.9756791391337517</v>
      </c>
      <c r="AS41" s="52">
        <f>Q41/'Price indices'!$T41</f>
        <v>1.0638156221287418</v>
      </c>
      <c r="AT41" s="52">
        <f>R41/'Price indices'!$T41</f>
        <v>0.99554663812201027</v>
      </c>
      <c r="AU41" s="52">
        <f>S41/'Price indices'!$T41</f>
        <v>0.8489557181550037</v>
      </c>
      <c r="AV41" s="52">
        <f>T41/'Price indices'!$T41</f>
        <v>0.87087059736434669</v>
      </c>
      <c r="AW41" s="52">
        <f>U41/'Price indices'!$T41</f>
        <v>0.91086290451693697</v>
      </c>
      <c r="AX41" s="52">
        <f>V41/'Price indices'!$T41</f>
        <v>0.93053704046656893</v>
      </c>
      <c r="AY41" s="52">
        <f>W41/'Price indices'!$T41</f>
        <v>0.91812461443629001</v>
      </c>
      <c r="AZ41" s="52">
        <f>X41/'Price indices'!$T41</f>
        <v>0.938496235063216</v>
      </c>
      <c r="BA41" s="52">
        <f>Y41/'Price indices'!$T41</f>
        <v>0.87480871604394084</v>
      </c>
      <c r="BB41" s="52">
        <f>Z41/'Price indices'!$T41</f>
        <v>0.8339304457962472</v>
      </c>
      <c r="BC41" s="52">
        <f>AA41/'Price indices'!$T41</f>
        <v>1.0434381747699706</v>
      </c>
      <c r="BD41" s="4"/>
      <c r="BE41" s="2" t="s">
        <v>38</v>
      </c>
      <c r="BF41" s="4">
        <f>SUMPRODUCT('Price indices'!$B41:$J41,Weights!$B$3:$J$3)</f>
        <v>0.86997446092116903</v>
      </c>
      <c r="BG41" s="4">
        <f>SUMPRODUCT('Price indices'!$B41:$J41,Weights!$B$4:$J$4)+'Price indices'!K41*Weights!K$4</f>
        <v>0.74230985999292343</v>
      </c>
      <c r="BH41" s="4">
        <f>SUMPRODUCT('Price indices'!$B41:$J41,Weights!$B$4:$J$4)+'Price indices'!L41*Weights!L$4</f>
        <v>0.74019121720321746</v>
      </c>
      <c r="BI41" s="4">
        <f>SUMPRODUCT('Price indices'!$B41:$J41,Weights!$B$4:$J$4)+'Price indices'!M41*Weights!M$4</f>
        <v>0.74699577173624032</v>
      </c>
      <c r="BJ41" s="4">
        <f>SUMPRODUCT('Price indices'!$B41:$J41,Weights!$B$4:$J$4)+'Price indices'!N41*Weights!N$4</f>
        <v>0.74779265005128004</v>
      </c>
      <c r="BK41" s="4">
        <f>SUMPRODUCT('Price indices'!$B41:$J41,Weights!$B$4:$J$4)+'Price indices'!O41*Weights!O$4</f>
        <v>0.74042912874965616</v>
      </c>
      <c r="BL41" s="4">
        <f>SUMPRODUCT('Price indices'!$B41:$J41,Weights!$B$4:$J$4)+'Price indices'!P41*Weights!P$4</f>
        <v>0.76444530512899744</v>
      </c>
      <c r="BM41" s="4">
        <f>SUMPRODUCT('Price indices'!$B41:$J41,Weights!$B$4:$J$4)+'Price indices'!Q41*Weights!Q$4</f>
        <v>0.78079693113994053</v>
      </c>
      <c r="BN41" s="4">
        <f>SUMPRODUCT('Price indices'!$B41:$J41,Weights!$B$5:$J$5)+'Price indices'!K41*Weights!K$5</f>
        <v>0.74920254714788781</v>
      </c>
      <c r="BO41" s="4">
        <f>SUMPRODUCT('Price indices'!$B41:$J41,Weights!$B$5:$J$5)+'Price indices'!L41*Weights!L$5</f>
        <v>0.74708390435818184</v>
      </c>
      <c r="BP41" s="4">
        <f>SUMPRODUCT('Price indices'!$B41:$J41,Weights!$B$5:$J$5)+'Price indices'!M41*Weights!M$5</f>
        <v>0.7538884588912047</v>
      </c>
      <c r="BQ41" s="4">
        <f>SUMPRODUCT('Price indices'!$B41:$J41,Weights!$B$5:$J$5)+'Price indices'!N41*Weights!N$5</f>
        <v>0.75468533720624442</v>
      </c>
      <c r="BR41" s="4">
        <f>SUMPRODUCT('Price indices'!$B41:$J41,Weights!$B$5:$J$5)+'Price indices'!O41*Weights!O$5</f>
        <v>0.74732181590462055</v>
      </c>
      <c r="BS41" s="4">
        <f>SUMPRODUCT('Price indices'!$B41:$J41,Weights!$B$5:$J$5)+'Price indices'!P41*Weights!P$5</f>
        <v>0.77133799228396183</v>
      </c>
      <c r="BT41" s="4">
        <f>SUMPRODUCT('Price indices'!$B41:$J41,Weights!$B$5:$J$5)+'Price indices'!Q41*Weights!Q$5</f>
        <v>0.78768961829490491</v>
      </c>
      <c r="BU41" s="4">
        <f>SUMPRODUCT('Price indices'!$B41:$J41,Weights!$B$6:$J$6)</f>
        <v>0.81664600564125323</v>
      </c>
      <c r="BV41" s="4">
        <f>SUMPRODUCT('Price indices'!$B41:$J41,Weights!$B$7:$J$7)</f>
        <v>0.7945191041569637</v>
      </c>
      <c r="BW41" s="4">
        <f>SUMPRODUCT('Price indices'!$B41:$J41,Weights!$B$8:$J$8)</f>
        <v>0.75574111953659728</v>
      </c>
      <c r="BX41" s="4">
        <f>SUMPRODUCT('Price indices'!$B41:$J41,Weights!$B$9:$J$9)+'Price indices'!K41*Weights!K$9</f>
        <v>0.75030300149240969</v>
      </c>
      <c r="BY41" s="4">
        <f>SUMPRODUCT('Price indices'!$B41:$J41,Weights!$B$9:$J$9)+'Price indices'!L41*Weights!L$9</f>
        <v>0.74818435870270372</v>
      </c>
      <c r="BZ41" s="4">
        <f>SUMPRODUCT('Price indices'!$B41:$J41,Weights!$B$9:$J$9)+'Price indices'!M41*Weights!M$9</f>
        <v>0.75498891323572659</v>
      </c>
      <c r="CA41" s="4">
        <f>SUMPRODUCT('Price indices'!$B41:$J41,Weights!$B$9:$J$9)+'Price indices'!N41*Weights!N$9</f>
        <v>0.75578579155076631</v>
      </c>
      <c r="CB41" s="4">
        <f>SUMPRODUCT('Price indices'!$B41:$J41,Weights!$B$9:$J$9)+'Price indices'!O41*Weights!O$9</f>
        <v>0.74842227024914243</v>
      </c>
      <c r="CC41" s="4">
        <f>SUMPRODUCT('Price indices'!$B41:$J41,Weights!$B$9:$J$9)+'Price indices'!P41*Weights!P$9</f>
        <v>0.77243844662848371</v>
      </c>
      <c r="CD41" s="4">
        <f>SUMPRODUCT('Price indices'!$B41:$J41,Weights!$B$9:$J$9)+'Price indices'!Q41*Weights!Q$9</f>
        <v>0.7887900726394268</v>
      </c>
      <c r="CE41" s="4">
        <f>SUMPRODUCT('Price indices'!$B41:$J41,Weights!$B$10:$J$10)</f>
        <v>0.64047578621165724</v>
      </c>
      <c r="CF41" s="4"/>
      <c r="CG41" s="2" t="s">
        <v>38</v>
      </c>
      <c r="CH41" s="4">
        <f t="shared" ref="CH41:DG41" si="90">AVERAGE(BF38:BF41)</f>
        <v>0.86635819995973073</v>
      </c>
      <c r="CI41" s="4">
        <f t="shared" si="90"/>
        <v>0.74121350368931549</v>
      </c>
      <c r="CJ41" s="4">
        <f t="shared" si="90"/>
        <v>0.73886796577717451</v>
      </c>
      <c r="CK41" s="4">
        <f t="shared" si="90"/>
        <v>0.74571622929056625</v>
      </c>
      <c r="CL41" s="4">
        <f t="shared" si="90"/>
        <v>0.74615518930184144</v>
      </c>
      <c r="CM41" s="4">
        <f t="shared" si="90"/>
        <v>0.7381147860086047</v>
      </c>
      <c r="CN41" s="4">
        <f t="shared" si="90"/>
        <v>0.7655851260257005</v>
      </c>
      <c r="CO41" s="4">
        <f t="shared" si="90"/>
        <v>0.77520474558379782</v>
      </c>
      <c r="CP41" s="4">
        <f t="shared" si="90"/>
        <v>0.74665257275540764</v>
      </c>
      <c r="CQ41" s="4">
        <f t="shared" si="90"/>
        <v>0.74430703484326655</v>
      </c>
      <c r="CR41" s="4">
        <f t="shared" si="90"/>
        <v>0.75115529835665829</v>
      </c>
      <c r="CS41" s="4">
        <f t="shared" si="90"/>
        <v>0.75159425836793359</v>
      </c>
      <c r="CT41" s="4">
        <f t="shared" si="90"/>
        <v>0.74355385507469685</v>
      </c>
      <c r="CU41" s="4">
        <f t="shared" si="90"/>
        <v>0.77102419509179265</v>
      </c>
      <c r="CV41" s="4">
        <f t="shared" si="90"/>
        <v>0.78064381464988986</v>
      </c>
      <c r="CW41" s="4">
        <f t="shared" si="90"/>
        <v>0.81508681407774908</v>
      </c>
      <c r="CX41" s="4">
        <f t="shared" si="90"/>
        <v>0.79527261938182059</v>
      </c>
      <c r="CY41" s="4">
        <f t="shared" si="90"/>
        <v>0.76369460065427153</v>
      </c>
      <c r="CZ41" s="4">
        <f t="shared" si="90"/>
        <v>0.75029896750613712</v>
      </c>
      <c r="DA41" s="4">
        <f t="shared" si="90"/>
        <v>0.74795342959399602</v>
      </c>
      <c r="DB41" s="4">
        <f t="shared" si="90"/>
        <v>0.75480169310738776</v>
      </c>
      <c r="DC41" s="4">
        <f t="shared" si="90"/>
        <v>0.75524065311866306</v>
      </c>
      <c r="DD41" s="4">
        <f t="shared" si="90"/>
        <v>0.74720024982542621</v>
      </c>
      <c r="DE41" s="4">
        <f t="shared" si="90"/>
        <v>0.77467058984252213</v>
      </c>
      <c r="DF41" s="4">
        <f t="shared" si="90"/>
        <v>0.78429020940061944</v>
      </c>
      <c r="DG41" s="4">
        <f t="shared" si="90"/>
        <v>0.63924947401758025</v>
      </c>
    </row>
    <row r="42" spans="1:111" x14ac:dyDescent="0.2">
      <c r="A42" s="39" t="s">
        <v>159</v>
      </c>
      <c r="B42" s="40">
        <f t="shared" si="58"/>
        <v>1.7019101605885445</v>
      </c>
      <c r="C42" s="40">
        <f t="shared" si="59"/>
        <v>1.8150132732259667</v>
      </c>
      <c r="D42" s="40">
        <f t="shared" si="60"/>
        <v>1.8916328164993701</v>
      </c>
      <c r="E42" s="40">
        <f t="shared" si="61"/>
        <v>1.9308050413930324</v>
      </c>
      <c r="F42" s="40">
        <f t="shared" si="62"/>
        <v>1.9059741619218578</v>
      </c>
      <c r="G42" s="40">
        <f t="shared" si="63"/>
        <v>1.9458872451258373</v>
      </c>
      <c r="H42" s="40">
        <f t="shared" si="64"/>
        <v>1.8167715813346983</v>
      </c>
      <c r="I42" s="40">
        <f t="shared" si="65"/>
        <v>1.7374476722643855</v>
      </c>
      <c r="J42" s="40">
        <f t="shared" si="66"/>
        <v>1.8629835874829814</v>
      </c>
      <c r="K42" s="40">
        <f t="shared" si="67"/>
        <v>1.9396031307563848</v>
      </c>
      <c r="L42" s="40">
        <f t="shared" si="68"/>
        <v>1.9787753556500469</v>
      </c>
      <c r="M42" s="40">
        <f t="shared" si="69"/>
        <v>1.9539444761788727</v>
      </c>
      <c r="N42" s="40">
        <f t="shared" si="70"/>
        <v>1.9938575593828523</v>
      </c>
      <c r="O42" s="40">
        <f t="shared" si="71"/>
        <v>1.8647418955917132</v>
      </c>
      <c r="P42" s="40">
        <f t="shared" si="72"/>
        <v>1.7854179865214004</v>
      </c>
      <c r="Q42" s="40">
        <f t="shared" si="73"/>
        <v>1.9507350323392916</v>
      </c>
      <c r="R42" s="40">
        <f t="shared" si="74"/>
        <v>1.8219836057169432</v>
      </c>
      <c r="S42" s="40">
        <f t="shared" si="75"/>
        <v>1.5446010857505821</v>
      </c>
      <c r="T42" s="40">
        <f t="shared" si="76"/>
        <v>1.5960182333842381</v>
      </c>
      <c r="U42" s="40">
        <f t="shared" si="77"/>
        <v>1.6726377766576415</v>
      </c>
      <c r="V42" s="40">
        <f t="shared" si="78"/>
        <v>1.7118100015513038</v>
      </c>
      <c r="W42" s="40">
        <f t="shared" si="79"/>
        <v>1.6869791220801287</v>
      </c>
      <c r="X42" s="40">
        <f t="shared" si="80"/>
        <v>1.7268922052841087</v>
      </c>
      <c r="Y42" s="40">
        <f t="shared" si="81"/>
        <v>1.5977765414929697</v>
      </c>
      <c r="Z42" s="40">
        <f t="shared" si="82"/>
        <v>1.5184526324226568</v>
      </c>
      <c r="AA42" s="40">
        <f t="shared" si="83"/>
        <v>1.9167641678285712</v>
      </c>
      <c r="AC42" s="51" t="s">
        <v>228</v>
      </c>
      <c r="AD42" s="52">
        <f>B42/'Price indices'!$T42</f>
        <v>0.93000227914721523</v>
      </c>
      <c r="AE42" s="52">
        <f>C42/'Price indices'!$T42</f>
        <v>0.99180704121237151</v>
      </c>
      <c r="AF42" s="52">
        <f>D42/'Price indices'!$T42</f>
        <v>1.0336754967405073</v>
      </c>
      <c r="AG42" s="52">
        <f>E42/'Price indices'!$T42</f>
        <v>1.0550810087786839</v>
      </c>
      <c r="AH42" s="52">
        <f>F42/'Price indices'!$T42</f>
        <v>1.041512269936772</v>
      </c>
      <c r="AI42" s="52">
        <f>G42/'Price indices'!$T42</f>
        <v>1.0633226211568723</v>
      </c>
      <c r="AJ42" s="52">
        <f>H42/'Price indices'!$T42</f>
        <v>0.99276786193395294</v>
      </c>
      <c r="AK42" s="52">
        <f>I42/'Price indices'!$T42</f>
        <v>0.94942161608937425</v>
      </c>
      <c r="AL42" s="52">
        <f>J42/'Price indices'!$T42</f>
        <v>1.0180202354358576</v>
      </c>
      <c r="AM42" s="52">
        <f>K42/'Price indices'!$T42</f>
        <v>1.0598886909639933</v>
      </c>
      <c r="AN42" s="52">
        <f>L42/'Price indices'!$T42</f>
        <v>1.0812942030021697</v>
      </c>
      <c r="AO42" s="52">
        <f>M42/'Price indices'!$T42</f>
        <v>1.0677254641602583</v>
      </c>
      <c r="AP42" s="52">
        <f>N42/'Price indices'!$T42</f>
        <v>1.0895358153803585</v>
      </c>
      <c r="AQ42" s="52">
        <f>O42/'Price indices'!$T42</f>
        <v>1.0189810561574391</v>
      </c>
      <c r="AR42" s="52">
        <f>P42/'Price indices'!$T42</f>
        <v>0.97563481031286037</v>
      </c>
      <c r="AS42" s="52">
        <f>Q42/'Price indices'!$T42</f>
        <v>1.0659716758847517</v>
      </c>
      <c r="AT42" s="52">
        <f>R42/'Price indices'!$T42</f>
        <v>0.99561595266559433</v>
      </c>
      <c r="AU42" s="52">
        <f>S42/'Price indices'!$T42</f>
        <v>0.84404133860071007</v>
      </c>
      <c r="AV42" s="52">
        <f>T42/'Price indices'!$T42</f>
        <v>0.87213804170166154</v>
      </c>
      <c r="AW42" s="52">
        <f>U42/'Price indices'!$T42</f>
        <v>0.91400649722979732</v>
      </c>
      <c r="AX42" s="52">
        <f>V42/'Price indices'!$T42</f>
        <v>0.93541200926797397</v>
      </c>
      <c r="AY42" s="52">
        <f>W42/'Price indices'!$T42</f>
        <v>0.92184327042606184</v>
      </c>
      <c r="AZ42" s="52">
        <f>X42/'Price indices'!$T42</f>
        <v>0.9436536216461624</v>
      </c>
      <c r="BA42" s="52">
        <f>Y42/'Price indices'!$T42</f>
        <v>0.87309886242324297</v>
      </c>
      <c r="BB42" s="52">
        <f>Z42/'Price indices'!$T42</f>
        <v>0.82975261657866428</v>
      </c>
      <c r="BC42" s="52">
        <f>AA42/'Price indices'!$T42</f>
        <v>1.0474084272767019</v>
      </c>
      <c r="BD42" s="4"/>
      <c r="BE42" s="2" t="s">
        <v>39</v>
      </c>
      <c r="BF42" s="4">
        <f>SUMPRODUCT('Price indices'!$B42:$J42,Weights!$B$3:$J$3)</f>
        <v>0.85533641398846871</v>
      </c>
      <c r="BG42" s="4">
        <f>SUMPRODUCT('Price indices'!$B42:$J42,Weights!$B$4:$J$4)+'Price indices'!K42*Weights!K$4</f>
        <v>0.73369397799339253</v>
      </c>
      <c r="BH42" s="4">
        <f>SUMPRODUCT('Price indices'!$B42:$J42,Weights!$B$4:$J$4)+'Price indices'!L42*Weights!L$4</f>
        <v>0.73104971815640651</v>
      </c>
      <c r="BI42" s="4">
        <f>SUMPRODUCT('Price indices'!$B42:$J42,Weights!$B$4:$J$4)+'Price indices'!M42*Weights!M$4</f>
        <v>0.73786182913699694</v>
      </c>
      <c r="BJ42" s="4">
        <f>SUMPRODUCT('Price indices'!$B42:$J42,Weights!$B$4:$J$4)+'Price indices'!N42*Weights!N$4</f>
        <v>0.73865616315132576</v>
      </c>
      <c r="BK42" s="4">
        <f>SUMPRODUCT('Price indices'!$B42:$J42,Weights!$B$4:$J$4)+'Price indices'!O42*Weights!O$4</f>
        <v>0.73299376368023639</v>
      </c>
      <c r="BL42" s="4">
        <f>SUMPRODUCT('Price indices'!$B42:$J42,Weights!$B$4:$J$4)+'Price indices'!P42*Weights!P$4</f>
        <v>0.75499767110008387</v>
      </c>
      <c r="BM42" s="4">
        <f>SUMPRODUCT('Price indices'!$B42:$J42,Weights!$B$4:$J$4)+'Price indices'!Q42*Weights!Q$4</f>
        <v>0.77778336131671177</v>
      </c>
      <c r="BN42" s="4">
        <f>SUMPRODUCT('Price indices'!$B42:$J42,Weights!$B$5:$J$5)+'Price indices'!K42*Weights!K$5</f>
        <v>0.74149663916933051</v>
      </c>
      <c r="BO42" s="4">
        <f>SUMPRODUCT('Price indices'!$B42:$J42,Weights!$B$5:$J$5)+'Price indices'!L42*Weights!L$5</f>
        <v>0.73885237933234449</v>
      </c>
      <c r="BP42" s="4">
        <f>SUMPRODUCT('Price indices'!$B42:$J42,Weights!$B$5:$J$5)+'Price indices'!M42*Weights!M$5</f>
        <v>0.7456644903129348</v>
      </c>
      <c r="BQ42" s="4">
        <f>SUMPRODUCT('Price indices'!$B42:$J42,Weights!$B$5:$J$5)+'Price indices'!N42*Weights!N$5</f>
        <v>0.74645882432726374</v>
      </c>
      <c r="BR42" s="4">
        <f>SUMPRODUCT('Price indices'!$B42:$J42,Weights!$B$5:$J$5)+'Price indices'!O42*Weights!O$5</f>
        <v>0.74079642485617436</v>
      </c>
      <c r="BS42" s="4">
        <f>SUMPRODUCT('Price indices'!$B42:$J42,Weights!$B$5:$J$5)+'Price indices'!P42*Weights!P$5</f>
        <v>0.76280033227602184</v>
      </c>
      <c r="BT42" s="4">
        <f>SUMPRODUCT('Price indices'!$B42:$J42,Weights!$B$5:$J$5)+'Price indices'!Q42*Weights!Q$5</f>
        <v>0.78558602249264975</v>
      </c>
      <c r="BU42" s="4">
        <f>SUMPRODUCT('Price indices'!$B42:$J42,Weights!$B$6:$J$6)</f>
        <v>0.80974716727628659</v>
      </c>
      <c r="BV42" s="4">
        <f>SUMPRODUCT('Price indices'!$B42:$J42,Weights!$B$7:$J$7)</f>
        <v>0.78753610391535145</v>
      </c>
      <c r="BW42" s="4">
        <f>SUMPRODUCT('Price indices'!$B42:$J42,Weights!$B$8:$J$8)</f>
        <v>0.74558927068321579</v>
      </c>
      <c r="BX42" s="4">
        <f>SUMPRODUCT('Price indices'!$B42:$J42,Weights!$B$9:$J$9)+'Price indices'!K42*Weights!K$9</f>
        <v>0.73931702811143918</v>
      </c>
      <c r="BY42" s="4">
        <f>SUMPRODUCT('Price indices'!$B42:$J42,Weights!$B$9:$J$9)+'Price indices'!L42*Weights!L$9</f>
        <v>0.73667276827445316</v>
      </c>
      <c r="BZ42" s="4">
        <f>SUMPRODUCT('Price indices'!$B42:$J42,Weights!$B$9:$J$9)+'Price indices'!M42*Weights!M$9</f>
        <v>0.74348487925504347</v>
      </c>
      <c r="CA42" s="4">
        <f>SUMPRODUCT('Price indices'!$B42:$J42,Weights!$B$9:$J$9)+'Price indices'!N42*Weights!N$9</f>
        <v>0.74427921326937241</v>
      </c>
      <c r="CB42" s="4">
        <f>SUMPRODUCT('Price indices'!$B42:$J42,Weights!$B$9:$J$9)+'Price indices'!O42*Weights!O$9</f>
        <v>0.73861681379828303</v>
      </c>
      <c r="CC42" s="4">
        <f>SUMPRODUCT('Price indices'!$B42:$J42,Weights!$B$9:$J$9)+'Price indices'!P42*Weights!P$9</f>
        <v>0.76062072121813051</v>
      </c>
      <c r="CD42" s="4">
        <f>SUMPRODUCT('Price indices'!$B42:$J42,Weights!$B$9:$J$9)+'Price indices'!Q42*Weights!Q$9</f>
        <v>0.78340641143475842</v>
      </c>
      <c r="CE42" s="4">
        <f>SUMPRODUCT('Price indices'!$B42:$J42,Weights!$B$10:$J$10)</f>
        <v>0.64675279574424294</v>
      </c>
      <c r="CF42" s="4"/>
      <c r="CG42" s="2" t="s">
        <v>39</v>
      </c>
      <c r="CH42" s="4">
        <f t="shared" ref="CH42:DG42" si="91">AVERAGE(BF39:BF42)</f>
        <v>0.86463399256191464</v>
      </c>
      <c r="CI42" s="4">
        <f t="shared" si="91"/>
        <v>0.73921505527069509</v>
      </c>
      <c r="CJ42" s="4">
        <f t="shared" si="91"/>
        <v>0.73702078077351063</v>
      </c>
      <c r="CK42" s="4">
        <f t="shared" si="91"/>
        <v>0.74383990496665653</v>
      </c>
      <c r="CL42" s="4">
        <f t="shared" si="91"/>
        <v>0.74451747718044148</v>
      </c>
      <c r="CM42" s="4">
        <f t="shared" si="91"/>
        <v>0.73692832854827983</v>
      </c>
      <c r="CN42" s="4">
        <f t="shared" si="91"/>
        <v>0.76209589280687273</v>
      </c>
      <c r="CO42" s="4">
        <f t="shared" si="91"/>
        <v>0.77620351666686727</v>
      </c>
      <c r="CP42" s="4">
        <f t="shared" si="91"/>
        <v>0.74575414634802895</v>
      </c>
      <c r="CQ42" s="4">
        <f t="shared" si="91"/>
        <v>0.74355987185084471</v>
      </c>
      <c r="CR42" s="4">
        <f t="shared" si="91"/>
        <v>0.75037899604399039</v>
      </c>
      <c r="CS42" s="4">
        <f t="shared" si="91"/>
        <v>0.75105656825777534</v>
      </c>
      <c r="CT42" s="4">
        <f t="shared" si="91"/>
        <v>0.7434674196256138</v>
      </c>
      <c r="CU42" s="4">
        <f t="shared" si="91"/>
        <v>0.76863498388420648</v>
      </c>
      <c r="CV42" s="4">
        <f t="shared" si="91"/>
        <v>0.78274260774420101</v>
      </c>
      <c r="CW42" s="4">
        <f t="shared" si="91"/>
        <v>0.81542098125665419</v>
      </c>
      <c r="CX42" s="4">
        <f t="shared" si="91"/>
        <v>0.79388481660317978</v>
      </c>
      <c r="CY42" s="4">
        <f t="shared" si="91"/>
        <v>0.75701500033831437</v>
      </c>
      <c r="CZ42" s="4">
        <f t="shared" si="91"/>
        <v>0.74629604501340707</v>
      </c>
      <c r="DA42" s="4">
        <f t="shared" si="91"/>
        <v>0.74410177051622273</v>
      </c>
      <c r="DB42" s="4">
        <f t="shared" si="91"/>
        <v>0.75092089470936851</v>
      </c>
      <c r="DC42" s="4">
        <f t="shared" si="91"/>
        <v>0.75159846692315346</v>
      </c>
      <c r="DD42" s="4">
        <f t="shared" si="91"/>
        <v>0.74400931829099182</v>
      </c>
      <c r="DE42" s="4">
        <f t="shared" si="91"/>
        <v>0.76917688254958472</v>
      </c>
      <c r="DF42" s="4">
        <f t="shared" si="91"/>
        <v>0.78328450640957925</v>
      </c>
      <c r="DG42" s="4">
        <f t="shared" si="91"/>
        <v>0.64082058836059885</v>
      </c>
    </row>
    <row r="43" spans="1:111" x14ac:dyDescent="0.2">
      <c r="A43" s="39" t="s">
        <v>163</v>
      </c>
      <c r="B43" s="40">
        <f t="shared" si="58"/>
        <v>1.7549859649982533</v>
      </c>
      <c r="C43" s="40">
        <f t="shared" si="59"/>
        <v>1.8825294948366813</v>
      </c>
      <c r="D43" s="40">
        <f t="shared" si="60"/>
        <v>1.965312682248864</v>
      </c>
      <c r="E43" s="40">
        <f t="shared" si="61"/>
        <v>2.0092240862417583</v>
      </c>
      <c r="F43" s="40">
        <f t="shared" si="62"/>
        <v>1.9812666622234678</v>
      </c>
      <c r="G43" s="40">
        <f t="shared" si="63"/>
        <v>2.0253409996991349</v>
      </c>
      <c r="H43" s="40">
        <f t="shared" si="64"/>
        <v>1.8783900889179241</v>
      </c>
      <c r="I43" s="40">
        <f t="shared" si="65"/>
        <v>1.7917616946973771</v>
      </c>
      <c r="J43" s="40">
        <f t="shared" si="66"/>
        <v>1.9336545797889528</v>
      </c>
      <c r="K43" s="40">
        <f t="shared" si="67"/>
        <v>2.0164377672011358</v>
      </c>
      <c r="L43" s="40">
        <f t="shared" si="68"/>
        <v>2.0603491711940296</v>
      </c>
      <c r="M43" s="40">
        <f t="shared" si="69"/>
        <v>2.0323917471757396</v>
      </c>
      <c r="N43" s="40">
        <f t="shared" si="70"/>
        <v>2.0764660846514067</v>
      </c>
      <c r="O43" s="40">
        <f t="shared" si="71"/>
        <v>1.9295151738701957</v>
      </c>
      <c r="P43" s="40">
        <f t="shared" si="72"/>
        <v>1.8428867796496489</v>
      </c>
      <c r="Q43" s="40">
        <f t="shared" si="73"/>
        <v>2.0175526231524312</v>
      </c>
      <c r="R43" s="40">
        <f t="shared" si="74"/>
        <v>1.8807524012968004</v>
      </c>
      <c r="S43" s="40">
        <f t="shared" si="75"/>
        <v>1.5851161691434488</v>
      </c>
      <c r="T43" s="40">
        <f t="shared" si="76"/>
        <v>1.6504372321990006</v>
      </c>
      <c r="U43" s="40">
        <f t="shared" si="77"/>
        <v>1.7332204196111833</v>
      </c>
      <c r="V43" s="40">
        <f t="shared" si="78"/>
        <v>1.7771318236040774</v>
      </c>
      <c r="W43" s="40">
        <f t="shared" si="79"/>
        <v>1.7491743995857871</v>
      </c>
      <c r="X43" s="40">
        <f t="shared" si="80"/>
        <v>1.7932487370614543</v>
      </c>
      <c r="Y43" s="40">
        <f t="shared" si="81"/>
        <v>1.6462978262802435</v>
      </c>
      <c r="Z43" s="40">
        <f t="shared" si="82"/>
        <v>1.5596694320596964</v>
      </c>
      <c r="AA43" s="40">
        <f t="shared" si="83"/>
        <v>1.9859267252684183</v>
      </c>
      <c r="AC43" s="51" t="s">
        <v>229</v>
      </c>
      <c r="AD43" s="52">
        <f>B43/'Price indices'!$T43</f>
        <v>0.9291949151701645</v>
      </c>
      <c r="AE43" s="52">
        <f>C43/'Price indices'!$T43</f>
        <v>0.99672411583180032</v>
      </c>
      <c r="AF43" s="52">
        <f>D43/'Price indices'!$T43</f>
        <v>1.0405545044155948</v>
      </c>
      <c r="AG43" s="52">
        <f>E43/'Price indices'!$T43</f>
        <v>1.0638038375281937</v>
      </c>
      <c r="AH43" s="52">
        <f>F43/'Price indices'!$T43</f>
        <v>1.0490014990724115</v>
      </c>
      <c r="AI43" s="52">
        <f>G43/'Price indices'!$T43</f>
        <v>1.072337098951083</v>
      </c>
      <c r="AJ43" s="52">
        <f>H43/'Price indices'!$T43</f>
        <v>0.99453246586522159</v>
      </c>
      <c r="AK43" s="52">
        <f>I43/'Price indices'!$T43</f>
        <v>0.94866619398357221</v>
      </c>
      <c r="AL43" s="52">
        <f>J43/'Price indices'!$T43</f>
        <v>1.0237928046548135</v>
      </c>
      <c r="AM43" s="52">
        <f>K43/'Price indices'!$T43</f>
        <v>1.0676231932386082</v>
      </c>
      <c r="AN43" s="52">
        <f>L43/'Price indices'!$T43</f>
        <v>1.0908725263512067</v>
      </c>
      <c r="AO43" s="52">
        <f>M43/'Price indices'!$T43</f>
        <v>1.0760701878954249</v>
      </c>
      <c r="AP43" s="52">
        <f>N43/'Price indices'!$T43</f>
        <v>1.0994057877740964</v>
      </c>
      <c r="AQ43" s="52">
        <f>O43/'Price indices'!$T43</f>
        <v>1.0216011546882349</v>
      </c>
      <c r="AR43" s="52">
        <f>P43/'Price indices'!$T43</f>
        <v>0.9757348828065856</v>
      </c>
      <c r="AS43" s="52">
        <f>Q43/'Price indices'!$T43</f>
        <v>1.0682134648998929</v>
      </c>
      <c r="AT43" s="52">
        <f>R43/'Price indices'!$T43</f>
        <v>0.99578321583945151</v>
      </c>
      <c r="AU43" s="52">
        <f>S43/'Price indices'!$T43</f>
        <v>0.83925564859065349</v>
      </c>
      <c r="AV43" s="52">
        <f>T43/'Price indices'!$T43</f>
        <v>0.87384054035347103</v>
      </c>
      <c r="AW43" s="52">
        <f>U43/'Price indices'!$T43</f>
        <v>0.91767092893726554</v>
      </c>
      <c r="AX43" s="52">
        <f>V43/'Price indices'!$T43</f>
        <v>0.94092026204986434</v>
      </c>
      <c r="AY43" s="52">
        <f>W43/'Price indices'!$T43</f>
        <v>0.92611792359408218</v>
      </c>
      <c r="AZ43" s="52">
        <f>X43/'Price indices'!$T43</f>
        <v>0.94945352347275391</v>
      </c>
      <c r="BA43" s="52">
        <f>Y43/'Price indices'!$T43</f>
        <v>0.87164889038689242</v>
      </c>
      <c r="BB43" s="52">
        <f>Z43/'Price indices'!$T43</f>
        <v>0.82578261850524304</v>
      </c>
      <c r="BC43" s="52">
        <f>AA43/'Price indices'!$T43</f>
        <v>1.0514688161747134</v>
      </c>
      <c r="BD43" s="4"/>
      <c r="BE43" s="2" t="s">
        <v>40</v>
      </c>
      <c r="BF43" s="4">
        <f>SUMPRODUCT('Price indices'!$B43:$J43,Weights!$B$3:$J$3)</f>
        <v>0.85670870740690397</v>
      </c>
      <c r="BG43" s="4">
        <f>SUMPRODUCT('Price indices'!$B43:$J43,Weights!$B$4:$J$4)+'Price indices'!K43*Weights!K$4</f>
        <v>0.74364503179438002</v>
      </c>
      <c r="BH43" s="4">
        <f>SUMPRODUCT('Price indices'!$B43:$J43,Weights!$B$4:$J$4)+'Price indices'!L43*Weights!L$4</f>
        <v>0.74047515491011406</v>
      </c>
      <c r="BI43" s="4">
        <f>SUMPRODUCT('Price indices'!$B43:$J43,Weights!$B$4:$J$4)+'Price indices'!M43*Weights!M$4</f>
        <v>0.74729482233827194</v>
      </c>
      <c r="BJ43" s="4">
        <f>SUMPRODUCT('Price indices'!$B43:$J43,Weights!$B$4:$J$4)+'Price indices'!N43*Weights!N$4</f>
        <v>0.74808661205188987</v>
      </c>
      <c r="BK43" s="4">
        <f>SUMPRODUCT('Price indices'!$B43:$J43,Weights!$B$4:$J$4)+'Price indices'!O43*Weights!O$4</f>
        <v>0.74412533441133499</v>
      </c>
      <c r="BL43" s="4">
        <f>SUMPRODUCT('Price indices'!$B43:$J43,Weights!$B$4:$J$4)+'Price indices'!P43*Weights!P$4</f>
        <v>0.76411697287168878</v>
      </c>
      <c r="BM43" s="4">
        <f>SUMPRODUCT('Price indices'!$B43:$J43,Weights!$B$4:$J$4)+'Price indices'!Q43*Weights!Q$4</f>
        <v>0.79333672729400162</v>
      </c>
      <c r="BN43" s="4">
        <f>SUMPRODUCT('Price indices'!$B43:$J43,Weights!$B$5:$J$5)+'Price indices'!K43*Weights!K$5</f>
        <v>0.74682802058496922</v>
      </c>
      <c r="BO43" s="4">
        <f>SUMPRODUCT('Price indices'!$B43:$J43,Weights!$B$5:$J$5)+'Price indices'!L43*Weights!L$5</f>
        <v>0.74365814370070327</v>
      </c>
      <c r="BP43" s="4">
        <f>SUMPRODUCT('Price indices'!$B43:$J43,Weights!$B$5:$J$5)+'Price indices'!M43*Weights!M$5</f>
        <v>0.75047781112886114</v>
      </c>
      <c r="BQ43" s="4">
        <f>SUMPRODUCT('Price indices'!$B43:$J43,Weights!$B$5:$J$5)+'Price indices'!N43*Weights!N$5</f>
        <v>0.75126960084247907</v>
      </c>
      <c r="BR43" s="4">
        <f>SUMPRODUCT('Price indices'!$B43:$J43,Weights!$B$5:$J$5)+'Price indices'!O43*Weights!O$5</f>
        <v>0.7473083232019242</v>
      </c>
      <c r="BS43" s="4">
        <f>SUMPRODUCT('Price indices'!$B43:$J43,Weights!$B$5:$J$5)+'Price indices'!P43*Weights!P$5</f>
        <v>0.76729996166227799</v>
      </c>
      <c r="BT43" s="4">
        <f>SUMPRODUCT('Price indices'!$B43:$J43,Weights!$B$5:$J$5)+'Price indices'!Q43*Weights!Q$5</f>
        <v>0.79651971608459082</v>
      </c>
      <c r="BU43" s="4">
        <f>SUMPRODUCT('Price indices'!$B43:$J43,Weights!$B$6:$J$6)</f>
        <v>0.80914914350837974</v>
      </c>
      <c r="BV43" s="4">
        <f>SUMPRODUCT('Price indices'!$B43:$J43,Weights!$B$7:$J$7)</f>
        <v>0.79758958672842861</v>
      </c>
      <c r="BW43" s="4">
        <f>SUMPRODUCT('Price indices'!$B43:$J43,Weights!$B$8:$J$8)</f>
        <v>0.77895336680619276</v>
      </c>
      <c r="BX43" s="4">
        <f>SUMPRODUCT('Price indices'!$B43:$J43,Weights!$B$9:$J$9)+'Price indices'!K43*Weights!K$9</f>
        <v>0.76176643060512428</v>
      </c>
      <c r="BY43" s="4">
        <f>SUMPRODUCT('Price indices'!$B43:$J43,Weights!$B$9:$J$9)+'Price indices'!L43*Weights!L$9</f>
        <v>0.75859655372085832</v>
      </c>
      <c r="BZ43" s="4">
        <f>SUMPRODUCT('Price indices'!$B43:$J43,Weights!$B$9:$J$9)+'Price indices'!M43*Weights!M$9</f>
        <v>0.7654162211490162</v>
      </c>
      <c r="CA43" s="4">
        <f>SUMPRODUCT('Price indices'!$B43:$J43,Weights!$B$9:$J$9)+'Price indices'!N43*Weights!N$9</f>
        <v>0.76620801086263413</v>
      </c>
      <c r="CB43" s="4">
        <f>SUMPRODUCT('Price indices'!$B43:$J43,Weights!$B$9:$J$9)+'Price indices'!O43*Weights!O$9</f>
        <v>0.76224673322207925</v>
      </c>
      <c r="CC43" s="4">
        <f>SUMPRODUCT('Price indices'!$B43:$J43,Weights!$B$9:$J$9)+'Price indices'!P43*Weights!P$9</f>
        <v>0.78223837168243304</v>
      </c>
      <c r="CD43" s="4">
        <f>SUMPRODUCT('Price indices'!$B43:$J43,Weights!$B$9:$J$9)+'Price indices'!Q43*Weights!Q$9</f>
        <v>0.81145812610474588</v>
      </c>
      <c r="CE43" s="4">
        <f>SUMPRODUCT('Price indices'!$B43:$J43,Weights!$B$10:$J$10)</f>
        <v>0.65432571999927003</v>
      </c>
      <c r="CF43" s="4"/>
      <c r="CG43" s="2" t="s">
        <v>40</v>
      </c>
      <c r="CH43" s="4">
        <f t="shared" ref="CH43:DG43" si="92">AVERAGE(BF40:BF43)</f>
        <v>0.86236511057271925</v>
      </c>
      <c r="CI43" s="4">
        <f t="shared" si="92"/>
        <v>0.74026384551975055</v>
      </c>
      <c r="CJ43" s="4">
        <f t="shared" si="92"/>
        <v>0.73788239420640456</v>
      </c>
      <c r="CK43" s="4">
        <f t="shared" si="92"/>
        <v>0.74469072696321115</v>
      </c>
      <c r="CL43" s="4">
        <f t="shared" si="92"/>
        <v>0.74548633312789536</v>
      </c>
      <c r="CM43" s="4">
        <f t="shared" si="92"/>
        <v>0.73897337274153874</v>
      </c>
      <c r="CN43" s="4">
        <f t="shared" si="92"/>
        <v>0.76198341464113328</v>
      </c>
      <c r="CO43" s="4">
        <f t="shared" si="92"/>
        <v>0.78155207275491867</v>
      </c>
      <c r="CP43" s="4">
        <f t="shared" si="92"/>
        <v>0.74616784506080303</v>
      </c>
      <c r="CQ43" s="4">
        <f t="shared" si="92"/>
        <v>0.74378639374745703</v>
      </c>
      <c r="CR43" s="4">
        <f t="shared" si="92"/>
        <v>0.75059472650426362</v>
      </c>
      <c r="CS43" s="4">
        <f t="shared" si="92"/>
        <v>0.75139033266894795</v>
      </c>
      <c r="CT43" s="4">
        <f t="shared" si="92"/>
        <v>0.74487737228259132</v>
      </c>
      <c r="CU43" s="4">
        <f t="shared" si="92"/>
        <v>0.76788741418218565</v>
      </c>
      <c r="CV43" s="4">
        <f t="shared" si="92"/>
        <v>0.78745607229597114</v>
      </c>
      <c r="CW43" s="4">
        <f t="shared" si="92"/>
        <v>0.81336080015414347</v>
      </c>
      <c r="CX43" s="4">
        <f t="shared" si="92"/>
        <v>0.79428510668144869</v>
      </c>
      <c r="CY43" s="4">
        <f t="shared" si="92"/>
        <v>0.76113211144434367</v>
      </c>
      <c r="CZ43" s="4">
        <f t="shared" si="92"/>
        <v>0.7503765980242898</v>
      </c>
      <c r="DA43" s="4">
        <f t="shared" si="92"/>
        <v>0.7479951467109438</v>
      </c>
      <c r="DB43" s="4">
        <f t="shared" si="92"/>
        <v>0.75480347946775039</v>
      </c>
      <c r="DC43" s="4">
        <f t="shared" si="92"/>
        <v>0.75559908563243472</v>
      </c>
      <c r="DD43" s="4">
        <f t="shared" si="92"/>
        <v>0.74908612524607809</v>
      </c>
      <c r="DE43" s="4">
        <f t="shared" si="92"/>
        <v>0.77209616714567253</v>
      </c>
      <c r="DF43" s="4">
        <f t="shared" si="92"/>
        <v>0.79166482525945792</v>
      </c>
      <c r="DG43" s="4">
        <f t="shared" si="92"/>
        <v>0.64523953783052757</v>
      </c>
    </row>
    <row r="44" spans="1:111" x14ac:dyDescent="0.2">
      <c r="A44" s="39" t="s">
        <v>167</v>
      </c>
      <c r="B44" s="40">
        <f t="shared" si="58"/>
        <v>1.8101649275518015</v>
      </c>
      <c r="C44" s="40">
        <f t="shared" si="59"/>
        <v>1.9532713455240702</v>
      </c>
      <c r="D44" s="40">
        <f t="shared" si="60"/>
        <v>2.0427101695161221</v>
      </c>
      <c r="E44" s="40">
        <f t="shared" si="61"/>
        <v>2.0918566424076337</v>
      </c>
      <c r="F44" s="40">
        <f t="shared" si="62"/>
        <v>2.0604379011041489</v>
      </c>
      <c r="G44" s="40">
        <f t="shared" si="63"/>
        <v>2.1090777571210744</v>
      </c>
      <c r="H44" s="40">
        <f t="shared" si="64"/>
        <v>1.9424970854376031</v>
      </c>
      <c r="I44" s="40">
        <f t="shared" si="65"/>
        <v>1.8480731611468832</v>
      </c>
      <c r="J44" s="40">
        <f t="shared" si="66"/>
        <v>2.0076922640382264</v>
      </c>
      <c r="K44" s="40">
        <f t="shared" si="67"/>
        <v>2.0971310880302783</v>
      </c>
      <c r="L44" s="40">
        <f t="shared" si="68"/>
        <v>2.1462775609217899</v>
      </c>
      <c r="M44" s="40">
        <f t="shared" si="69"/>
        <v>2.1148588196183056</v>
      </c>
      <c r="N44" s="40">
        <f t="shared" si="70"/>
        <v>2.1634986756352306</v>
      </c>
      <c r="O44" s="40">
        <f t="shared" si="71"/>
        <v>1.9969180039517593</v>
      </c>
      <c r="P44" s="40">
        <f t="shared" si="72"/>
        <v>1.9024940796610397</v>
      </c>
      <c r="Q44" s="40">
        <f t="shared" si="73"/>
        <v>2.0868278040518504</v>
      </c>
      <c r="R44" s="40">
        <f t="shared" si="74"/>
        <v>1.9416170791809262</v>
      </c>
      <c r="S44" s="40">
        <f t="shared" si="75"/>
        <v>1.6268961376096329</v>
      </c>
      <c r="T44" s="40">
        <f t="shared" si="76"/>
        <v>1.7075716901086007</v>
      </c>
      <c r="U44" s="40">
        <f t="shared" si="77"/>
        <v>1.7970105141006525</v>
      </c>
      <c r="V44" s="40">
        <f t="shared" si="78"/>
        <v>1.8461569869921637</v>
      </c>
      <c r="W44" s="40">
        <f t="shared" si="79"/>
        <v>1.8147382456886791</v>
      </c>
      <c r="X44" s="40">
        <f t="shared" si="80"/>
        <v>1.8633781017056048</v>
      </c>
      <c r="Y44" s="40">
        <f t="shared" si="81"/>
        <v>1.6967974300221333</v>
      </c>
      <c r="Z44" s="40">
        <f t="shared" si="82"/>
        <v>1.6023735057314135</v>
      </c>
      <c r="AA44" s="40">
        <f t="shared" si="83"/>
        <v>2.0577437222674093</v>
      </c>
      <c r="AC44" s="51" t="s">
        <v>230</v>
      </c>
      <c r="AD44" s="52">
        <f>B44/'Price indices'!$T44</f>
        <v>0.92861218719281535</v>
      </c>
      <c r="AE44" s="52">
        <f>C44/'Price indices'!$T44</f>
        <v>1.0020255882436733</v>
      </c>
      <c r="AF44" s="52">
        <f>D44/'Price indices'!$T44</f>
        <v>1.0479075853496169</v>
      </c>
      <c r="AG44" s="52">
        <f>E44/'Price indices'!$T44</f>
        <v>1.0731196602218902</v>
      </c>
      <c r="AH44" s="52">
        <f>F44/'Price indices'!$T44</f>
        <v>1.0570018879478833</v>
      </c>
      <c r="AI44" s="52">
        <f>G44/'Price indices'!$T44</f>
        <v>1.0819540690409666</v>
      </c>
      <c r="AJ44" s="52">
        <f>H44/'Price indices'!$T44</f>
        <v>0.99649840722718441</v>
      </c>
      <c r="AK44" s="52">
        <f>I44/'Price indices'!$T44</f>
        <v>0.94805906033434439</v>
      </c>
      <c r="AL44" s="52">
        <f>J44/'Price indices'!$T44</f>
        <v>1.029943446667116</v>
      </c>
      <c r="AM44" s="52">
        <f>K44/'Price indices'!$T44</f>
        <v>1.0758254437730597</v>
      </c>
      <c r="AN44" s="52">
        <f>L44/'Price indices'!$T44</f>
        <v>1.1010375186453329</v>
      </c>
      <c r="AO44" s="52">
        <f>M44/'Price indices'!$T44</f>
        <v>1.0849197463713263</v>
      </c>
      <c r="AP44" s="52">
        <f>N44/'Price indices'!$T44</f>
        <v>1.1098719274644093</v>
      </c>
      <c r="AQ44" s="52">
        <f>O44/'Price indices'!$T44</f>
        <v>1.024416265650627</v>
      </c>
      <c r="AR44" s="52">
        <f>P44/'Price indices'!$T44</f>
        <v>0.97597691875778725</v>
      </c>
      <c r="AS44" s="52">
        <f>Q44/'Price indices'!$T44</f>
        <v>1.0705398728701825</v>
      </c>
      <c r="AT44" s="52">
        <f>R44/'Price indices'!$T44</f>
        <v>0.99604696519429659</v>
      </c>
      <c r="AU44" s="52">
        <f>S44/'Price indices'!$T44</f>
        <v>0.83459554302849093</v>
      </c>
      <c r="AV44" s="52">
        <f>T44/'Price indices'!$T44</f>
        <v>0.87598199357715867</v>
      </c>
      <c r="AW44" s="52">
        <f>U44/'Price indices'!$T44</f>
        <v>0.92186399068310232</v>
      </c>
      <c r="AX44" s="52">
        <f>V44/'Price indices'!$T44</f>
        <v>0.94707606555537527</v>
      </c>
      <c r="AY44" s="52">
        <f>W44/'Price indices'!$T44</f>
        <v>0.93095829328136848</v>
      </c>
      <c r="AZ44" s="52">
        <f>X44/'Price indices'!$T44</f>
        <v>0.95591047437445198</v>
      </c>
      <c r="BA44" s="52">
        <f>Y44/'Price indices'!$T44</f>
        <v>0.87045481256066948</v>
      </c>
      <c r="BB44" s="52">
        <f>Z44/'Price indices'!$T44</f>
        <v>0.82201546566782957</v>
      </c>
      <c r="BC44" s="52">
        <f>AA44/'Price indices'!$T44</f>
        <v>1.0556197778074239</v>
      </c>
      <c r="BD44" s="4"/>
      <c r="BE44" s="2" t="s">
        <v>41</v>
      </c>
      <c r="BF44" s="4">
        <f>SUMPRODUCT('Price indices'!$B44:$J44,Weights!$B$3:$J$3)</f>
        <v>0.85457491545993136</v>
      </c>
      <c r="BG44" s="4">
        <f>SUMPRODUCT('Price indices'!$B44:$J44,Weights!$B$4:$J$4)+'Price indices'!K44*Weights!K$4</f>
        <v>0.74396059872715936</v>
      </c>
      <c r="BH44" s="4">
        <f>SUMPRODUCT('Price indices'!$B44:$J44,Weights!$B$4:$J$4)+'Price indices'!L44*Weights!L$4</f>
        <v>0.74026510479561336</v>
      </c>
      <c r="BI44" s="4">
        <f>SUMPRODUCT('Price indices'!$B44:$J44,Weights!$B$4:$J$4)+'Price indices'!M44*Weights!M$4</f>
        <v>0.74709232867133879</v>
      </c>
      <c r="BJ44" s="4">
        <f>SUMPRODUCT('Price indices'!$B44:$J44,Weights!$B$4:$J$4)+'Price indices'!N44*Weights!N$4</f>
        <v>0.74788157408424594</v>
      </c>
      <c r="BK44" s="4">
        <f>SUMPRODUCT('Price indices'!$B44:$J44,Weights!$B$4:$J$4)+'Price indices'!O44*Weights!O$4</f>
        <v>0.74562141827422546</v>
      </c>
      <c r="BL44" s="4">
        <f>SUMPRODUCT('Price indices'!$B44:$J44,Weights!$B$4:$J$4)+'Price indices'!P44*Weights!P$4</f>
        <v>0.76360078777508544</v>
      </c>
      <c r="BM44" s="4">
        <f>SUMPRODUCT('Price indices'!$B44:$J44,Weights!$B$4:$J$4)+'Price indices'!Q44*Weights!Q$4</f>
        <v>0.7992546064030831</v>
      </c>
      <c r="BN44" s="4">
        <f>SUMPRODUCT('Price indices'!$B44:$J44,Weights!$B$5:$J$5)+'Price indices'!K44*Weights!K$5</f>
        <v>0.74783668959782279</v>
      </c>
      <c r="BO44" s="4">
        <f>SUMPRODUCT('Price indices'!$B44:$J44,Weights!$B$5:$J$5)+'Price indices'!L44*Weights!L$5</f>
        <v>0.74414119566627679</v>
      </c>
      <c r="BP44" s="4">
        <f>SUMPRODUCT('Price indices'!$B44:$J44,Weights!$B$5:$J$5)+'Price indices'!M44*Weights!M$5</f>
        <v>0.75096841954200222</v>
      </c>
      <c r="BQ44" s="4">
        <f>SUMPRODUCT('Price indices'!$B44:$J44,Weights!$B$5:$J$5)+'Price indices'!N44*Weights!N$5</f>
        <v>0.75175766495490937</v>
      </c>
      <c r="BR44" s="4">
        <f>SUMPRODUCT('Price indices'!$B44:$J44,Weights!$B$5:$J$5)+'Price indices'!O44*Weights!O$5</f>
        <v>0.74949750914488888</v>
      </c>
      <c r="BS44" s="4">
        <f>SUMPRODUCT('Price indices'!$B44:$J44,Weights!$B$5:$J$5)+'Price indices'!P44*Weights!P$5</f>
        <v>0.76747687864574887</v>
      </c>
      <c r="BT44" s="4">
        <f>SUMPRODUCT('Price indices'!$B44:$J44,Weights!$B$5:$J$5)+'Price indices'!Q44*Weights!Q$5</f>
        <v>0.80313069727374653</v>
      </c>
      <c r="BU44" s="4">
        <f>SUMPRODUCT('Price indices'!$B44:$J44,Weights!$B$6:$J$6)</f>
        <v>0.8133616632052536</v>
      </c>
      <c r="BV44" s="4">
        <f>SUMPRODUCT('Price indices'!$B44:$J44,Weights!$B$7:$J$7)</f>
        <v>0.80006285505802477</v>
      </c>
      <c r="BW44" s="4">
        <f>SUMPRODUCT('Price indices'!$B44:$J44,Weights!$B$8:$J$8)</f>
        <v>0.77771736243816225</v>
      </c>
      <c r="BX44" s="4">
        <f>SUMPRODUCT('Price indices'!$B44:$J44,Weights!$B$9:$J$9)+'Price indices'!K44*Weights!K$9</f>
        <v>0.75888396626483401</v>
      </c>
      <c r="BY44" s="4">
        <f>SUMPRODUCT('Price indices'!$B44:$J44,Weights!$B$9:$J$9)+'Price indices'!L44*Weights!L$9</f>
        <v>0.75518847233328801</v>
      </c>
      <c r="BZ44" s="4">
        <f>SUMPRODUCT('Price indices'!$B44:$J44,Weights!$B$9:$J$9)+'Price indices'!M44*Weights!M$9</f>
        <v>0.76201569620901344</v>
      </c>
      <c r="CA44" s="4">
        <f>SUMPRODUCT('Price indices'!$B44:$J44,Weights!$B$9:$J$9)+'Price indices'!N44*Weights!N$9</f>
        <v>0.76280494162192058</v>
      </c>
      <c r="CB44" s="4">
        <f>SUMPRODUCT('Price indices'!$B44:$J44,Weights!$B$9:$J$9)+'Price indices'!O44*Weights!O$9</f>
        <v>0.7605447858119001</v>
      </c>
      <c r="CC44" s="4">
        <f>SUMPRODUCT('Price indices'!$B44:$J44,Weights!$B$9:$J$9)+'Price indices'!P44*Weights!P$9</f>
        <v>0.77852415531276009</v>
      </c>
      <c r="CD44" s="4">
        <f>SUMPRODUCT('Price indices'!$B44:$J44,Weights!$B$9:$J$9)+'Price indices'!Q44*Weights!Q$9</f>
        <v>0.81417797394075775</v>
      </c>
      <c r="CE44" s="4">
        <f>SUMPRODUCT('Price indices'!$B44:$J44,Weights!$B$10:$J$10)</f>
        <v>0.66007312917144167</v>
      </c>
      <c r="CF44" s="4"/>
      <c r="CG44" s="2" t="s">
        <v>41</v>
      </c>
      <c r="CH44" s="4">
        <f t="shared" ref="CH44:DG44" si="93">AVERAGE(BF41:BF44)</f>
        <v>0.85914862444411821</v>
      </c>
      <c r="CI44" s="4">
        <f t="shared" si="93"/>
        <v>0.74090236712696378</v>
      </c>
      <c r="CJ44" s="4">
        <f t="shared" si="93"/>
        <v>0.73799529876633785</v>
      </c>
      <c r="CK44" s="4">
        <f t="shared" si="93"/>
        <v>0.744811187970712</v>
      </c>
      <c r="CL44" s="4">
        <f t="shared" si="93"/>
        <v>0.74560424983468543</v>
      </c>
      <c r="CM44" s="4">
        <f t="shared" si="93"/>
        <v>0.74079241127886319</v>
      </c>
      <c r="CN44" s="4">
        <f t="shared" si="93"/>
        <v>0.76179018421896383</v>
      </c>
      <c r="CO44" s="4">
        <f t="shared" si="93"/>
        <v>0.78779290653843426</v>
      </c>
      <c r="CP44" s="4">
        <f t="shared" si="93"/>
        <v>0.74634097412500255</v>
      </c>
      <c r="CQ44" s="4">
        <f t="shared" si="93"/>
        <v>0.74343390576437662</v>
      </c>
      <c r="CR44" s="4">
        <f t="shared" si="93"/>
        <v>0.75024979496875077</v>
      </c>
      <c r="CS44" s="4">
        <f t="shared" si="93"/>
        <v>0.75104285683272409</v>
      </c>
      <c r="CT44" s="4">
        <f t="shared" si="93"/>
        <v>0.74623101827690197</v>
      </c>
      <c r="CU44" s="4">
        <f t="shared" si="93"/>
        <v>0.76722879121700271</v>
      </c>
      <c r="CV44" s="4">
        <f t="shared" si="93"/>
        <v>0.79323151353647303</v>
      </c>
      <c r="CW44" s="4">
        <f t="shared" si="93"/>
        <v>0.81222599490779324</v>
      </c>
      <c r="CX44" s="4">
        <f t="shared" si="93"/>
        <v>0.79492691246469216</v>
      </c>
      <c r="CY44" s="4">
        <f t="shared" si="93"/>
        <v>0.76450027986604208</v>
      </c>
      <c r="CZ44" s="4">
        <f t="shared" si="93"/>
        <v>0.75256760661845179</v>
      </c>
      <c r="DA44" s="4">
        <f t="shared" si="93"/>
        <v>0.74966053825782575</v>
      </c>
      <c r="DB44" s="4">
        <f t="shared" si="93"/>
        <v>0.7564764274621999</v>
      </c>
      <c r="DC44" s="4">
        <f t="shared" si="93"/>
        <v>0.75726948932617333</v>
      </c>
      <c r="DD44" s="4">
        <f t="shared" si="93"/>
        <v>0.75245765077035132</v>
      </c>
      <c r="DE44" s="4">
        <f t="shared" si="93"/>
        <v>0.77345542371045184</v>
      </c>
      <c r="DF44" s="4">
        <f t="shared" si="93"/>
        <v>0.79945814602992216</v>
      </c>
      <c r="DG44" s="4">
        <f t="shared" si="93"/>
        <v>0.65040685778165297</v>
      </c>
    </row>
    <row r="45" spans="1:111" x14ac:dyDescent="0.2">
      <c r="A45" s="39" t="s">
        <v>171</v>
      </c>
      <c r="B45" s="40">
        <f t="shared" si="58"/>
        <v>1.867537161016293</v>
      </c>
      <c r="C45" s="40">
        <f t="shared" si="59"/>
        <v>2.0274135049013218</v>
      </c>
      <c r="D45" s="40">
        <f t="shared" si="60"/>
        <v>2.1240389729926274</v>
      </c>
      <c r="E45" s="40">
        <f t="shared" si="61"/>
        <v>2.1789645531456592</v>
      </c>
      <c r="F45" s="40">
        <f t="shared" si="62"/>
        <v>2.1437166619455921</v>
      </c>
      <c r="G45" s="40">
        <f t="shared" si="63"/>
        <v>2.1973638932900097</v>
      </c>
      <c r="H45" s="40">
        <f t="shared" si="64"/>
        <v>2.0091979078902846</v>
      </c>
      <c r="I45" s="40">
        <f t="shared" si="65"/>
        <v>1.9064580278695087</v>
      </c>
      <c r="J45" s="40">
        <f t="shared" si="66"/>
        <v>2.0852769194788738</v>
      </c>
      <c r="K45" s="40">
        <f t="shared" si="67"/>
        <v>2.1819023875701795</v>
      </c>
      <c r="L45" s="40">
        <f t="shared" si="68"/>
        <v>2.2368279677232112</v>
      </c>
      <c r="M45" s="40">
        <f t="shared" si="69"/>
        <v>2.2015800765231437</v>
      </c>
      <c r="N45" s="40">
        <f t="shared" si="70"/>
        <v>2.2552273078675618</v>
      </c>
      <c r="O45" s="40">
        <f t="shared" si="71"/>
        <v>2.0670613224678367</v>
      </c>
      <c r="P45" s="40">
        <f t="shared" si="72"/>
        <v>1.964321442447061</v>
      </c>
      <c r="Q45" s="40">
        <f t="shared" si="73"/>
        <v>2.1586520851403845</v>
      </c>
      <c r="R45" s="40">
        <f t="shared" si="74"/>
        <v>2.0046552493106744</v>
      </c>
      <c r="S45" s="40">
        <f t="shared" si="75"/>
        <v>1.6699853342266917</v>
      </c>
      <c r="T45" s="40">
        <f t="shared" si="76"/>
        <v>1.7675761957604663</v>
      </c>
      <c r="U45" s="40">
        <f t="shared" si="77"/>
        <v>1.8642016638517718</v>
      </c>
      <c r="V45" s="40">
        <f t="shared" si="78"/>
        <v>1.9191272440048037</v>
      </c>
      <c r="W45" s="40">
        <f t="shared" si="79"/>
        <v>1.8838793528047364</v>
      </c>
      <c r="X45" s="40">
        <f t="shared" si="80"/>
        <v>1.9375265841491545</v>
      </c>
      <c r="Y45" s="40">
        <f t="shared" si="81"/>
        <v>1.7493605987494292</v>
      </c>
      <c r="Z45" s="40">
        <f t="shared" si="82"/>
        <v>1.6466207187286535</v>
      </c>
      <c r="AA45" s="40">
        <f t="shared" si="83"/>
        <v>2.1323199738209282</v>
      </c>
      <c r="AC45" s="51" t="s">
        <v>242</v>
      </c>
      <c r="AD45" s="52">
        <f>B45/'Price indices'!$T45</f>
        <v>0.92825060373516421</v>
      </c>
      <c r="AE45" s="52">
        <f>C45/'Price indices'!$T45</f>
        <v>1.007716392064371</v>
      </c>
      <c r="AF45" s="52">
        <f>D45/'Price indices'!$T45</f>
        <v>1.0557436286646524</v>
      </c>
      <c r="AG45" s="52">
        <f>E45/'Price indices'!$T45</f>
        <v>1.083044131167002</v>
      </c>
      <c r="AH45" s="52">
        <f>F45/'Price indices'!$T45</f>
        <v>1.0655243318452854</v>
      </c>
      <c r="AI45" s="52">
        <f>G45/'Price indices'!$T45</f>
        <v>1.0921894370564054</v>
      </c>
      <c r="AJ45" s="52">
        <f>H45/'Price indices'!$T45</f>
        <v>0.99866241483925922</v>
      </c>
      <c r="AK45" s="52">
        <f>I45/'Price indices'!$T45</f>
        <v>0.94759603841167306</v>
      </c>
      <c r="AL45" s="52">
        <f>J45/'Price indices'!$T45</f>
        <v>1.0364771314151004</v>
      </c>
      <c r="AM45" s="52">
        <f>K45/'Price indices'!$T45</f>
        <v>1.0845043680153819</v>
      </c>
      <c r="AN45" s="52">
        <f>L45/'Price indices'!$T45</f>
        <v>1.1118048705177315</v>
      </c>
      <c r="AO45" s="52">
        <f>M45/'Price indices'!$T45</f>
        <v>1.0942850711960146</v>
      </c>
      <c r="AP45" s="52">
        <f>N45/'Price indices'!$T45</f>
        <v>1.1209501764071348</v>
      </c>
      <c r="AQ45" s="52">
        <f>O45/'Price indices'!$T45</f>
        <v>1.0274231541899885</v>
      </c>
      <c r="AR45" s="52">
        <f>P45/'Price indices'!$T45</f>
        <v>0.97635677776240259</v>
      </c>
      <c r="AS45" s="52">
        <f>Q45/'Price indices'!$T45</f>
        <v>1.0729479140298892</v>
      </c>
      <c r="AT45" s="52">
        <f>R45/'Price indices'!$T45</f>
        <v>0.9964045076569511</v>
      </c>
      <c r="AU45" s="52">
        <f>S45/'Price indices'!$T45</f>
        <v>0.83005839299134165</v>
      </c>
      <c r="AV45" s="52">
        <f>T45/'Price indices'!$T45</f>
        <v>0.87856547388308881</v>
      </c>
      <c r="AW45" s="52">
        <f>U45/'Price indices'!$T45</f>
        <v>0.92659271048337011</v>
      </c>
      <c r="AX45" s="52">
        <f>V45/'Price indices'!$T45</f>
        <v>0.95389321298571961</v>
      </c>
      <c r="AY45" s="52">
        <f>W45/'Price indices'!$T45</f>
        <v>0.93637341366400295</v>
      </c>
      <c r="AZ45" s="52">
        <f>X45/'Price indices'!$T45</f>
        <v>0.96303851887512315</v>
      </c>
      <c r="BA45" s="52">
        <f>Y45/'Price indices'!$T45</f>
        <v>0.86951149665797689</v>
      </c>
      <c r="BB45" s="52">
        <f>Z45/'Price indices'!$T45</f>
        <v>0.81844512023039084</v>
      </c>
      <c r="BC45" s="52">
        <f>AA45/'Price indices'!$T45</f>
        <v>1.0598596613620788</v>
      </c>
      <c r="BD45" s="4"/>
      <c r="BE45" s="2" t="s">
        <v>42</v>
      </c>
      <c r="BF45" s="4">
        <f>SUMPRODUCT('Price indices'!$B45:$J45,Weights!$B$3:$J$3)</f>
        <v>0.85185917242711917</v>
      </c>
      <c r="BG45" s="4">
        <f>SUMPRODUCT('Price indices'!$B45:$J45,Weights!$B$4:$J$4)+'Price indices'!K45*Weights!K$4</f>
        <v>0.7521024250738878</v>
      </c>
      <c r="BH45" s="4">
        <f>SUMPRODUCT('Price indices'!$B45:$J45,Weights!$B$4:$J$4)+'Price indices'!L45*Weights!L$4</f>
        <v>0.74795567787047657</v>
      </c>
      <c r="BI45" s="4">
        <f>SUMPRODUCT('Price indices'!$B45:$J45,Weights!$B$4:$J$4)+'Price indices'!M45*Weights!M$4</f>
        <v>0.7544277552835289</v>
      </c>
      <c r="BJ45" s="4">
        <f>SUMPRODUCT('Price indices'!$B45:$J45,Weights!$B$4:$J$4)+'Price indices'!N45*Weights!N$4</f>
        <v>0.75392580311101598</v>
      </c>
      <c r="BK45" s="4">
        <f>SUMPRODUCT('Price indices'!$B45:$J45,Weights!$B$4:$J$4)+'Price indices'!O45*Weights!O$4</f>
        <v>0.75185642090751925</v>
      </c>
      <c r="BL45" s="4">
        <f>SUMPRODUCT('Price indices'!$B45:$J45,Weights!$B$4:$J$4)+'Price indices'!P45*Weights!P$4</f>
        <v>0.77139432924614793</v>
      </c>
      <c r="BM45" s="4">
        <f>SUMPRODUCT('Price indices'!$B45:$J45,Weights!$B$4:$J$4)+'Price indices'!Q45*Weights!Q$4</f>
        <v>0.80606569431133157</v>
      </c>
      <c r="BN45" s="4">
        <f>SUMPRODUCT('Price indices'!$B45:$J45,Weights!$B$5:$J$5)+'Price indices'!K45*Weights!K$5</f>
        <v>0.75500145204257973</v>
      </c>
      <c r="BO45" s="4">
        <f>SUMPRODUCT('Price indices'!$B45:$J45,Weights!$B$5:$J$5)+'Price indices'!L45*Weights!L$5</f>
        <v>0.7508547048391685</v>
      </c>
      <c r="BP45" s="4">
        <f>SUMPRODUCT('Price indices'!$B45:$J45,Weights!$B$5:$J$5)+'Price indices'!M45*Weights!M$5</f>
        <v>0.75732678225222083</v>
      </c>
      <c r="BQ45" s="4">
        <f>SUMPRODUCT('Price indices'!$B45:$J45,Weights!$B$5:$J$5)+'Price indices'!N45*Weights!N$5</f>
        <v>0.75682483007970791</v>
      </c>
      <c r="BR45" s="4">
        <f>SUMPRODUCT('Price indices'!$B45:$J45,Weights!$B$5:$J$5)+'Price indices'!O45*Weights!O$5</f>
        <v>0.75475544787621118</v>
      </c>
      <c r="BS45" s="4">
        <f>SUMPRODUCT('Price indices'!$B45:$J45,Weights!$B$5:$J$5)+'Price indices'!P45*Weights!P$5</f>
        <v>0.77429335621483986</v>
      </c>
      <c r="BT45" s="4">
        <f>SUMPRODUCT('Price indices'!$B45:$J45,Weights!$B$5:$J$5)+'Price indices'!Q45*Weights!Q$5</f>
        <v>0.8089647212800235</v>
      </c>
      <c r="BU45" s="4">
        <f>SUMPRODUCT('Price indices'!$B45:$J45,Weights!$B$6:$J$6)</f>
        <v>0.81627610360955782</v>
      </c>
      <c r="BV45" s="4">
        <f>SUMPRODUCT('Price indices'!$B45:$J45,Weights!$B$7:$J$7)</f>
        <v>0.80589737901351888</v>
      </c>
      <c r="BW45" s="4">
        <f>SUMPRODUCT('Price indices'!$B45:$J45,Weights!$B$8:$J$8)</f>
        <v>0.78859353728093973</v>
      </c>
      <c r="BX45" s="4">
        <f>SUMPRODUCT('Price indices'!$B45:$J45,Weights!$B$9:$J$9)+'Price indices'!K45*Weights!K$9</f>
        <v>0.77186245841555012</v>
      </c>
      <c r="BY45" s="4">
        <f>SUMPRODUCT('Price indices'!$B45:$J45,Weights!$B$9:$J$9)+'Price indices'!L45*Weights!L$9</f>
        <v>0.76771571121213888</v>
      </c>
      <c r="BZ45" s="4">
        <f>SUMPRODUCT('Price indices'!$B45:$J45,Weights!$B$9:$J$9)+'Price indices'!M45*Weights!M$9</f>
        <v>0.77418778862519122</v>
      </c>
      <c r="CA45" s="4">
        <f>SUMPRODUCT('Price indices'!$B45:$J45,Weights!$B$9:$J$9)+'Price indices'!N45*Weights!N$9</f>
        <v>0.7736858364526783</v>
      </c>
      <c r="CB45" s="4">
        <f>SUMPRODUCT('Price indices'!$B45:$J45,Weights!$B$9:$J$9)+'Price indices'!O45*Weights!O$9</f>
        <v>0.77161645424918157</v>
      </c>
      <c r="CC45" s="4">
        <f>SUMPRODUCT('Price indices'!$B45:$J45,Weights!$B$9:$J$9)+'Price indices'!P45*Weights!P$9</f>
        <v>0.79115436258781024</v>
      </c>
      <c r="CD45" s="4">
        <f>SUMPRODUCT('Price indices'!$B45:$J45,Weights!$B$9:$J$9)+'Price indices'!Q45*Weights!Q$9</f>
        <v>0.82582572765299389</v>
      </c>
      <c r="CE45" s="4">
        <f>SUMPRODUCT('Price indices'!$B45:$J45,Weights!$B$10:$J$10)</f>
        <v>0.67129178476707896</v>
      </c>
      <c r="CF45" s="4"/>
      <c r="CG45" s="2" t="s">
        <v>42</v>
      </c>
      <c r="CH45" s="4">
        <f t="shared" ref="CH45:DG45" si="94">AVERAGE(BF42:BF45)</f>
        <v>0.85461980232060575</v>
      </c>
      <c r="CI45" s="4">
        <f t="shared" si="94"/>
        <v>0.74335050839720496</v>
      </c>
      <c r="CJ45" s="4">
        <f t="shared" si="94"/>
        <v>0.73993641393315257</v>
      </c>
      <c r="CK45" s="4">
        <f t="shared" si="94"/>
        <v>0.74666918385753411</v>
      </c>
      <c r="CL45" s="4">
        <f t="shared" si="94"/>
        <v>0.74713753809961936</v>
      </c>
      <c r="CM45" s="4">
        <f t="shared" si="94"/>
        <v>0.74364923431832897</v>
      </c>
      <c r="CN45" s="4">
        <f t="shared" si="94"/>
        <v>0.76352744024825159</v>
      </c>
      <c r="CO45" s="4">
        <f t="shared" si="94"/>
        <v>0.79411009733128202</v>
      </c>
      <c r="CP45" s="4">
        <f t="shared" si="94"/>
        <v>0.74779070034867556</v>
      </c>
      <c r="CQ45" s="4">
        <f t="shared" si="94"/>
        <v>0.74437660588462329</v>
      </c>
      <c r="CR45" s="4">
        <f t="shared" si="94"/>
        <v>0.75110937580900472</v>
      </c>
      <c r="CS45" s="4">
        <f t="shared" si="94"/>
        <v>0.75157773005109008</v>
      </c>
      <c r="CT45" s="4">
        <f t="shared" si="94"/>
        <v>0.74808942626979957</v>
      </c>
      <c r="CU45" s="4">
        <f t="shared" si="94"/>
        <v>0.76796763219972219</v>
      </c>
      <c r="CV45" s="4">
        <f t="shared" si="94"/>
        <v>0.79855028928275273</v>
      </c>
      <c r="CW45" s="4">
        <f t="shared" si="94"/>
        <v>0.81213351939986933</v>
      </c>
      <c r="CX45" s="4">
        <f t="shared" si="94"/>
        <v>0.79777148117883101</v>
      </c>
      <c r="CY45" s="4">
        <f t="shared" si="94"/>
        <v>0.77271338430212766</v>
      </c>
      <c r="CZ45" s="4">
        <f t="shared" si="94"/>
        <v>0.75795747084923681</v>
      </c>
      <c r="DA45" s="4">
        <f t="shared" si="94"/>
        <v>0.75454337638518454</v>
      </c>
      <c r="DB45" s="4">
        <f t="shared" si="94"/>
        <v>0.76127614630956608</v>
      </c>
      <c r="DC45" s="4">
        <f t="shared" si="94"/>
        <v>0.76174450055165133</v>
      </c>
      <c r="DD45" s="4">
        <f t="shared" si="94"/>
        <v>0.75825619677036105</v>
      </c>
      <c r="DE45" s="4">
        <f t="shared" si="94"/>
        <v>0.77813440270028345</v>
      </c>
      <c r="DF45" s="4">
        <f t="shared" si="94"/>
        <v>0.80871705978331399</v>
      </c>
      <c r="DG45" s="4">
        <f t="shared" si="94"/>
        <v>0.65811085742050834</v>
      </c>
    </row>
    <row r="46" spans="1:111" x14ac:dyDescent="0.2">
      <c r="A46" s="39" t="s">
        <v>175</v>
      </c>
      <c r="B46" s="40">
        <f t="shared" si="58"/>
        <v>1.9271950625052705</v>
      </c>
      <c r="C46" s="40">
        <f t="shared" si="59"/>
        <v>2.1051403440761574</v>
      </c>
      <c r="D46" s="40">
        <f t="shared" si="60"/>
        <v>2.2095255554907358</v>
      </c>
      <c r="E46" s="40">
        <f t="shared" si="61"/>
        <v>2.2708268961295786</v>
      </c>
      <c r="F46" s="40">
        <f t="shared" si="62"/>
        <v>2.2313458527081518</v>
      </c>
      <c r="G46" s="40">
        <f t="shared" si="63"/>
        <v>2.2904833018144481</v>
      </c>
      <c r="H46" s="40">
        <f t="shared" si="64"/>
        <v>2.0786017410412034</v>
      </c>
      <c r="I46" s="40">
        <f t="shared" si="65"/>
        <v>1.9669944403407775</v>
      </c>
      <c r="J46" s="40">
        <f t="shared" si="66"/>
        <v>2.1665988233718521</v>
      </c>
      <c r="K46" s="40">
        <f t="shared" si="67"/>
        <v>2.270984034786431</v>
      </c>
      <c r="L46" s="40">
        <f t="shared" si="68"/>
        <v>2.3322853754252737</v>
      </c>
      <c r="M46" s="40">
        <f t="shared" si="69"/>
        <v>2.2928043320038465</v>
      </c>
      <c r="N46" s="40">
        <f t="shared" si="70"/>
        <v>2.3519417811101433</v>
      </c>
      <c r="O46" s="40">
        <f t="shared" si="71"/>
        <v>2.1400602203368986</v>
      </c>
      <c r="P46" s="40">
        <f t="shared" si="72"/>
        <v>2.0284529196364725</v>
      </c>
      <c r="Q46" s="40">
        <f t="shared" si="73"/>
        <v>2.2331204089215526</v>
      </c>
      <c r="R46" s="40">
        <f t="shared" si="74"/>
        <v>2.0699473262339674</v>
      </c>
      <c r="S46" s="40">
        <f t="shared" si="75"/>
        <v>1.7144288497296847</v>
      </c>
      <c r="T46" s="40">
        <f t="shared" si="76"/>
        <v>1.8306144879387016</v>
      </c>
      <c r="U46" s="40">
        <f t="shared" si="77"/>
        <v>1.9349996993532805</v>
      </c>
      <c r="V46" s="40">
        <f t="shared" si="78"/>
        <v>1.9963010399921228</v>
      </c>
      <c r="W46" s="40">
        <f t="shared" si="79"/>
        <v>1.9568199965706961</v>
      </c>
      <c r="X46" s="40">
        <f t="shared" si="80"/>
        <v>2.0159574456769929</v>
      </c>
      <c r="Y46" s="40">
        <f t="shared" si="81"/>
        <v>1.8040758849037482</v>
      </c>
      <c r="Z46" s="40">
        <f t="shared" si="82"/>
        <v>1.692468584203322</v>
      </c>
      <c r="AA46" s="40">
        <f t="shared" si="83"/>
        <v>2.2097637363188727</v>
      </c>
      <c r="AC46" s="51" t="s">
        <v>243</v>
      </c>
      <c r="AD46" s="52">
        <f>B46/'Price indices'!$T46</f>
        <v>0.92810745864119493</v>
      </c>
      <c r="AE46" s="52">
        <f>C46/'Price indices'!$T46</f>
        <v>1.0138031654583641</v>
      </c>
      <c r="AF46" s="52">
        <f>D46/'Price indices'!$T46</f>
        <v>1.0640734754911054</v>
      </c>
      <c r="AG46" s="52">
        <f>E46/'Price indices'!$T46</f>
        <v>1.0935952569539815</v>
      </c>
      <c r="AH46" s="52">
        <f>F46/'Price indices'!$T46</f>
        <v>1.0745817945457035</v>
      </c>
      <c r="AI46" s="52">
        <f>G46/'Price indices'!$T46</f>
        <v>1.1030614791756643</v>
      </c>
      <c r="AJ46" s="52">
        <f>H46/'Price indices'!$T46</f>
        <v>1.0010225829953519</v>
      </c>
      <c r="AK46" s="52">
        <f>I46/'Price indices'!$T46</f>
        <v>0.94727422600017475</v>
      </c>
      <c r="AL46" s="52">
        <f>J46/'Price indices'!$T46</f>
        <v>1.043400622478065</v>
      </c>
      <c r="AM46" s="52">
        <f>K46/'Price indices'!$T46</f>
        <v>1.0936709325108067</v>
      </c>
      <c r="AN46" s="52">
        <f>L46/'Price indices'!$T46</f>
        <v>1.1231927139736828</v>
      </c>
      <c r="AO46" s="52">
        <f>M46/'Price indices'!$T46</f>
        <v>1.1041792515654045</v>
      </c>
      <c r="AP46" s="52">
        <f>N46/'Price indices'!$T46</f>
        <v>1.1326589361953656</v>
      </c>
      <c r="AQ46" s="52">
        <f>O46/'Price indices'!$T46</f>
        <v>1.0306200400150531</v>
      </c>
      <c r="AR46" s="52">
        <f>P46/'Price indices'!$T46</f>
        <v>0.97687168301987581</v>
      </c>
      <c r="AS46" s="52">
        <f>Q46/'Price indices'!$T46</f>
        <v>1.0754363934856233</v>
      </c>
      <c r="AT46" s="52">
        <f>R46/'Price indices'!$T46</f>
        <v>0.99685475012308988</v>
      </c>
      <c r="AU46" s="52">
        <f>S46/'Price indices'!$T46</f>
        <v>0.8256425276823337</v>
      </c>
      <c r="AV46" s="52">
        <f>T46/'Price indices'!$T46</f>
        <v>0.8815957415041864</v>
      </c>
      <c r="AW46" s="52">
        <f>U46/'Price indices'!$T46</f>
        <v>0.93186605153692792</v>
      </c>
      <c r="AX46" s="52">
        <f>V46/'Price indices'!$T46</f>
        <v>0.9613878329998039</v>
      </c>
      <c r="AY46" s="52">
        <f>W46/'Price indices'!$T46</f>
        <v>0.94237437059152585</v>
      </c>
      <c r="AZ46" s="52">
        <f>X46/'Price indices'!$T46</f>
        <v>0.97085405522148682</v>
      </c>
      <c r="BA46" s="52">
        <f>Y46/'Price indices'!$T46</f>
        <v>0.86881515904117435</v>
      </c>
      <c r="BB46" s="52">
        <f>Z46/'Price indices'!$T46</f>
        <v>0.81506680204599713</v>
      </c>
      <c r="BC46" s="52">
        <f>AA46/'Price indices'!$T46</f>
        <v>1.0641881797093757</v>
      </c>
      <c r="BD46" s="4"/>
      <c r="BE46" s="2" t="s">
        <v>43</v>
      </c>
      <c r="BF46" s="4">
        <f>SUMPRODUCT('Price indices'!$B46:$J46,Weights!$B$3:$J$3)</f>
        <v>0.85548145105367912</v>
      </c>
      <c r="BG46" s="4">
        <f>SUMPRODUCT('Price indices'!$B46:$J46,Weights!$B$4:$J$4)+'Price indices'!K46*Weights!K$4</f>
        <v>0.75241310379924586</v>
      </c>
      <c r="BH46" s="4">
        <f>SUMPRODUCT('Price indices'!$B46:$J46,Weights!$B$4:$J$4)+'Price indices'!L46*Weights!L$4</f>
        <v>0.7478151033239695</v>
      </c>
      <c r="BI46" s="4">
        <f>SUMPRODUCT('Price indices'!$B46:$J46,Weights!$B$4:$J$4)+'Price indices'!M46*Weights!M$4</f>
        <v>0.75393203427434852</v>
      </c>
      <c r="BJ46" s="4">
        <f>SUMPRODUCT('Price indices'!$B46:$J46,Weights!$B$4:$J$4)+'Price indices'!N46*Weights!N$4</f>
        <v>0.75213888451641553</v>
      </c>
      <c r="BK46" s="4">
        <f>SUMPRODUCT('Price indices'!$B46:$J46,Weights!$B$4:$J$4)+'Price indices'!O46*Weights!O$4</f>
        <v>0.75026027591944255</v>
      </c>
      <c r="BL46" s="4">
        <f>SUMPRODUCT('Price indices'!$B46:$J46,Weights!$B$4:$J$4)+'Price indices'!P46*Weights!P$4</f>
        <v>0.77135672309583991</v>
      </c>
      <c r="BM46" s="4">
        <f>SUMPRODUCT('Price indices'!$B46:$J46,Weights!$B$4:$J$4)+'Price indices'!Q46*Weights!Q$4</f>
        <v>0.80504563459820966</v>
      </c>
      <c r="BN46" s="4">
        <f>SUMPRODUCT('Price indices'!$B46:$J46,Weights!$B$5:$J$5)+'Price indices'!K46*Weights!K$5</f>
        <v>0.75781759577282382</v>
      </c>
      <c r="BO46" s="4">
        <f>SUMPRODUCT('Price indices'!$B46:$J46,Weights!$B$5:$J$5)+'Price indices'!L46*Weights!L$5</f>
        <v>0.75321959529754745</v>
      </c>
      <c r="BP46" s="4">
        <f>SUMPRODUCT('Price indices'!$B46:$J46,Weights!$B$5:$J$5)+'Price indices'!M46*Weights!M$5</f>
        <v>0.75933652624792647</v>
      </c>
      <c r="BQ46" s="4">
        <f>SUMPRODUCT('Price indices'!$B46:$J46,Weights!$B$5:$J$5)+'Price indices'!N46*Weights!N$5</f>
        <v>0.75754337648999348</v>
      </c>
      <c r="BR46" s="4">
        <f>SUMPRODUCT('Price indices'!$B46:$J46,Weights!$B$5:$J$5)+'Price indices'!O46*Weights!O$5</f>
        <v>0.75566476789302051</v>
      </c>
      <c r="BS46" s="4">
        <f>SUMPRODUCT('Price indices'!$B46:$J46,Weights!$B$5:$J$5)+'Price indices'!P46*Weights!P$5</f>
        <v>0.77676121506941787</v>
      </c>
      <c r="BT46" s="4">
        <f>SUMPRODUCT('Price indices'!$B46:$J46,Weights!$B$5:$J$5)+'Price indices'!Q46*Weights!Q$5</f>
        <v>0.81045012657178761</v>
      </c>
      <c r="BU46" s="4">
        <f>SUMPRODUCT('Price indices'!$B46:$J46,Weights!$B$6:$J$6)</f>
        <v>0.82108928999561315</v>
      </c>
      <c r="BV46" s="4">
        <f>SUMPRODUCT('Price indices'!$B46:$J46,Weights!$B$7:$J$7)</f>
        <v>0.8053760110347864</v>
      </c>
      <c r="BW46" s="4">
        <f>SUMPRODUCT('Price indices'!$B46:$J46,Weights!$B$8:$J$8)</f>
        <v>0.77543300426631978</v>
      </c>
      <c r="BX46" s="4">
        <f>SUMPRODUCT('Price indices'!$B46:$J46,Weights!$B$9:$J$9)+'Price indices'!K46*Weights!K$9</f>
        <v>0.7666246718215024</v>
      </c>
      <c r="BY46" s="4">
        <f>SUMPRODUCT('Price indices'!$B46:$J46,Weights!$B$9:$J$9)+'Price indices'!L46*Weights!L$9</f>
        <v>0.76202667134622604</v>
      </c>
      <c r="BZ46" s="4">
        <f>SUMPRODUCT('Price indices'!$B46:$J46,Weights!$B$9:$J$9)+'Price indices'!M46*Weights!M$9</f>
        <v>0.76814360229660505</v>
      </c>
      <c r="CA46" s="4">
        <f>SUMPRODUCT('Price indices'!$B46:$J46,Weights!$B$9:$J$9)+'Price indices'!N46*Weights!N$9</f>
        <v>0.76635045253867207</v>
      </c>
      <c r="CB46" s="4">
        <f>SUMPRODUCT('Price indices'!$B46:$J46,Weights!$B$9:$J$9)+'Price indices'!O46*Weights!O$9</f>
        <v>0.76447184394169909</v>
      </c>
      <c r="CC46" s="4">
        <f>SUMPRODUCT('Price indices'!$B46:$J46,Weights!$B$9:$J$9)+'Price indices'!P46*Weights!P$9</f>
        <v>0.78556829111809645</v>
      </c>
      <c r="CD46" s="4">
        <f>SUMPRODUCT('Price indices'!$B46:$J46,Weights!$B$9:$J$9)+'Price indices'!Q46*Weights!Q$9</f>
        <v>0.8192572026204662</v>
      </c>
      <c r="CE46" s="4">
        <f>SUMPRODUCT('Price indices'!$B46:$J46,Weights!$B$10:$J$10)</f>
        <v>0.67321784844886179</v>
      </c>
      <c r="CF46" s="4"/>
      <c r="CG46" s="2" t="s">
        <v>43</v>
      </c>
      <c r="CH46" s="4">
        <f t="shared" ref="CH46:DG46" si="95">AVERAGE(BF43:BF46)</f>
        <v>0.85465606158690832</v>
      </c>
      <c r="CI46" s="4">
        <f t="shared" si="95"/>
        <v>0.74803028984866826</v>
      </c>
      <c r="CJ46" s="4">
        <f t="shared" si="95"/>
        <v>0.74412776022504346</v>
      </c>
      <c r="CK46" s="4">
        <f t="shared" si="95"/>
        <v>0.75068673514187201</v>
      </c>
      <c r="CL46" s="4">
        <f t="shared" si="95"/>
        <v>0.75050821844089188</v>
      </c>
      <c r="CM46" s="4">
        <f t="shared" si="95"/>
        <v>0.74796586237813045</v>
      </c>
      <c r="CN46" s="4">
        <f t="shared" si="95"/>
        <v>0.76761720324719052</v>
      </c>
      <c r="CO46" s="4">
        <f t="shared" si="95"/>
        <v>0.80092566565165646</v>
      </c>
      <c r="CP46" s="4">
        <f t="shared" si="95"/>
        <v>0.75187093949954886</v>
      </c>
      <c r="CQ46" s="4">
        <f t="shared" si="95"/>
        <v>0.74796840987592395</v>
      </c>
      <c r="CR46" s="4">
        <f t="shared" si="95"/>
        <v>0.75452738479275261</v>
      </c>
      <c r="CS46" s="4">
        <f t="shared" si="95"/>
        <v>0.75434886809177248</v>
      </c>
      <c r="CT46" s="4">
        <f t="shared" si="95"/>
        <v>0.75180651202901116</v>
      </c>
      <c r="CU46" s="4">
        <f t="shared" si="95"/>
        <v>0.77145785289807112</v>
      </c>
      <c r="CV46" s="4">
        <f t="shared" si="95"/>
        <v>0.80476631530253717</v>
      </c>
      <c r="CW46" s="4">
        <f t="shared" si="95"/>
        <v>0.81496905007970111</v>
      </c>
      <c r="CX46" s="4">
        <f t="shared" si="95"/>
        <v>0.80223145795868955</v>
      </c>
      <c r="CY46" s="4">
        <f t="shared" si="95"/>
        <v>0.78017431769790369</v>
      </c>
      <c r="CZ46" s="4">
        <f t="shared" si="95"/>
        <v>0.76478438177675279</v>
      </c>
      <c r="DA46" s="4">
        <f t="shared" si="95"/>
        <v>0.76088185215312776</v>
      </c>
      <c r="DB46" s="4">
        <f t="shared" si="95"/>
        <v>0.76744082706995642</v>
      </c>
      <c r="DC46" s="4">
        <f t="shared" si="95"/>
        <v>0.76726231036897619</v>
      </c>
      <c r="DD46" s="4">
        <f t="shared" si="95"/>
        <v>0.76471995430621498</v>
      </c>
      <c r="DE46" s="4">
        <f t="shared" si="95"/>
        <v>0.78437129517527493</v>
      </c>
      <c r="DF46" s="4">
        <f t="shared" si="95"/>
        <v>0.81767975757974087</v>
      </c>
      <c r="DG46" s="4">
        <f t="shared" si="95"/>
        <v>0.66472712059666317</v>
      </c>
    </row>
    <row r="47" spans="1:111" x14ac:dyDescent="0.2">
      <c r="A47" s="39" t="s">
        <v>179</v>
      </c>
      <c r="B47" s="40">
        <f t="shared" si="58"/>
        <v>1.9892349758414301</v>
      </c>
      <c r="C47" s="40">
        <f t="shared" si="59"/>
        <v>2.1866469210778527</v>
      </c>
      <c r="D47" s="40">
        <f t="shared" si="60"/>
        <v>2.2994103848145588</v>
      </c>
      <c r="E47" s="40">
        <f t="shared" si="61"/>
        <v>2.3677416220677396</v>
      </c>
      <c r="F47" s="40">
        <f t="shared" si="62"/>
        <v>2.3235838613560471</v>
      </c>
      <c r="G47" s="40">
        <f t="shared" si="63"/>
        <v>2.3887390491657463</v>
      </c>
      <c r="H47" s="40">
        <f t="shared" si="64"/>
        <v>2.1508221472851248</v>
      </c>
      <c r="I47" s="40">
        <f t="shared" si="65"/>
        <v>2.0297631725481766</v>
      </c>
      <c r="J47" s="40">
        <f t="shared" si="66"/>
        <v>2.2518590498462547</v>
      </c>
      <c r="K47" s="40">
        <f t="shared" si="67"/>
        <v>2.3646225135829608</v>
      </c>
      <c r="L47" s="40">
        <f t="shared" si="68"/>
        <v>2.4329537508361412</v>
      </c>
      <c r="M47" s="40">
        <f t="shared" si="69"/>
        <v>2.3887959901244491</v>
      </c>
      <c r="N47" s="40">
        <f t="shared" si="70"/>
        <v>2.4539511779341479</v>
      </c>
      <c r="O47" s="40">
        <f t="shared" si="71"/>
        <v>2.2160342760535268</v>
      </c>
      <c r="P47" s="40">
        <f t="shared" si="72"/>
        <v>2.0949753013165786</v>
      </c>
      <c r="Q47" s="40">
        <f t="shared" si="73"/>
        <v>2.3103305989267602</v>
      </c>
      <c r="R47" s="40">
        <f t="shared" si="74"/>
        <v>2.137575832888142</v>
      </c>
      <c r="S47" s="40">
        <f t="shared" si="75"/>
        <v>1.7602731386710202</v>
      </c>
      <c r="T47" s="40">
        <f t="shared" si="76"/>
        <v>1.8968596124736847</v>
      </c>
      <c r="U47" s="40">
        <f t="shared" si="77"/>
        <v>2.0096230762103913</v>
      </c>
      <c r="V47" s="40">
        <f t="shared" si="78"/>
        <v>2.0779543134635716</v>
      </c>
      <c r="W47" s="40">
        <f t="shared" si="79"/>
        <v>2.0337965527518791</v>
      </c>
      <c r="X47" s="40">
        <f t="shared" si="80"/>
        <v>2.0989517405615783</v>
      </c>
      <c r="Y47" s="40">
        <f t="shared" si="81"/>
        <v>1.8610348386809572</v>
      </c>
      <c r="Z47" s="40">
        <f t="shared" si="82"/>
        <v>1.7399758639440088</v>
      </c>
      <c r="AA47" s="40">
        <f t="shared" si="83"/>
        <v>2.2901872639636509</v>
      </c>
      <c r="AC47" s="51" t="s">
        <v>244</v>
      </c>
      <c r="AD47" s="52">
        <f>B47/'Price indices'!$T47</f>
        <v>0.92817960761699592</v>
      </c>
      <c r="AE47" s="52">
        <f>C47/'Price indices'!$T47</f>
        <v>1.020292276101997</v>
      </c>
      <c r="AF47" s="52">
        <f>D47/'Price indices'!$T47</f>
        <v>1.0729078538471031</v>
      </c>
      <c r="AG47" s="52">
        <f>E47/'Price indices'!$T47</f>
        <v>1.1047912973577489</v>
      </c>
      <c r="AH47" s="52">
        <f>F47/'Price indices'!$T47</f>
        <v>1.0841872292067318</v>
      </c>
      <c r="AI47" s="52">
        <f>G47/'Price indices'!$T47</f>
        <v>1.1145887239471093</v>
      </c>
      <c r="AJ47" s="52">
        <f>H47/'Price indices'!$T47</f>
        <v>1.0035763904043626</v>
      </c>
      <c r="AK47" s="52">
        <f>I47/'Price indices'!$T47</f>
        <v>0.94709011651792685</v>
      </c>
      <c r="AL47" s="52">
        <f>J47/'Price indices'!$T47</f>
        <v>1.05072033956721</v>
      </c>
      <c r="AM47" s="52">
        <f>K47/'Price indices'!$T47</f>
        <v>1.1033359173123161</v>
      </c>
      <c r="AN47" s="52">
        <f>L47/'Price indices'!$T47</f>
        <v>1.1352193608229617</v>
      </c>
      <c r="AO47" s="52">
        <f>M47/'Price indices'!$T47</f>
        <v>1.1146152926719448</v>
      </c>
      <c r="AP47" s="52">
        <f>N47/'Price indices'!$T47</f>
        <v>1.145016787412322</v>
      </c>
      <c r="AQ47" s="52">
        <f>O47/'Price indices'!$T47</f>
        <v>1.0340044538695754</v>
      </c>
      <c r="AR47" s="52">
        <f>P47/'Price indices'!$T47</f>
        <v>0.97751817998313972</v>
      </c>
      <c r="AS47" s="52">
        <f>Q47/'Price indices'!$T47</f>
        <v>1.0780032398486836</v>
      </c>
      <c r="AT47" s="52">
        <f>R47/'Price indices'!$T47</f>
        <v>0.99739564300715666</v>
      </c>
      <c r="AU47" s="52">
        <f>S47/'Price indices'!$T47</f>
        <v>0.82134571882806373</v>
      </c>
      <c r="AV47" s="52">
        <f>T47/'Price indices'!$T47</f>
        <v>0.88507714382290159</v>
      </c>
      <c r="AW47" s="52">
        <f>U47/'Price indices'!$T47</f>
        <v>0.93769272156800798</v>
      </c>
      <c r="AX47" s="52">
        <f>V47/'Price indices'!$T47</f>
        <v>0.96957616507865363</v>
      </c>
      <c r="AY47" s="52">
        <f>W47/'Price indices'!$T47</f>
        <v>0.9489720969276364</v>
      </c>
      <c r="AZ47" s="52">
        <f>X47/'Price indices'!$T47</f>
        <v>0.97937359166801397</v>
      </c>
      <c r="BA47" s="52">
        <f>Y47/'Price indices'!$T47</f>
        <v>0.86836125812526743</v>
      </c>
      <c r="BB47" s="52">
        <f>Z47/'Price indices'!$T47</f>
        <v>0.81187498423883164</v>
      </c>
      <c r="BC47" s="52">
        <f>AA47/'Price indices'!$T47</f>
        <v>1.0686043337520079</v>
      </c>
      <c r="BD47" s="4"/>
      <c r="BE47" s="2" t="s">
        <v>44</v>
      </c>
      <c r="BF47" s="4">
        <f>SUMPRODUCT('Price indices'!$B47:$J47,Weights!$B$3:$J$3)</f>
        <v>0.8496430454458066</v>
      </c>
      <c r="BG47" s="4">
        <f>SUMPRODUCT('Price indices'!$B47:$J47,Weights!$B$4:$J$4)+'Price indices'!K47*Weights!K$4</f>
        <v>0.74984637623798733</v>
      </c>
      <c r="BH47" s="4">
        <f>SUMPRODUCT('Price indices'!$B47:$J47,Weights!$B$4:$J$4)+'Price indices'!L47*Weights!L$4</f>
        <v>0.74479712249084584</v>
      </c>
      <c r="BI47" s="4">
        <f>SUMPRODUCT('Price indices'!$B47:$J47,Weights!$B$4:$J$4)+'Price indices'!M47*Weights!M$4</f>
        <v>0.75055890697855154</v>
      </c>
      <c r="BJ47" s="4">
        <f>SUMPRODUCT('Price indices'!$B47:$J47,Weights!$B$4:$J$4)+'Price indices'!N47*Weights!N$4</f>
        <v>0.74747455963519849</v>
      </c>
      <c r="BK47" s="4">
        <f>SUMPRODUCT('Price indices'!$B47:$J47,Weights!$B$4:$J$4)+'Price indices'!O47*Weights!O$4</f>
        <v>0.74578672464474938</v>
      </c>
      <c r="BL47" s="4">
        <f>SUMPRODUCT('Price indices'!$B47:$J47,Weights!$B$4:$J$4)+'Price indices'!P47*Weights!P$4</f>
        <v>0.76844171065891531</v>
      </c>
      <c r="BM47" s="4">
        <f>SUMPRODUCT('Price indices'!$B47:$J47,Weights!$B$4:$J$4)+'Price indices'!Q47*Weights!Q$4</f>
        <v>0.80114816859847116</v>
      </c>
      <c r="BN47" s="4">
        <f>SUMPRODUCT('Price indices'!$B47:$J47,Weights!$B$5:$J$5)+'Price indices'!K47*Weights!K$5</f>
        <v>0.75588002487375849</v>
      </c>
      <c r="BO47" s="4">
        <f>SUMPRODUCT('Price indices'!$B47:$J47,Weights!$B$5:$J$5)+'Price indices'!L47*Weights!L$5</f>
        <v>0.75083077112661689</v>
      </c>
      <c r="BP47" s="4">
        <f>SUMPRODUCT('Price indices'!$B47:$J47,Weights!$B$5:$J$5)+'Price indices'!M47*Weights!M$5</f>
        <v>0.7565925556143227</v>
      </c>
      <c r="BQ47" s="4">
        <f>SUMPRODUCT('Price indices'!$B47:$J47,Weights!$B$5:$J$5)+'Price indices'!N47*Weights!N$5</f>
        <v>0.75350820827096965</v>
      </c>
      <c r="BR47" s="4">
        <f>SUMPRODUCT('Price indices'!$B47:$J47,Weights!$B$5:$J$5)+'Price indices'!O47*Weights!O$5</f>
        <v>0.75182037328052054</v>
      </c>
      <c r="BS47" s="4">
        <f>SUMPRODUCT('Price indices'!$B47:$J47,Weights!$B$5:$J$5)+'Price indices'!P47*Weights!P$5</f>
        <v>0.77447535929468647</v>
      </c>
      <c r="BT47" s="4">
        <f>SUMPRODUCT('Price indices'!$B47:$J47,Weights!$B$5:$J$5)+'Price indices'!Q47*Weights!Q$5</f>
        <v>0.8071818172342422</v>
      </c>
      <c r="BU47" s="4">
        <f>SUMPRODUCT('Price indices'!$B47:$J47,Weights!$B$6:$J$6)</f>
        <v>0.82339172714693021</v>
      </c>
      <c r="BV47" s="4">
        <f>SUMPRODUCT('Price indices'!$B47:$J47,Weights!$B$7:$J$7)</f>
        <v>0.80499324811625939</v>
      </c>
      <c r="BW47" s="4">
        <f>SUMPRODUCT('Price indices'!$B47:$J47,Weights!$B$8:$J$8)</f>
        <v>0.77124484660784021</v>
      </c>
      <c r="BX47" s="4">
        <f>SUMPRODUCT('Price indices'!$B47:$J47,Weights!$B$9:$J$9)+'Price indices'!K47*Weights!K$9</f>
        <v>0.75953991518539088</v>
      </c>
      <c r="BY47" s="4">
        <f>SUMPRODUCT('Price indices'!$B47:$J47,Weights!$B$9:$J$9)+'Price indices'!L47*Weights!L$9</f>
        <v>0.75449066143824939</v>
      </c>
      <c r="BZ47" s="4">
        <f>SUMPRODUCT('Price indices'!$B47:$J47,Weights!$B$9:$J$9)+'Price indices'!M47*Weights!M$9</f>
        <v>0.76025244592595509</v>
      </c>
      <c r="CA47" s="4">
        <f>SUMPRODUCT('Price indices'!$B47:$J47,Weights!$B$9:$J$9)+'Price indices'!N47*Weights!N$9</f>
        <v>0.75716809858260203</v>
      </c>
      <c r="CB47" s="4">
        <f>SUMPRODUCT('Price indices'!$B47:$J47,Weights!$B$9:$J$9)+'Price indices'!O47*Weights!O$9</f>
        <v>0.75548026359215292</v>
      </c>
      <c r="CC47" s="4">
        <f>SUMPRODUCT('Price indices'!$B47:$J47,Weights!$B$9:$J$9)+'Price indices'!P47*Weights!P$9</f>
        <v>0.77813524960631886</v>
      </c>
      <c r="CD47" s="4">
        <f>SUMPRODUCT('Price indices'!$B47:$J47,Weights!$B$9:$J$9)+'Price indices'!Q47*Weights!Q$9</f>
        <v>0.8108417075458747</v>
      </c>
      <c r="CE47" s="4">
        <f>SUMPRODUCT('Price indices'!$B47:$J47,Weights!$B$10:$J$10)</f>
        <v>0.67239103176925763</v>
      </c>
      <c r="CF47" s="4"/>
      <c r="CG47" s="2" t="s">
        <v>44</v>
      </c>
      <c r="CH47" s="4">
        <f t="shared" ref="CH47:DG47" si="96">AVERAGE(BF44:BF47)</f>
        <v>0.85288964609663409</v>
      </c>
      <c r="CI47" s="4">
        <f t="shared" si="96"/>
        <v>0.74958062595957009</v>
      </c>
      <c r="CJ47" s="4">
        <f t="shared" si="96"/>
        <v>0.74520825212022634</v>
      </c>
      <c r="CK47" s="4">
        <f t="shared" si="96"/>
        <v>0.75150275630194197</v>
      </c>
      <c r="CL47" s="4">
        <f t="shared" si="96"/>
        <v>0.75035520533671907</v>
      </c>
      <c r="CM47" s="4">
        <f t="shared" si="96"/>
        <v>0.74838120993648416</v>
      </c>
      <c r="CN47" s="4">
        <f t="shared" si="96"/>
        <v>0.76869838769399723</v>
      </c>
      <c r="CO47" s="4">
        <f t="shared" si="96"/>
        <v>0.80287852597777387</v>
      </c>
      <c r="CP47" s="4">
        <f t="shared" si="96"/>
        <v>0.75413394057174621</v>
      </c>
      <c r="CQ47" s="4">
        <f t="shared" si="96"/>
        <v>0.74976156673240235</v>
      </c>
      <c r="CR47" s="4">
        <f t="shared" si="96"/>
        <v>0.75605607091411797</v>
      </c>
      <c r="CS47" s="4">
        <f t="shared" si="96"/>
        <v>0.75490851994889518</v>
      </c>
      <c r="CT47" s="4">
        <f t="shared" si="96"/>
        <v>0.75293452454866028</v>
      </c>
      <c r="CU47" s="4">
        <f t="shared" si="96"/>
        <v>0.77325170230617335</v>
      </c>
      <c r="CV47" s="4">
        <f t="shared" si="96"/>
        <v>0.80743184058994988</v>
      </c>
      <c r="CW47" s="4">
        <f t="shared" si="96"/>
        <v>0.81852969598933867</v>
      </c>
      <c r="CX47" s="4">
        <f t="shared" si="96"/>
        <v>0.80408237330564725</v>
      </c>
      <c r="CY47" s="4">
        <f t="shared" si="96"/>
        <v>0.77824718764831546</v>
      </c>
      <c r="CZ47" s="4">
        <f t="shared" si="96"/>
        <v>0.76422775292181933</v>
      </c>
      <c r="DA47" s="4">
        <f t="shared" si="96"/>
        <v>0.75985537908247558</v>
      </c>
      <c r="DB47" s="4">
        <f t="shared" si="96"/>
        <v>0.76614988326419131</v>
      </c>
      <c r="DC47" s="4">
        <f t="shared" si="96"/>
        <v>0.7650023322989683</v>
      </c>
      <c r="DD47" s="4">
        <f t="shared" si="96"/>
        <v>0.76302833689873339</v>
      </c>
      <c r="DE47" s="4">
        <f t="shared" si="96"/>
        <v>0.78334551465624647</v>
      </c>
      <c r="DF47" s="4">
        <f t="shared" si="96"/>
        <v>0.81752565294002311</v>
      </c>
      <c r="DG47" s="4">
        <f t="shared" si="96"/>
        <v>0.66924344853916007</v>
      </c>
    </row>
    <row r="48" spans="1:111" x14ac:dyDescent="0.2">
      <c r="A48" s="39" t="s">
        <v>183</v>
      </c>
      <c r="B48" s="40">
        <f t="shared" si="58"/>
        <v>2.0537570839239736</v>
      </c>
      <c r="C48" s="40">
        <f t="shared" si="59"/>
        <v>2.2721399790093924</v>
      </c>
      <c r="D48" s="40">
        <f t="shared" si="60"/>
        <v>2.3939491922239391</v>
      </c>
      <c r="E48" s="40">
        <f t="shared" si="61"/>
        <v>2.4700272502589047</v>
      </c>
      <c r="F48" s="40">
        <f t="shared" si="62"/>
        <v>2.4207059430258084</v>
      </c>
      <c r="G48" s="40">
        <f t="shared" si="63"/>
        <v>2.4924550876206553</v>
      </c>
      <c r="H48" s="40">
        <f t="shared" si="64"/>
        <v>2.2259775633302574</v>
      </c>
      <c r="I48" s="40">
        <f t="shared" si="65"/>
        <v>2.0948480282613842</v>
      </c>
      <c r="J48" s="40">
        <f t="shared" si="66"/>
        <v>2.3412707958437782</v>
      </c>
      <c r="K48" s="40">
        <f t="shared" si="67"/>
        <v>2.4630800090583254</v>
      </c>
      <c r="L48" s="40">
        <f t="shared" si="68"/>
        <v>2.5391580670932909</v>
      </c>
      <c r="M48" s="40">
        <f t="shared" si="69"/>
        <v>2.4898367598601947</v>
      </c>
      <c r="N48" s="40">
        <f t="shared" si="70"/>
        <v>2.5615859044550411</v>
      </c>
      <c r="O48" s="40">
        <f t="shared" si="71"/>
        <v>2.2951083801646437</v>
      </c>
      <c r="P48" s="40">
        <f t="shared" si="72"/>
        <v>2.1639788450957704</v>
      </c>
      <c r="Q48" s="40">
        <f t="shared" si="73"/>
        <v>2.3903847585971731</v>
      </c>
      <c r="R48" s="40">
        <f t="shared" si="74"/>
        <v>2.2076269536811188</v>
      </c>
      <c r="S48" s="40">
        <f t="shared" si="75"/>
        <v>1.8075659372200605</v>
      </c>
      <c r="T48" s="40">
        <f t="shared" si="76"/>
        <v>1.9664955713193846</v>
      </c>
      <c r="U48" s="40">
        <f t="shared" si="77"/>
        <v>2.0883047845339311</v>
      </c>
      <c r="V48" s="40">
        <f t="shared" si="78"/>
        <v>2.1643828425688971</v>
      </c>
      <c r="W48" s="40">
        <f t="shared" si="79"/>
        <v>2.1150615353358009</v>
      </c>
      <c r="X48" s="40">
        <f t="shared" si="80"/>
        <v>2.1868106799306473</v>
      </c>
      <c r="Y48" s="40">
        <f t="shared" si="81"/>
        <v>1.9203331556402499</v>
      </c>
      <c r="Z48" s="40">
        <f t="shared" si="82"/>
        <v>1.7892036205713764</v>
      </c>
      <c r="AA48" s="40">
        <f t="shared" si="83"/>
        <v>2.373706696295526</v>
      </c>
      <c r="AC48" s="51" t="s">
        <v>245</v>
      </c>
      <c r="AD48" s="52">
        <f>B48/'Price indices'!$T48</f>
        <v>0.92846376107496553</v>
      </c>
      <c r="AE48" s="52">
        <f>C48/'Price indices'!$T48</f>
        <v>1.0271904341136517</v>
      </c>
      <c r="AF48" s="52">
        <f>D48/'Price indices'!$T48</f>
        <v>1.0822580178702841</v>
      </c>
      <c r="AG48" s="52">
        <f>E48/'Price indices'!$T48</f>
        <v>1.1166514329685608</v>
      </c>
      <c r="AH48" s="52">
        <f>F48/'Price indices'!$T48</f>
        <v>1.0943542261697505</v>
      </c>
      <c r="AI48" s="52">
        <f>G48/'Price indices'!$T48</f>
        <v>1.1267906234271923</v>
      </c>
      <c r="AJ48" s="52">
        <f>H48/'Price indices'!$T48</f>
        <v>1.0063213009443746</v>
      </c>
      <c r="AK48" s="52">
        <f>I48/'Price indices'!$T48</f>
        <v>0.94704018037219861</v>
      </c>
      <c r="AL48" s="52">
        <f>J48/'Price indices'!$T48</f>
        <v>1.0584431361525917</v>
      </c>
      <c r="AM48" s="52">
        <f>K48/'Price indices'!$T48</f>
        <v>1.1135107199092242</v>
      </c>
      <c r="AN48" s="52">
        <f>L48/'Price indices'!$T48</f>
        <v>1.147904135007501</v>
      </c>
      <c r="AO48" s="52">
        <f>M48/'Price indices'!$T48</f>
        <v>1.1256069282086907</v>
      </c>
      <c r="AP48" s="52">
        <f>N48/'Price indices'!$T48</f>
        <v>1.1580433254661322</v>
      </c>
      <c r="AQ48" s="52">
        <f>O48/'Price indices'!$T48</f>
        <v>1.0375740029833149</v>
      </c>
      <c r="AR48" s="52">
        <f>P48/'Price indices'!$T48</f>
        <v>0.97829288241113888</v>
      </c>
      <c r="AS48" s="52">
        <f>Q48/'Price indices'!$T48</f>
        <v>1.0806466065319547</v>
      </c>
      <c r="AT48" s="52">
        <f>R48/'Price indices'!$T48</f>
        <v>0.99802534608865001</v>
      </c>
      <c r="AU48" s="52">
        <f>S48/'Price indices'!$T48</f>
        <v>0.81716551660325698</v>
      </c>
      <c r="AV48" s="52">
        <f>T48/'Price indices'!$T48</f>
        <v>0.88901452298145678</v>
      </c>
      <c r="AW48" s="52">
        <f>U48/'Price indices'!$T48</f>
        <v>0.94408210673808901</v>
      </c>
      <c r="AX48" s="52">
        <f>V48/'Price indices'!$T48</f>
        <v>0.97847552183636599</v>
      </c>
      <c r="AY48" s="52">
        <f>W48/'Price indices'!$T48</f>
        <v>0.95617831503755568</v>
      </c>
      <c r="AZ48" s="52">
        <f>X48/'Price indices'!$T48</f>
        <v>0.9886147122949972</v>
      </c>
      <c r="BA48" s="52">
        <f>Y48/'Price indices'!$T48</f>
        <v>0.8681453898121797</v>
      </c>
      <c r="BB48" s="52">
        <f>Z48/'Price indices'!$T48</f>
        <v>0.80886426924000365</v>
      </c>
      <c r="BC48" s="52">
        <f>AA48/'Price indices'!$T48</f>
        <v>1.0731067779060475</v>
      </c>
      <c r="BD48" s="4"/>
      <c r="BE48" s="2" t="s">
        <v>45</v>
      </c>
      <c r="BF48" s="4">
        <f>SUMPRODUCT('Price indices'!$B48:$J48,Weights!$B$3:$J$3)</f>
        <v>0.83057946758695511</v>
      </c>
      <c r="BG48" s="4">
        <f>SUMPRODUCT('Price indices'!$B48:$J48,Weights!$B$4:$J$4)+'Price indices'!K48*Weights!K$4</f>
        <v>0.73768447497006329</v>
      </c>
      <c r="BH48" s="4">
        <f>SUMPRODUCT('Price indices'!$B48:$J48,Weights!$B$4:$J$4)+'Price indices'!L48*Weights!L$4</f>
        <v>0.73218396795105667</v>
      </c>
      <c r="BI48" s="4">
        <f>SUMPRODUCT('Price indices'!$B48:$J48,Weights!$B$4:$J$4)+'Price indices'!M48*Weights!M$4</f>
        <v>0.73759060597608916</v>
      </c>
      <c r="BJ48" s="4">
        <f>SUMPRODUCT('Price indices'!$B48:$J48,Weights!$B$4:$J$4)+'Price indices'!N48*Weights!N$4</f>
        <v>0.73321506104731593</v>
      </c>
      <c r="BK48" s="4">
        <f>SUMPRODUCT('Price indices'!$B48:$J48,Weights!$B$4:$J$4)+'Price indices'!O48*Weights!O$4</f>
        <v>0.73171799966339068</v>
      </c>
      <c r="BL48" s="4">
        <f>SUMPRODUCT('Price indices'!$B48:$J48,Weights!$B$4:$J$4)+'Price indices'!P48*Weights!P$4</f>
        <v>0.7559315245153253</v>
      </c>
      <c r="BM48" s="4">
        <f>SUMPRODUCT('Price indices'!$B48:$J48,Weights!$B$4:$J$4)+'Price indices'!Q48*Weights!Q$4</f>
        <v>0.78765552889206703</v>
      </c>
      <c r="BN48" s="4">
        <f>SUMPRODUCT('Price indices'!$B48:$J48,Weights!$B$5:$J$5)+'Price indices'!K48*Weights!K$5</f>
        <v>0.74171034790062851</v>
      </c>
      <c r="BO48" s="4">
        <f>SUMPRODUCT('Price indices'!$B48:$J48,Weights!$B$5:$J$5)+'Price indices'!L48*Weights!L$5</f>
        <v>0.73620984088162189</v>
      </c>
      <c r="BP48" s="4">
        <f>SUMPRODUCT('Price indices'!$B48:$J48,Weights!$B$5:$J$5)+'Price indices'!M48*Weights!M$5</f>
        <v>0.74161647890665439</v>
      </c>
      <c r="BQ48" s="4">
        <f>SUMPRODUCT('Price indices'!$B48:$J48,Weights!$B$5:$J$5)+'Price indices'!N48*Weights!N$5</f>
        <v>0.73724093397788115</v>
      </c>
      <c r="BR48" s="4">
        <f>SUMPRODUCT('Price indices'!$B48:$J48,Weights!$B$5:$J$5)+'Price indices'!O48*Weights!O$5</f>
        <v>0.73574387259395591</v>
      </c>
      <c r="BS48" s="4">
        <f>SUMPRODUCT('Price indices'!$B48:$J48,Weights!$B$5:$J$5)+'Price indices'!P48*Weights!P$5</f>
        <v>0.75995739744589053</v>
      </c>
      <c r="BT48" s="4">
        <f>SUMPRODUCT('Price indices'!$B48:$J48,Weights!$B$5:$J$5)+'Price indices'!Q48*Weights!Q$5</f>
        <v>0.79168140182263236</v>
      </c>
      <c r="BU48" s="4">
        <f>SUMPRODUCT('Price indices'!$B48:$J48,Weights!$B$6:$J$6)</f>
        <v>0.8129712690992803</v>
      </c>
      <c r="BV48" s="4">
        <f>SUMPRODUCT('Price indices'!$B48:$J48,Weights!$B$7:$J$7)</f>
        <v>0.80249142195572298</v>
      </c>
      <c r="BW48" s="4">
        <f>SUMPRODUCT('Price indices'!$B48:$J48,Weights!$B$8:$J$8)</f>
        <v>0.78114662329003282</v>
      </c>
      <c r="BX48" s="4">
        <f>SUMPRODUCT('Price indices'!$B48:$J48,Weights!$B$9:$J$9)+'Price indices'!K48*Weights!K$9</f>
        <v>0.74217989157387754</v>
      </c>
      <c r="BY48" s="4">
        <f>SUMPRODUCT('Price indices'!$B48:$J48,Weights!$B$9:$J$9)+'Price indices'!L48*Weights!L$9</f>
        <v>0.73667938455487092</v>
      </c>
      <c r="BZ48" s="4">
        <f>SUMPRODUCT('Price indices'!$B48:$J48,Weights!$B$9:$J$9)+'Price indices'!M48*Weights!M$9</f>
        <v>0.74208602257990341</v>
      </c>
      <c r="CA48" s="4">
        <f>SUMPRODUCT('Price indices'!$B48:$J48,Weights!$B$9:$J$9)+'Price indices'!N48*Weights!N$9</f>
        <v>0.73771047765113018</v>
      </c>
      <c r="CB48" s="4">
        <f>SUMPRODUCT('Price indices'!$B48:$J48,Weights!$B$9:$J$9)+'Price indices'!O48*Weights!O$9</f>
        <v>0.73621341626720493</v>
      </c>
      <c r="CC48" s="4">
        <f>SUMPRODUCT('Price indices'!$B48:$J48,Weights!$B$9:$J$9)+'Price indices'!P48*Weights!P$9</f>
        <v>0.76042694111913955</v>
      </c>
      <c r="CD48" s="4">
        <f>SUMPRODUCT('Price indices'!$B48:$J48,Weights!$B$9:$J$9)+'Price indices'!Q48*Weights!Q$9</f>
        <v>0.79215094549588128</v>
      </c>
      <c r="CE48" s="4">
        <f>SUMPRODUCT('Price indices'!$B48:$J48,Weights!$B$10:$J$10)</f>
        <v>0.66459674795970036</v>
      </c>
      <c r="CF48" s="4"/>
      <c r="CG48" s="2" t="s">
        <v>45</v>
      </c>
      <c r="CH48" s="4">
        <f t="shared" ref="CH48:DG48" si="97">AVERAGE(BF45:BF48)</f>
        <v>0.84689078412839003</v>
      </c>
      <c r="CI48" s="4">
        <f t="shared" si="97"/>
        <v>0.74801159502029613</v>
      </c>
      <c r="CJ48" s="4">
        <f t="shared" si="97"/>
        <v>0.74318796790908714</v>
      </c>
      <c r="CK48" s="4">
        <f t="shared" si="97"/>
        <v>0.74912732562812956</v>
      </c>
      <c r="CL48" s="4">
        <f t="shared" si="97"/>
        <v>0.74668857707748648</v>
      </c>
      <c r="CM48" s="4">
        <f t="shared" si="97"/>
        <v>0.74490535528377544</v>
      </c>
      <c r="CN48" s="4">
        <f t="shared" si="97"/>
        <v>0.76678107187905709</v>
      </c>
      <c r="CO48" s="4">
        <f t="shared" si="97"/>
        <v>0.79997875660001982</v>
      </c>
      <c r="CP48" s="4">
        <f t="shared" si="97"/>
        <v>0.75260235514744767</v>
      </c>
      <c r="CQ48" s="4">
        <f t="shared" si="97"/>
        <v>0.74777872803623868</v>
      </c>
      <c r="CR48" s="4">
        <f t="shared" si="97"/>
        <v>0.7537180857552811</v>
      </c>
      <c r="CS48" s="4">
        <f t="shared" si="97"/>
        <v>0.75127933720463813</v>
      </c>
      <c r="CT48" s="4">
        <f t="shared" si="97"/>
        <v>0.74949611541092709</v>
      </c>
      <c r="CU48" s="4">
        <f t="shared" si="97"/>
        <v>0.77137183200620862</v>
      </c>
      <c r="CV48" s="4">
        <f t="shared" si="97"/>
        <v>0.80456951672717136</v>
      </c>
      <c r="CW48" s="4">
        <f t="shared" si="97"/>
        <v>0.8184320974628454</v>
      </c>
      <c r="CX48" s="4">
        <f t="shared" si="97"/>
        <v>0.80468951503007202</v>
      </c>
      <c r="CY48" s="4">
        <f t="shared" si="97"/>
        <v>0.77910450286128308</v>
      </c>
      <c r="CZ48" s="4">
        <f t="shared" si="97"/>
        <v>0.76005173424908024</v>
      </c>
      <c r="DA48" s="4">
        <f t="shared" si="97"/>
        <v>0.75522810713787125</v>
      </c>
      <c r="DB48" s="4">
        <f t="shared" si="97"/>
        <v>0.76116746485691367</v>
      </c>
      <c r="DC48" s="4">
        <f t="shared" si="97"/>
        <v>0.75872871630627059</v>
      </c>
      <c r="DD48" s="4">
        <f t="shared" si="97"/>
        <v>0.75694549451255966</v>
      </c>
      <c r="DE48" s="4">
        <f t="shared" si="97"/>
        <v>0.77882121110784119</v>
      </c>
      <c r="DF48" s="4">
        <f t="shared" si="97"/>
        <v>0.81201889582880393</v>
      </c>
      <c r="DG48" s="4">
        <f t="shared" si="97"/>
        <v>0.67037435323622463</v>
      </c>
    </row>
    <row r="49" spans="1:111" x14ac:dyDescent="0.2">
      <c r="A49" s="39" t="s">
        <v>187</v>
      </c>
      <c r="B49" s="40">
        <f t="shared" si="58"/>
        <v>2.1208656184184131</v>
      </c>
      <c r="C49" s="40">
        <f t="shared" si="59"/>
        <v>2.3618384110145119</v>
      </c>
      <c r="D49" s="40">
        <f t="shared" si="60"/>
        <v>2.4934137180502747</v>
      </c>
      <c r="E49" s="40">
        <f t="shared" si="61"/>
        <v>2.5780240897054068</v>
      </c>
      <c r="F49" s="40">
        <f t="shared" si="62"/>
        <v>2.5230051053521825</v>
      </c>
      <c r="G49" s="40">
        <f t="shared" si="63"/>
        <v>2.6019774946425667</v>
      </c>
      <c r="H49" s="40">
        <f t="shared" si="64"/>
        <v>2.304191225082052</v>
      </c>
      <c r="I49" s="40">
        <f t="shared" si="65"/>
        <v>2.162335665400561</v>
      </c>
      <c r="J49" s="40">
        <f t="shared" si="66"/>
        <v>2.4350595733601308</v>
      </c>
      <c r="K49" s="40">
        <f t="shared" si="67"/>
        <v>2.5666348803958936</v>
      </c>
      <c r="L49" s="40">
        <f t="shared" si="68"/>
        <v>2.6512452520510257</v>
      </c>
      <c r="M49" s="40">
        <f t="shared" si="69"/>
        <v>2.5962262676978014</v>
      </c>
      <c r="N49" s="40">
        <f t="shared" si="70"/>
        <v>2.6751986569881856</v>
      </c>
      <c r="O49" s="40">
        <f t="shared" si="71"/>
        <v>2.3774123874276709</v>
      </c>
      <c r="P49" s="40">
        <f t="shared" si="72"/>
        <v>2.2355568277461799</v>
      </c>
      <c r="Q49" s="40">
        <f t="shared" si="73"/>
        <v>2.473388495372991</v>
      </c>
      <c r="R49" s="40">
        <f t="shared" si="74"/>
        <v>2.2801895120010212</v>
      </c>
      <c r="S49" s="40">
        <f t="shared" si="75"/>
        <v>1.8563563822983862</v>
      </c>
      <c r="T49" s="40">
        <f t="shared" si="76"/>
        <v>2.0397173134552808</v>
      </c>
      <c r="U49" s="40">
        <f t="shared" si="77"/>
        <v>2.1712926204910432</v>
      </c>
      <c r="V49" s="40">
        <f t="shared" si="78"/>
        <v>2.2559029921461757</v>
      </c>
      <c r="W49" s="40">
        <f t="shared" si="79"/>
        <v>2.200884007792951</v>
      </c>
      <c r="X49" s="40">
        <f t="shared" si="80"/>
        <v>2.2798563970833357</v>
      </c>
      <c r="Y49" s="40">
        <f t="shared" si="81"/>
        <v>1.9820701275228205</v>
      </c>
      <c r="Z49" s="40">
        <f t="shared" si="82"/>
        <v>1.8402145678413298</v>
      </c>
      <c r="AA49" s="40">
        <f t="shared" si="83"/>
        <v>2.4604427139385727</v>
      </c>
      <c r="AC49" s="51" t="s">
        <v>246</v>
      </c>
      <c r="AD49" s="52">
        <f>B49/'Price indices'!$T49</f>
        <v>0.92895686616889683</v>
      </c>
      <c r="AE49" s="52">
        <f>C49/'Price indices'!$T49</f>
        <v>1.0345049632751024</v>
      </c>
      <c r="AF49" s="52">
        <f>D49/'Price indices'!$T49</f>
        <v>1.0921360474077695</v>
      </c>
      <c r="AG49" s="52">
        <f>E49/'Price indices'!$T49</f>
        <v>1.1291960973305699</v>
      </c>
      <c r="AH49" s="52">
        <f>F49/'Price indices'!$T49</f>
        <v>1.1050973223583578</v>
      </c>
      <c r="AI49" s="52">
        <f>G49/'Price indices'!$T49</f>
        <v>1.1396878888855164</v>
      </c>
      <c r="AJ49" s="52">
        <f>H49/'Price indices'!$T49</f>
        <v>1.0092550140457832</v>
      </c>
      <c r="AK49" s="52">
        <f>I49/'Price indices'!$T49</f>
        <v>0.94712109333626515</v>
      </c>
      <c r="AL49" s="52">
        <f>J49/'Price indices'!$T49</f>
        <v>1.0665764443341212</v>
      </c>
      <c r="AM49" s="52">
        <f>K49/'Price indices'!$T49</f>
        <v>1.1242075284667883</v>
      </c>
      <c r="AN49" s="52">
        <f>L49/'Price indices'!$T49</f>
        <v>1.1612675783895885</v>
      </c>
      <c r="AO49" s="52">
        <f>M49/'Price indices'!$T49</f>
        <v>1.1371688034173766</v>
      </c>
      <c r="AP49" s="52">
        <f>N49/'Price indices'!$T49</f>
        <v>1.171759369944535</v>
      </c>
      <c r="AQ49" s="52">
        <f>O49/'Price indices'!$T49</f>
        <v>1.041326495104802</v>
      </c>
      <c r="AR49" s="52">
        <f>P49/'Price indices'!$T49</f>
        <v>0.97919257439528384</v>
      </c>
      <c r="AS49" s="52">
        <f>Q49/'Price indices'!$T49</f>
        <v>1.0833648325127418</v>
      </c>
      <c r="AT49" s="52">
        <f>R49/'Price indices'!$T49</f>
        <v>0.99874206312008218</v>
      </c>
      <c r="AU49" s="52">
        <f>S49/'Price indices'!$T49</f>
        <v>0.8130996100915282</v>
      </c>
      <c r="AV49" s="52">
        <f>T49/'Price indices'!$T49</f>
        <v>0.89341323039168785</v>
      </c>
      <c r="AW49" s="52">
        <f>U49/'Price indices'!$T49</f>
        <v>0.95104431452435467</v>
      </c>
      <c r="AX49" s="52">
        <f>V49/'Price indices'!$T49</f>
        <v>0.98810436444715521</v>
      </c>
      <c r="AY49" s="52">
        <f>W49/'Price indices'!$T49</f>
        <v>0.96400558947494297</v>
      </c>
      <c r="AZ49" s="52">
        <f>X49/'Price indices'!$T49</f>
        <v>0.99859615600210172</v>
      </c>
      <c r="BA49" s="52">
        <f>Y49/'Price indices'!$T49</f>
        <v>0.86816328116236841</v>
      </c>
      <c r="BB49" s="52">
        <f>Z49/'Price indices'!$T49</f>
        <v>0.80602936045285034</v>
      </c>
      <c r="BC49" s="52">
        <f>AA49/'Price indices'!$T49</f>
        <v>1.0776944720490775</v>
      </c>
      <c r="BD49" s="4"/>
      <c r="BE49" s="2" t="s">
        <v>46</v>
      </c>
      <c r="BF49" s="4">
        <f>SUMPRODUCT('Price indices'!$B49:$J49,Weights!$B$3:$J$3)</f>
        <v>0.8061895210893687</v>
      </c>
      <c r="BG49" s="4">
        <f>SUMPRODUCT('Price indices'!$B49:$J49,Weights!$B$4:$J$4)+'Price indices'!K49*Weights!K$4</f>
        <v>0.72190051565777336</v>
      </c>
      <c r="BH49" s="4">
        <f>SUMPRODUCT('Price indices'!$B49:$J49,Weights!$B$4:$J$4)+'Price indices'!L49*Weights!L$4</f>
        <v>0.71647297423499801</v>
      </c>
      <c r="BI49" s="4">
        <f>SUMPRODUCT('Price indices'!$B49:$J49,Weights!$B$4:$J$4)+'Price indices'!M49*Weights!M$4</f>
        <v>0.72264534224195198</v>
      </c>
      <c r="BJ49" s="4">
        <f>SUMPRODUCT('Price indices'!$B49:$J49,Weights!$B$4:$J$4)+'Price indices'!N49*Weights!N$4</f>
        <v>0.71748311559465849</v>
      </c>
      <c r="BK49" s="4">
        <f>SUMPRODUCT('Price indices'!$B49:$J49,Weights!$B$4:$J$4)+'Price indices'!O49*Weights!O$4</f>
        <v>0.71635122944160101</v>
      </c>
      <c r="BL49" s="4">
        <f>SUMPRODUCT('Price indices'!$B49:$J49,Weights!$B$4:$J$4)+'Price indices'!P49*Weights!P$4</f>
        <v>0.73919109459454324</v>
      </c>
      <c r="BM49" s="4">
        <f>SUMPRODUCT('Price indices'!$B49:$J49,Weights!$B$4:$J$4)+'Price indices'!Q49*Weights!Q$4</f>
        <v>0.77044736437426842</v>
      </c>
      <c r="BN49" s="4">
        <f>SUMPRODUCT('Price indices'!$B49:$J49,Weights!$B$5:$J$5)+'Price indices'!K49*Weights!K$5</f>
        <v>0.7226960648262547</v>
      </c>
      <c r="BO49" s="4">
        <f>SUMPRODUCT('Price indices'!$B49:$J49,Weights!$B$5:$J$5)+'Price indices'!L49*Weights!L$5</f>
        <v>0.71726852340347935</v>
      </c>
      <c r="BP49" s="4">
        <f>SUMPRODUCT('Price indices'!$B49:$J49,Weights!$B$5:$J$5)+'Price indices'!M49*Weights!M$5</f>
        <v>0.72344089141043333</v>
      </c>
      <c r="BQ49" s="4">
        <f>SUMPRODUCT('Price indices'!$B49:$J49,Weights!$B$5:$J$5)+'Price indices'!N49*Weights!N$5</f>
        <v>0.71827866476313984</v>
      </c>
      <c r="BR49" s="4">
        <f>SUMPRODUCT('Price indices'!$B49:$J49,Weights!$B$5:$J$5)+'Price indices'!O49*Weights!O$5</f>
        <v>0.71714677861008236</v>
      </c>
      <c r="BS49" s="4">
        <f>SUMPRODUCT('Price indices'!$B49:$J49,Weights!$B$5:$J$5)+'Price indices'!P49*Weights!P$5</f>
        <v>0.73998664376302459</v>
      </c>
      <c r="BT49" s="4">
        <f>SUMPRODUCT('Price indices'!$B49:$J49,Weights!$B$5:$J$5)+'Price indices'!Q49*Weights!Q$5</f>
        <v>0.77124291354274965</v>
      </c>
      <c r="BU49" s="4">
        <f>SUMPRODUCT('Price indices'!$B49:$J49,Weights!$B$6:$J$6)</f>
        <v>0.80221413583196954</v>
      </c>
      <c r="BV49" s="4">
        <f>SUMPRODUCT('Price indices'!$B49:$J49,Weights!$B$7:$J$7)</f>
        <v>0.80105360000306558</v>
      </c>
      <c r="BW49" s="4">
        <f>SUMPRODUCT('Price indices'!$B49:$J49,Weights!$B$8:$J$8)</f>
        <v>0.79774904850974337</v>
      </c>
      <c r="BX49" s="4">
        <f>SUMPRODUCT('Price indices'!$B49:$J49,Weights!$B$9:$J$9)+'Price indices'!K49*Weights!K$9</f>
        <v>0.72061694174388258</v>
      </c>
      <c r="BY49" s="4">
        <f>SUMPRODUCT('Price indices'!$B49:$J49,Weights!$B$9:$J$9)+'Price indices'!L49*Weights!L$9</f>
        <v>0.71518940032110723</v>
      </c>
      <c r="BZ49" s="4">
        <f>SUMPRODUCT('Price indices'!$B49:$J49,Weights!$B$9:$J$9)+'Price indices'!M49*Weights!M$9</f>
        <v>0.7213617683280612</v>
      </c>
      <c r="CA49" s="4">
        <f>SUMPRODUCT('Price indices'!$B49:$J49,Weights!$B$9:$J$9)+'Price indices'!N49*Weights!N$9</f>
        <v>0.71619954168076772</v>
      </c>
      <c r="CB49" s="4">
        <f>SUMPRODUCT('Price indices'!$B49:$J49,Weights!$B$9:$J$9)+'Price indices'!O49*Weights!O$9</f>
        <v>0.71506765552771023</v>
      </c>
      <c r="CC49" s="4">
        <f>SUMPRODUCT('Price indices'!$B49:$J49,Weights!$B$9:$J$9)+'Price indices'!P49*Weights!P$9</f>
        <v>0.73790752068065246</v>
      </c>
      <c r="CD49" s="4">
        <f>SUMPRODUCT('Price indices'!$B49:$J49,Weights!$B$9:$J$9)+'Price indices'!Q49*Weights!Q$9</f>
        <v>0.76916379046037764</v>
      </c>
      <c r="CE49" s="4">
        <f>SUMPRODUCT('Price indices'!$B49:$J49,Weights!$B$10:$J$10)</f>
        <v>0.6588812450775946</v>
      </c>
      <c r="CF49" s="4"/>
      <c r="CG49" s="2" t="s">
        <v>46</v>
      </c>
      <c r="CH49" s="4">
        <f t="shared" ref="CH49:DG49" si="98">AVERAGE(BF46:BF49)</f>
        <v>0.83547337129395238</v>
      </c>
      <c r="CI49" s="4">
        <f t="shared" si="98"/>
        <v>0.74046111766626743</v>
      </c>
      <c r="CJ49" s="4">
        <f t="shared" si="98"/>
        <v>0.73531729200021756</v>
      </c>
      <c r="CK49" s="4">
        <f t="shared" si="98"/>
        <v>0.74118172236773538</v>
      </c>
      <c r="CL49" s="4">
        <f t="shared" si="98"/>
        <v>0.73757790519839705</v>
      </c>
      <c r="CM49" s="4">
        <f t="shared" si="98"/>
        <v>0.73602905741729585</v>
      </c>
      <c r="CN49" s="4">
        <f t="shared" si="98"/>
        <v>0.758730263216156</v>
      </c>
      <c r="CO49" s="4">
        <f t="shared" si="98"/>
        <v>0.79107417411575409</v>
      </c>
      <c r="CP49" s="4">
        <f t="shared" si="98"/>
        <v>0.74452600834336635</v>
      </c>
      <c r="CQ49" s="4">
        <f t="shared" si="98"/>
        <v>0.73938218267731637</v>
      </c>
      <c r="CR49" s="4">
        <f t="shared" si="98"/>
        <v>0.74524661304483431</v>
      </c>
      <c r="CS49" s="4">
        <f t="shared" si="98"/>
        <v>0.74164279587549597</v>
      </c>
      <c r="CT49" s="4">
        <f t="shared" si="98"/>
        <v>0.74009394809439477</v>
      </c>
      <c r="CU49" s="4">
        <f t="shared" si="98"/>
        <v>0.76279515389325492</v>
      </c>
      <c r="CV49" s="4">
        <f t="shared" si="98"/>
        <v>0.7951390647928529</v>
      </c>
      <c r="CW49" s="4">
        <f t="shared" si="98"/>
        <v>0.81491660551844824</v>
      </c>
      <c r="CX49" s="4">
        <f t="shared" si="98"/>
        <v>0.80347857027745861</v>
      </c>
      <c r="CY49" s="4">
        <f t="shared" si="98"/>
        <v>0.78139338066848407</v>
      </c>
      <c r="CZ49" s="4">
        <f t="shared" si="98"/>
        <v>0.74724035508116338</v>
      </c>
      <c r="DA49" s="4">
        <f t="shared" si="98"/>
        <v>0.74209652941511339</v>
      </c>
      <c r="DB49" s="4">
        <f t="shared" si="98"/>
        <v>0.74796095978263111</v>
      </c>
      <c r="DC49" s="4">
        <f t="shared" si="98"/>
        <v>0.744357142613293</v>
      </c>
      <c r="DD49" s="4">
        <f t="shared" si="98"/>
        <v>0.7428082948321918</v>
      </c>
      <c r="DE49" s="4">
        <f t="shared" si="98"/>
        <v>0.76550950063105172</v>
      </c>
      <c r="DF49" s="4">
        <f t="shared" si="98"/>
        <v>0.79785341153064993</v>
      </c>
      <c r="DG49" s="4">
        <f t="shared" si="98"/>
        <v>0.66727171831385368</v>
      </c>
    </row>
    <row r="50" spans="1:111" x14ac:dyDescent="0.2">
      <c r="A50" s="39" t="s">
        <v>259</v>
      </c>
      <c r="B50" s="40">
        <f t="shared" si="58"/>
        <v>2.1906688961566942</v>
      </c>
      <c r="C50" s="40">
        <f t="shared" si="59"/>
        <v>2.4559741286606682</v>
      </c>
      <c r="D50" s="40">
        <f t="shared" si="60"/>
        <v>2.5980928826482126</v>
      </c>
      <c r="E50" s="40">
        <f t="shared" si="61"/>
        <v>2.692095927287562</v>
      </c>
      <c r="F50" s="40">
        <f t="shared" si="62"/>
        <v>2.6307934310621737</v>
      </c>
      <c r="G50" s="40">
        <f t="shared" si="63"/>
        <v>2.717676180236571</v>
      </c>
      <c r="H50" s="40">
        <f t="shared" si="64"/>
        <v>2.3855914544126104</v>
      </c>
      <c r="I50" s="40">
        <f t="shared" si="65"/>
        <v>2.2323157769191155</v>
      </c>
      <c r="J50" s="40">
        <f t="shared" si="66"/>
        <v>2.5334641046804713</v>
      </c>
      <c r="K50" s="40">
        <f t="shared" si="67"/>
        <v>2.6755828586680153</v>
      </c>
      <c r="L50" s="40">
        <f t="shared" si="68"/>
        <v>2.7695859033073651</v>
      </c>
      <c r="M50" s="40">
        <f t="shared" si="69"/>
        <v>2.7082834070819768</v>
      </c>
      <c r="N50" s="40">
        <f t="shared" si="70"/>
        <v>2.7951661562563741</v>
      </c>
      <c r="O50" s="40">
        <f t="shared" si="71"/>
        <v>2.4630814304324131</v>
      </c>
      <c r="P50" s="40">
        <f t="shared" si="72"/>
        <v>2.3098057529389182</v>
      </c>
      <c r="Q50" s="40">
        <f t="shared" si="73"/>
        <v>2.559450969951639</v>
      </c>
      <c r="R50" s="40">
        <f t="shared" si="74"/>
        <v>2.3553556722602735</v>
      </c>
      <c r="S50" s="40">
        <f t="shared" si="75"/>
        <v>1.9066957818029158</v>
      </c>
      <c r="T50" s="40">
        <f t="shared" si="76"/>
        <v>2.1167321371758621</v>
      </c>
      <c r="U50" s="40">
        <f t="shared" si="77"/>
        <v>2.2588508911634069</v>
      </c>
      <c r="V50" s="40">
        <f t="shared" si="78"/>
        <v>2.3528539358027558</v>
      </c>
      <c r="W50" s="40">
        <f t="shared" si="79"/>
        <v>2.2915514395773675</v>
      </c>
      <c r="X50" s="40">
        <f t="shared" si="80"/>
        <v>2.3784341887517648</v>
      </c>
      <c r="Y50" s="40">
        <f t="shared" si="81"/>
        <v>2.0463494629278038</v>
      </c>
      <c r="Z50" s="40">
        <f t="shared" si="82"/>
        <v>1.8930737854343092</v>
      </c>
      <c r="AA50" s="40">
        <f t="shared" si="83"/>
        <v>2.5505198967885079</v>
      </c>
      <c r="AC50" s="51" t="s">
        <v>252</v>
      </c>
      <c r="AD50" s="52">
        <f>B50/'Price indices'!$T50</f>
        <v>0.92965614900788796</v>
      </c>
      <c r="AE50" s="52">
        <f>C50/'Price indices'!$T50</f>
        <v>1.0422439714734355</v>
      </c>
      <c r="AF50" s="52">
        <f>D50/'Price indices'!$T50</f>
        <v>1.1025550361741092</v>
      </c>
      <c r="AG50" s="52">
        <f>E50/'Price indices'!$T50</f>
        <v>1.142447193600433</v>
      </c>
      <c r="AH50" s="52">
        <f>F50/'Price indices'!$T50</f>
        <v>1.116432197602887</v>
      </c>
      <c r="AI50" s="52">
        <f>G50/'Price indices'!$T50</f>
        <v>1.1533027087761607</v>
      </c>
      <c r="AJ50" s="52">
        <f>H50/'Price indices'!$T50</f>
        <v>1.0123756120818728</v>
      </c>
      <c r="AK50" s="52">
        <f>I50/'Price indices'!$T50</f>
        <v>0.94732987362036081</v>
      </c>
      <c r="AL50" s="52">
        <f>J50/'Price indices'!$T50</f>
        <v>1.0751284629726614</v>
      </c>
      <c r="AM50" s="52">
        <f>K50/'Price indices'!$T50</f>
        <v>1.1354395276733351</v>
      </c>
      <c r="AN50" s="52">
        <f>L50/'Price indices'!$T50</f>
        <v>1.1753316850996591</v>
      </c>
      <c r="AO50" s="52">
        <f>M50/'Price indices'!$T50</f>
        <v>1.1493166891021132</v>
      </c>
      <c r="AP50" s="52">
        <f>N50/'Price indices'!$T50</f>
        <v>1.1861872002753868</v>
      </c>
      <c r="AQ50" s="52">
        <f>O50/'Price indices'!$T50</f>
        <v>1.0452601035810987</v>
      </c>
      <c r="AR50" s="52">
        <f>P50/'Price indices'!$T50</f>
        <v>0.98021436511958659</v>
      </c>
      <c r="AS50" s="52">
        <f>Q50/'Price indices'!$T50</f>
        <v>1.0861565325888252</v>
      </c>
      <c r="AT50" s="52">
        <f>R50/'Price indices'!$T50</f>
        <v>0.99954442575001901</v>
      </c>
      <c r="AU50" s="52">
        <f>S50/'Price indices'!$T50</f>
        <v>0.80914622056773577</v>
      </c>
      <c r="AV50" s="52">
        <f>T50/'Price indices'!$T50</f>
        <v>0.89827953945048988</v>
      </c>
      <c r="AW50" s="52">
        <f>U50/'Price indices'!$T50</f>
        <v>0.95859060415116382</v>
      </c>
      <c r="AX50" s="52">
        <f>V50/'Price indices'!$T50</f>
        <v>0.9984827615774875</v>
      </c>
      <c r="AY50" s="52">
        <f>W50/'Price indices'!$T50</f>
        <v>0.97246776557994141</v>
      </c>
      <c r="AZ50" s="52">
        <f>X50/'Price indices'!$T50</f>
        <v>1.0093382767532151</v>
      </c>
      <c r="BA50" s="52">
        <f>Y50/'Price indices'!$T50</f>
        <v>0.86841118005892703</v>
      </c>
      <c r="BB50" s="52">
        <f>Z50/'Price indices'!$T50</f>
        <v>0.80336544159741508</v>
      </c>
      <c r="BC50" s="52">
        <f>AA50/'Price indices'!$T50</f>
        <v>1.0823664449594665</v>
      </c>
      <c r="BD50" s="4"/>
      <c r="BE50" s="2" t="s">
        <v>47</v>
      </c>
      <c r="BF50" s="4">
        <f>SUMPRODUCT('Price indices'!$B50:$J50,Weights!$B$3:$J$3)</f>
        <v>0.81494376153485459</v>
      </c>
      <c r="BG50" s="4">
        <f>SUMPRODUCT('Price indices'!$B50:$J50,Weights!$B$4:$J$4)+'Price indices'!K50*Weights!K$4</f>
        <v>0.73053208312165741</v>
      </c>
      <c r="BH50" s="4">
        <f>SUMPRODUCT('Price indices'!$B50:$J50,Weights!$B$4:$J$4)+'Price indices'!L50*Weights!L$4</f>
        <v>0.72517750729511365</v>
      </c>
      <c r="BI50" s="4">
        <f>SUMPRODUCT('Price indices'!$B50:$J50,Weights!$B$4:$J$4)+'Price indices'!M50*Weights!M$4</f>
        <v>0.73211560528398878</v>
      </c>
      <c r="BJ50" s="4">
        <f>SUMPRODUCT('Price indices'!$B50:$J50,Weights!$B$4:$J$4)+'Price indices'!N50*Weights!N$4</f>
        <v>0.72616669691817493</v>
      </c>
      <c r="BK50" s="4">
        <f>SUMPRODUCT('Price indices'!$B50:$J50,Weights!$B$4:$J$4)+'Price indices'!O50*Weights!O$4</f>
        <v>0.72539998599598554</v>
      </c>
      <c r="BL50" s="4">
        <f>SUMPRODUCT('Price indices'!$B50:$J50,Weights!$B$4:$J$4)+'Price indices'!P50*Weights!P$4</f>
        <v>0.74686619144993538</v>
      </c>
      <c r="BM50" s="4">
        <f>SUMPRODUCT('Price indices'!$B50:$J50,Weights!$B$4:$J$4)+'Price indices'!Q50*Weights!Q$4</f>
        <v>0.77765472663264368</v>
      </c>
      <c r="BN50" s="4">
        <f>SUMPRODUCT('Price indices'!$B50:$J50,Weights!$B$5:$J$5)+'Price indices'!K50*Weights!K$5</f>
        <v>0.73134193839714234</v>
      </c>
      <c r="BO50" s="4">
        <f>SUMPRODUCT('Price indices'!$B50:$J50,Weights!$B$5:$J$5)+'Price indices'!L50*Weights!L$5</f>
        <v>0.72598736257059859</v>
      </c>
      <c r="BP50" s="4">
        <f>SUMPRODUCT('Price indices'!$B50:$J50,Weights!$B$5:$J$5)+'Price indices'!M50*Weights!M$5</f>
        <v>0.73292546055947372</v>
      </c>
      <c r="BQ50" s="4">
        <f>SUMPRODUCT('Price indices'!$B50:$J50,Weights!$B$5:$J$5)+'Price indices'!N50*Weights!N$5</f>
        <v>0.72697655219365986</v>
      </c>
      <c r="BR50" s="4">
        <f>SUMPRODUCT('Price indices'!$B50:$J50,Weights!$B$5:$J$5)+'Price indices'!O50*Weights!O$5</f>
        <v>0.72620984127147048</v>
      </c>
      <c r="BS50" s="4">
        <f>SUMPRODUCT('Price indices'!$B50:$J50,Weights!$B$5:$J$5)+'Price indices'!P50*Weights!P$5</f>
        <v>0.74767604672542032</v>
      </c>
      <c r="BT50" s="4">
        <f>SUMPRODUCT('Price indices'!$B50:$J50,Weights!$B$5:$J$5)+'Price indices'!Q50*Weights!Q$5</f>
        <v>0.77846458190812862</v>
      </c>
      <c r="BU50" s="4">
        <f>SUMPRODUCT('Price indices'!$B50:$J50,Weights!$B$6:$J$6)</f>
        <v>0.80130747878916619</v>
      </c>
      <c r="BV50" s="4">
        <f>SUMPRODUCT('Price indices'!$B50:$J50,Weights!$B$7:$J$7)</f>
        <v>0.80281518235923344</v>
      </c>
      <c r="BW50" s="4">
        <f>SUMPRODUCT('Price indices'!$B50:$J50,Weights!$B$8:$J$8)</f>
        <v>0.80127180868711434</v>
      </c>
      <c r="BX50" s="4">
        <f>SUMPRODUCT('Price indices'!$B50:$J50,Weights!$B$9:$J$9)+'Price indices'!K50*Weights!K$9</f>
        <v>0.73564340524612615</v>
      </c>
      <c r="BY50" s="4">
        <f>SUMPRODUCT('Price indices'!$B50:$J50,Weights!$B$9:$J$9)+'Price indices'!L50*Weights!L$9</f>
        <v>0.7302888294195824</v>
      </c>
      <c r="BZ50" s="4">
        <f>SUMPRODUCT('Price indices'!$B50:$J50,Weights!$B$9:$J$9)+'Price indices'!M50*Weights!M$9</f>
        <v>0.73722692740845752</v>
      </c>
      <c r="CA50" s="4">
        <f>SUMPRODUCT('Price indices'!$B50:$J50,Weights!$B$9:$J$9)+'Price indices'!N50*Weights!N$9</f>
        <v>0.73127801904264367</v>
      </c>
      <c r="CB50" s="4">
        <f>SUMPRODUCT('Price indices'!$B50:$J50,Weights!$B$9:$J$9)+'Price indices'!O50*Weights!O$9</f>
        <v>0.73051130812045428</v>
      </c>
      <c r="CC50" s="4">
        <f>SUMPRODUCT('Price indices'!$B50:$J50,Weights!$B$9:$J$9)+'Price indices'!P50*Weights!P$9</f>
        <v>0.75197751357440412</v>
      </c>
      <c r="CD50" s="4">
        <f>SUMPRODUCT('Price indices'!$B50:$J50,Weights!$B$9:$J$9)+'Price indices'!Q50*Weights!Q$9</f>
        <v>0.78276604875711242</v>
      </c>
      <c r="CE50" s="4">
        <f>SUMPRODUCT('Price indices'!$B50:$J50,Weights!$B$10:$J$10)</f>
        <v>0.66320384349087202</v>
      </c>
      <c r="CF50" s="4"/>
      <c r="CG50" s="2" t="s">
        <v>47</v>
      </c>
      <c r="CH50" s="4">
        <f t="shared" ref="CH50:DG50" si="99">AVERAGE(BF47:BF50)</f>
        <v>0.82533894891424631</v>
      </c>
      <c r="CI50" s="4">
        <f t="shared" si="99"/>
        <v>0.7349908624968704</v>
      </c>
      <c r="CJ50" s="4">
        <f t="shared" si="99"/>
        <v>0.72965789299300354</v>
      </c>
      <c r="CK50" s="4">
        <f t="shared" si="99"/>
        <v>0.73572761512014528</v>
      </c>
      <c r="CL50" s="4">
        <f t="shared" si="99"/>
        <v>0.73108485829883696</v>
      </c>
      <c r="CM50" s="4">
        <f t="shared" si="99"/>
        <v>0.72981398493643168</v>
      </c>
      <c r="CN50" s="4">
        <f t="shared" si="99"/>
        <v>0.75260763030467981</v>
      </c>
      <c r="CO50" s="4">
        <f t="shared" si="99"/>
        <v>0.78422644712436251</v>
      </c>
      <c r="CP50" s="4">
        <f t="shared" si="99"/>
        <v>0.73790709399944598</v>
      </c>
      <c r="CQ50" s="4">
        <f t="shared" si="99"/>
        <v>0.73257412449557924</v>
      </c>
      <c r="CR50" s="4">
        <f t="shared" si="99"/>
        <v>0.73864384662272098</v>
      </c>
      <c r="CS50" s="4">
        <f t="shared" si="99"/>
        <v>0.73400108980141254</v>
      </c>
      <c r="CT50" s="4">
        <f t="shared" si="99"/>
        <v>0.73273021643900738</v>
      </c>
      <c r="CU50" s="4">
        <f t="shared" si="99"/>
        <v>0.7555238618072555</v>
      </c>
      <c r="CV50" s="4">
        <f t="shared" si="99"/>
        <v>0.78714267862693821</v>
      </c>
      <c r="CW50" s="4">
        <f t="shared" si="99"/>
        <v>0.80997115271683651</v>
      </c>
      <c r="CX50" s="4">
        <f t="shared" si="99"/>
        <v>0.80283836310857026</v>
      </c>
      <c r="CY50" s="4">
        <f t="shared" si="99"/>
        <v>0.78785308177368274</v>
      </c>
      <c r="CZ50" s="4">
        <f t="shared" si="99"/>
        <v>0.73949503843731923</v>
      </c>
      <c r="DA50" s="4">
        <f t="shared" si="99"/>
        <v>0.73416206893345248</v>
      </c>
      <c r="DB50" s="4">
        <f t="shared" si="99"/>
        <v>0.74023179106059422</v>
      </c>
      <c r="DC50" s="4">
        <f t="shared" si="99"/>
        <v>0.7355890342392859</v>
      </c>
      <c r="DD50" s="4">
        <f t="shared" si="99"/>
        <v>0.73431816087688062</v>
      </c>
      <c r="DE50" s="4">
        <f t="shared" si="99"/>
        <v>0.75711180624512864</v>
      </c>
      <c r="DF50" s="4">
        <f t="shared" si="99"/>
        <v>0.78873062306481145</v>
      </c>
      <c r="DG50" s="4">
        <f t="shared" si="99"/>
        <v>0.66476821707435618</v>
      </c>
    </row>
    <row r="51" spans="1:111" x14ac:dyDescent="0.2">
      <c r="A51" s="39" t="s">
        <v>263</v>
      </c>
      <c r="B51" s="40">
        <f t="shared" si="58"/>
        <v>2.2632807312853269</v>
      </c>
      <c r="C51" s="40">
        <f t="shared" si="59"/>
        <v>2.5547934104039269</v>
      </c>
      <c r="D51" s="40">
        <f t="shared" si="60"/>
        <v>2.7082944610550168</v>
      </c>
      <c r="E51" s="40">
        <f t="shared" si="61"/>
        <v>2.8126322649743987</v>
      </c>
      <c r="F51" s="40">
        <f t="shared" si="62"/>
        <v>2.7444039172127561</v>
      </c>
      <c r="G51" s="40">
        <f t="shared" si="63"/>
        <v>2.8399471442839896</v>
      </c>
      <c r="H51" s="40">
        <f t="shared" si="64"/>
        <v>2.4703123813491543</v>
      </c>
      <c r="I51" s="40">
        <f t="shared" si="65"/>
        <v>2.304881701450971</v>
      </c>
      <c r="J51" s="40">
        <f t="shared" si="66"/>
        <v>2.6367378723531569</v>
      </c>
      <c r="K51" s="40">
        <f t="shared" si="67"/>
        <v>2.7902389230042459</v>
      </c>
      <c r="L51" s="40">
        <f t="shared" si="68"/>
        <v>2.8945767269236282</v>
      </c>
      <c r="M51" s="40">
        <f t="shared" si="69"/>
        <v>2.8263483791619861</v>
      </c>
      <c r="N51" s="40">
        <f t="shared" si="70"/>
        <v>2.9218916062332192</v>
      </c>
      <c r="O51" s="40">
        <f t="shared" si="71"/>
        <v>2.5522568432983839</v>
      </c>
      <c r="P51" s="40">
        <f t="shared" si="72"/>
        <v>2.386826163400201</v>
      </c>
      <c r="Q51" s="40">
        <f t="shared" si="73"/>
        <v>2.6486861206835863</v>
      </c>
      <c r="R51" s="40">
        <f t="shared" si="74"/>
        <v>2.4332211165605466</v>
      </c>
      <c r="S51" s="40">
        <f t="shared" si="75"/>
        <v>1.9586367107151208</v>
      </c>
      <c r="T51" s="40">
        <f t="shared" si="76"/>
        <v>2.1977601783099336</v>
      </c>
      <c r="U51" s="40">
        <f t="shared" si="77"/>
        <v>2.3512612289610235</v>
      </c>
      <c r="V51" s="40">
        <f t="shared" si="78"/>
        <v>2.4555990328804054</v>
      </c>
      <c r="W51" s="40">
        <f t="shared" si="79"/>
        <v>2.3873706851187624</v>
      </c>
      <c r="X51" s="40">
        <f t="shared" si="80"/>
        <v>2.4829139121899964</v>
      </c>
      <c r="Y51" s="40">
        <f t="shared" si="81"/>
        <v>2.1132791492551606</v>
      </c>
      <c r="Z51" s="40">
        <f t="shared" si="82"/>
        <v>1.9478484693569775</v>
      </c>
      <c r="AA51" s="40">
        <f t="shared" si="83"/>
        <v>2.6440682835443896</v>
      </c>
      <c r="AC51" s="51" t="s">
        <v>253</v>
      </c>
      <c r="AD51" s="52">
        <f>B51/'Price indices'!$T51</f>
        <v>0.93055846823808086</v>
      </c>
      <c r="AE51" s="52">
        <f>C51/'Price indices'!$T51</f>
        <v>1.0504152709770538</v>
      </c>
      <c r="AF51" s="52">
        <f>D51/'Price indices'!$T51</f>
        <v>1.1135279465688677</v>
      </c>
      <c r="AG51" s="52">
        <f>E51/'Price indices'!$T51</f>
        <v>1.1564269231087358</v>
      </c>
      <c r="AH51" s="52">
        <f>F51/'Price indices'!$T51</f>
        <v>1.1283745185148821</v>
      </c>
      <c r="AI51" s="52">
        <f>G51/'Price indices'!$T51</f>
        <v>1.1676575636117397</v>
      </c>
      <c r="AJ51" s="52">
        <f>H51/'Price indices'!$T51</f>
        <v>1.0156805003824485</v>
      </c>
      <c r="AK51" s="52">
        <f>I51/'Price indices'!$T51</f>
        <v>0.94766290187702018</v>
      </c>
      <c r="AL51" s="52">
        <f>J51/'Price indices'!$T51</f>
        <v>1.0841071201312522</v>
      </c>
      <c r="AM51" s="52">
        <f>K51/'Price indices'!$T51</f>
        <v>1.1472197957230656</v>
      </c>
      <c r="AN51" s="52">
        <f>L51/'Price indices'!$T51</f>
        <v>1.1901187722629343</v>
      </c>
      <c r="AO51" s="52">
        <f>M51/'Price indices'!$T51</f>
        <v>1.1620663676690806</v>
      </c>
      <c r="AP51" s="52">
        <f>N51/'Price indices'!$T51</f>
        <v>1.2013494127659381</v>
      </c>
      <c r="AQ51" s="52">
        <f>O51/'Price indices'!$T51</f>
        <v>1.0493723495366467</v>
      </c>
      <c r="AR51" s="52">
        <f>P51/'Price indices'!$T51</f>
        <v>0.98135475103121861</v>
      </c>
      <c r="AS51" s="52">
        <f>Q51/'Price indices'!$T51</f>
        <v>1.0890196983681455</v>
      </c>
      <c r="AT51" s="52">
        <f>R51/'Price indices'!$T51</f>
        <v>1.0004302532215061</v>
      </c>
      <c r="AU51" s="52">
        <f>S51/'Price indices'!$T51</f>
        <v>0.80530265298678116</v>
      </c>
      <c r="AV51" s="52">
        <f>T51/'Price indices'!$T51</f>
        <v>0.90361938614716042</v>
      </c>
      <c r="AW51" s="52">
        <f>U51/'Price indices'!$T51</f>
        <v>0.9667320617389743</v>
      </c>
      <c r="AX51" s="52">
        <f>V51/'Price indices'!$T51</f>
        <v>1.0096310382788427</v>
      </c>
      <c r="AY51" s="52">
        <f>W51/'Price indices'!$T51</f>
        <v>0.98157863368498866</v>
      </c>
      <c r="AZ51" s="52">
        <f>X51/'Price indices'!$T51</f>
        <v>1.0208616787818463</v>
      </c>
      <c r="BA51" s="52">
        <f>Y51/'Price indices'!$T51</f>
        <v>0.86888461555255503</v>
      </c>
      <c r="BB51" s="52">
        <f>Z51/'Price indices'!$T51</f>
        <v>0.80086701704712671</v>
      </c>
      <c r="BC51" s="52">
        <f>AA51/'Price indices'!$T51</f>
        <v>1.0871210530099167</v>
      </c>
      <c r="BD51" s="4"/>
      <c r="BE51" s="2" t="s">
        <v>48</v>
      </c>
      <c r="BF51" s="4">
        <f>SUMPRODUCT('Price indices'!$B51:$J51,Weights!$B$3:$J$3)</f>
        <v>0.79580313754220555</v>
      </c>
      <c r="BG51" s="4">
        <f>SUMPRODUCT('Price indices'!$B51:$J51,Weights!$B$4:$J$4)+'Price indices'!K51*Weights!K$4</f>
        <v>0.72252404905277834</v>
      </c>
      <c r="BH51" s="4">
        <f>SUMPRODUCT('Price indices'!$B51:$J51,Weights!$B$4:$J$4)+'Price indices'!L51*Weights!L$4</f>
        <v>0.71724243882246597</v>
      </c>
      <c r="BI51" s="4">
        <f>SUMPRODUCT('Price indices'!$B51:$J51,Weights!$B$4:$J$4)+'Price indices'!M51*Weights!M$4</f>
        <v>0.72494626679326246</v>
      </c>
      <c r="BJ51" s="4">
        <f>SUMPRODUCT('Price indices'!$B51:$J51,Weights!$B$4:$J$4)+'Price indices'!N51*Weights!N$4</f>
        <v>0.71821067670892835</v>
      </c>
      <c r="BK51" s="4">
        <f>SUMPRODUCT('Price indices'!$B51:$J51,Weights!$B$4:$J$4)+'Price indices'!O51*Weights!O$4</f>
        <v>0.71780914101760684</v>
      </c>
      <c r="BL51" s="4">
        <f>SUMPRODUCT('Price indices'!$B51:$J51,Weights!$B$4:$J$4)+'Price indices'!P51*Weights!P$4</f>
        <v>0.73790168677256451</v>
      </c>
      <c r="BM51" s="4">
        <f>SUMPRODUCT('Price indices'!$B51:$J51,Weights!$B$4:$J$4)+'Price indices'!Q51*Weights!Q$4</f>
        <v>0.76822248735825593</v>
      </c>
      <c r="BN51" s="4">
        <f>SUMPRODUCT('Price indices'!$B51:$J51,Weights!$B$5:$J$5)+'Price indices'!K51*Weights!K$5</f>
        <v>0.72063302654298311</v>
      </c>
      <c r="BO51" s="4">
        <f>SUMPRODUCT('Price indices'!$B51:$J51,Weights!$B$5:$J$5)+'Price indices'!L51*Weights!L$5</f>
        <v>0.71535141631267074</v>
      </c>
      <c r="BP51" s="4">
        <f>SUMPRODUCT('Price indices'!$B51:$J51,Weights!$B$5:$J$5)+'Price indices'!M51*Weights!M$5</f>
        <v>0.72305524428346724</v>
      </c>
      <c r="BQ51" s="4">
        <f>SUMPRODUCT('Price indices'!$B51:$J51,Weights!$B$5:$J$5)+'Price indices'!N51*Weights!N$5</f>
        <v>0.71631965419913313</v>
      </c>
      <c r="BR51" s="4">
        <f>SUMPRODUCT('Price indices'!$B51:$J51,Weights!$B$5:$J$5)+'Price indices'!O51*Weights!O$5</f>
        <v>0.71591811850781162</v>
      </c>
      <c r="BS51" s="4">
        <f>SUMPRODUCT('Price indices'!$B51:$J51,Weights!$B$5:$J$5)+'Price indices'!P51*Weights!P$5</f>
        <v>0.73601066426276929</v>
      </c>
      <c r="BT51" s="4">
        <f>SUMPRODUCT('Price indices'!$B51:$J51,Weights!$B$5:$J$5)+'Price indices'!Q51*Weights!Q$5</f>
        <v>0.76633146484846071</v>
      </c>
      <c r="BU51" s="4">
        <f>SUMPRODUCT('Price indices'!$B51:$J51,Weights!$B$6:$J$6)</f>
        <v>0.79657138555102625</v>
      </c>
      <c r="BV51" s="4">
        <f>SUMPRODUCT('Price indices'!$B51:$J51,Weights!$B$7:$J$7)</f>
        <v>0.80211280365042259</v>
      </c>
      <c r="BW51" s="4">
        <f>SUMPRODUCT('Price indices'!$B51:$J51,Weights!$B$8:$J$8)</f>
        <v>0.81396630571053641</v>
      </c>
      <c r="BX51" s="4">
        <f>SUMPRODUCT('Price indices'!$B51:$J51,Weights!$B$9:$J$9)+'Price indices'!K51*Weights!K$9</f>
        <v>0.72379615299473177</v>
      </c>
      <c r="BY51" s="4">
        <f>SUMPRODUCT('Price indices'!$B51:$J51,Weights!$B$9:$J$9)+'Price indices'!L51*Weights!L$9</f>
        <v>0.71851454276441939</v>
      </c>
      <c r="BZ51" s="4">
        <f>SUMPRODUCT('Price indices'!$B51:$J51,Weights!$B$9:$J$9)+'Price indices'!M51*Weights!M$9</f>
        <v>0.72621837073521589</v>
      </c>
      <c r="CA51" s="4">
        <f>SUMPRODUCT('Price indices'!$B51:$J51,Weights!$B$9:$J$9)+'Price indices'!N51*Weights!N$9</f>
        <v>0.71948278065088178</v>
      </c>
      <c r="CB51" s="4">
        <f>SUMPRODUCT('Price indices'!$B51:$J51,Weights!$B$9:$J$9)+'Price indices'!O51*Weights!O$9</f>
        <v>0.71908124495956027</v>
      </c>
      <c r="CC51" s="4">
        <f>SUMPRODUCT('Price indices'!$B51:$J51,Weights!$B$9:$J$9)+'Price indices'!P51*Weights!P$9</f>
        <v>0.73917379071451794</v>
      </c>
      <c r="CD51" s="4">
        <f>SUMPRODUCT('Price indices'!$B51:$J51,Weights!$B$9:$J$9)+'Price indices'!Q51*Weights!Q$9</f>
        <v>0.76949459130020936</v>
      </c>
      <c r="CE51" s="4">
        <f>SUMPRODUCT('Price indices'!$B51:$J51,Weights!$B$10:$J$10)</f>
        <v>0.65762298030685851</v>
      </c>
      <c r="CF51" s="4"/>
      <c r="CG51" s="2" t="s">
        <v>48</v>
      </c>
      <c r="CH51" s="4">
        <f t="shared" ref="CH51:DG51" si="100">AVERAGE(BF48:BF51)</f>
        <v>0.81187897193834602</v>
      </c>
      <c r="CI51" s="4">
        <f t="shared" si="100"/>
        <v>0.72816028070056804</v>
      </c>
      <c r="CJ51" s="4">
        <f t="shared" si="100"/>
        <v>0.72276922207590855</v>
      </c>
      <c r="CK51" s="4">
        <f t="shared" si="100"/>
        <v>0.72932445507382315</v>
      </c>
      <c r="CL51" s="4">
        <f t="shared" si="100"/>
        <v>0.72376888756726943</v>
      </c>
      <c r="CM51" s="4">
        <f t="shared" si="100"/>
        <v>0.72281958902964605</v>
      </c>
      <c r="CN51" s="4">
        <f t="shared" si="100"/>
        <v>0.74497262433309208</v>
      </c>
      <c r="CO51" s="4">
        <f t="shared" si="100"/>
        <v>0.77599502681430876</v>
      </c>
      <c r="CP51" s="4">
        <f t="shared" si="100"/>
        <v>0.72909534441675217</v>
      </c>
      <c r="CQ51" s="4">
        <f t="shared" si="100"/>
        <v>0.72370428579209256</v>
      </c>
      <c r="CR51" s="4">
        <f t="shared" si="100"/>
        <v>0.73025951879000717</v>
      </c>
      <c r="CS51" s="4">
        <f t="shared" si="100"/>
        <v>0.72470395128345344</v>
      </c>
      <c r="CT51" s="4">
        <f t="shared" si="100"/>
        <v>0.72375465274583006</v>
      </c>
      <c r="CU51" s="4">
        <f t="shared" si="100"/>
        <v>0.7459076880492761</v>
      </c>
      <c r="CV51" s="4">
        <f t="shared" si="100"/>
        <v>0.77693009053049289</v>
      </c>
      <c r="CW51" s="4">
        <f t="shared" si="100"/>
        <v>0.80326606731786054</v>
      </c>
      <c r="CX51" s="4">
        <f t="shared" si="100"/>
        <v>0.80211825199211106</v>
      </c>
      <c r="CY51" s="4">
        <f t="shared" si="100"/>
        <v>0.79853344654935676</v>
      </c>
      <c r="CZ51" s="4">
        <f t="shared" si="100"/>
        <v>0.73055909788965445</v>
      </c>
      <c r="DA51" s="4">
        <f t="shared" si="100"/>
        <v>0.72516803926499496</v>
      </c>
      <c r="DB51" s="4">
        <f t="shared" si="100"/>
        <v>0.73172327226290945</v>
      </c>
      <c r="DC51" s="4">
        <f t="shared" si="100"/>
        <v>0.72616770475635584</v>
      </c>
      <c r="DD51" s="4">
        <f t="shared" si="100"/>
        <v>0.72521840621873246</v>
      </c>
      <c r="DE51" s="4">
        <f t="shared" si="100"/>
        <v>0.74737144152217849</v>
      </c>
      <c r="DF51" s="4">
        <f t="shared" si="100"/>
        <v>0.77839384400339529</v>
      </c>
      <c r="DG51" s="4">
        <f t="shared" si="100"/>
        <v>0.66107620420875635</v>
      </c>
    </row>
    <row r="52" spans="1:111" x14ac:dyDescent="0.2">
      <c r="A52" s="39" t="s">
        <v>267</v>
      </c>
      <c r="B52" s="40">
        <f t="shared" si="58"/>
        <v>2.3388188219139598</v>
      </c>
      <c r="C52" s="40">
        <f t="shared" si="59"/>
        <v>2.6585570819144788</v>
      </c>
      <c r="D52" s="40">
        <f t="shared" si="60"/>
        <v>2.8243456149744497</v>
      </c>
      <c r="E52" s="40">
        <f t="shared" si="61"/>
        <v>2.9400494635980712</v>
      </c>
      <c r="F52" s="40">
        <f t="shared" si="62"/>
        <v>2.8641911857762503</v>
      </c>
      <c r="G52" s="40">
        <f t="shared" si="63"/>
        <v>2.969213641413595</v>
      </c>
      <c r="H52" s="40">
        <f t="shared" si="64"/>
        <v>2.5584934500943626</v>
      </c>
      <c r="I52" s="40">
        <f t="shared" si="65"/>
        <v>2.380129811836897</v>
      </c>
      <c r="J52" s="40">
        <f t="shared" si="66"/>
        <v>2.7451490007442327</v>
      </c>
      <c r="K52" s="40">
        <f t="shared" si="67"/>
        <v>2.9109375338042032</v>
      </c>
      <c r="L52" s="40">
        <f t="shared" si="68"/>
        <v>3.0266413824278251</v>
      </c>
      <c r="M52" s="40">
        <f t="shared" si="69"/>
        <v>2.9507831046060038</v>
      </c>
      <c r="N52" s="40">
        <f t="shared" si="70"/>
        <v>3.0558055602433489</v>
      </c>
      <c r="O52" s="40">
        <f t="shared" si="71"/>
        <v>2.6450853689241161</v>
      </c>
      <c r="P52" s="40">
        <f t="shared" si="72"/>
        <v>2.4667217306666505</v>
      </c>
      <c r="Q52" s="40">
        <f t="shared" si="73"/>
        <v>2.7412112380802198</v>
      </c>
      <c r="R52" s="40">
        <f t="shared" si="74"/>
        <v>2.5138847710488523</v>
      </c>
      <c r="S52" s="40">
        <f t="shared" si="75"/>
        <v>2.0122341579319327</v>
      </c>
      <c r="T52" s="40">
        <f t="shared" si="76"/>
        <v>2.2830355089549075</v>
      </c>
      <c r="U52" s="40">
        <f t="shared" si="77"/>
        <v>2.4488240420148784</v>
      </c>
      <c r="V52" s="40">
        <f t="shared" si="78"/>
        <v>2.5645278906385003</v>
      </c>
      <c r="W52" s="40">
        <f t="shared" si="79"/>
        <v>2.4886696128166794</v>
      </c>
      <c r="X52" s="40">
        <f t="shared" si="80"/>
        <v>2.5936920684540241</v>
      </c>
      <c r="Y52" s="40">
        <f t="shared" si="81"/>
        <v>2.1829718771347912</v>
      </c>
      <c r="Z52" s="40">
        <f t="shared" si="82"/>
        <v>2.0046082388773256</v>
      </c>
      <c r="AA52" s="40">
        <f t="shared" si="83"/>
        <v>2.7412222562261164</v>
      </c>
      <c r="AC52" s="51" t="s">
        <v>254</v>
      </c>
      <c r="AD52" s="52">
        <f>B52/'Price indices'!$T52</f>
        <v>0.93166135584522258</v>
      </c>
      <c r="AE52" s="52">
        <f>C52/'Price indices'!$T52</f>
        <v>1.0590281180914325</v>
      </c>
      <c r="AF52" s="52">
        <f>D52/'Price indices'!$T52</f>
        <v>1.1250694753983839</v>
      </c>
      <c r="AG52" s="52">
        <f>E52/'Price indices'!$T52</f>
        <v>1.1711597511714249</v>
      </c>
      <c r="AH52" s="52">
        <f>F52/'Price indices'!$T52</f>
        <v>1.140941837194777</v>
      </c>
      <c r="AI52" s="52">
        <f>G52/'Price indices'!$T52</f>
        <v>1.1827772125973113</v>
      </c>
      <c r="AJ52" s="52">
        <f>H52/'Price indices'!$T52</f>
        <v>1.0191680750565315</v>
      </c>
      <c r="AK52" s="52">
        <f>I52/'Price indices'!$T52</f>
        <v>0.94811746288621845</v>
      </c>
      <c r="AL52" s="52">
        <f>J52/'Price indices'!$T52</f>
        <v>1.0935217452789152</v>
      </c>
      <c r="AM52" s="52">
        <f>K52/'Price indices'!$T52</f>
        <v>1.1595631025858666</v>
      </c>
      <c r="AN52" s="52">
        <f>L52/'Price indices'!$T52</f>
        <v>1.2056533783589078</v>
      </c>
      <c r="AO52" s="52">
        <f>M52/'Price indices'!$T52</f>
        <v>1.1754354643822598</v>
      </c>
      <c r="AP52" s="52">
        <f>N52/'Price indices'!$T52</f>
        <v>1.217270839784794</v>
      </c>
      <c r="AQ52" s="52">
        <f>O52/'Price indices'!$T52</f>
        <v>1.0536617022440142</v>
      </c>
      <c r="AR52" s="52">
        <f>P52/'Price indices'!$T52</f>
        <v>0.98261109007370118</v>
      </c>
      <c r="AS52" s="52">
        <f>Q52/'Price indices'!$T52</f>
        <v>1.0919531495124639</v>
      </c>
      <c r="AT52" s="52">
        <f>R52/'Price indices'!$T52</f>
        <v>1.0013983435952489</v>
      </c>
      <c r="AU52" s="52">
        <f>S52/'Price indices'!$T52</f>
        <v>0.80156734942075014</v>
      </c>
      <c r="AV52" s="52">
        <f>T52/'Price indices'!$T52</f>
        <v>0.90944024299200954</v>
      </c>
      <c r="AW52" s="52">
        <f>U52/'Price indices'!$T52</f>
        <v>0.97548160029896092</v>
      </c>
      <c r="AX52" s="52">
        <f>V52/'Price indices'!$T52</f>
        <v>1.0215718760720023</v>
      </c>
      <c r="AY52" s="52">
        <f>W52/'Price indices'!$T52</f>
        <v>0.9913539620953542</v>
      </c>
      <c r="AZ52" s="52">
        <f>X52/'Price indices'!$T52</f>
        <v>1.0331893374978884</v>
      </c>
      <c r="BA52" s="52">
        <f>Y52/'Price indices'!$T52</f>
        <v>0.86958019995710856</v>
      </c>
      <c r="BB52" s="52">
        <f>Z52/'Price indices'!$T52</f>
        <v>0.7985295877867955</v>
      </c>
      <c r="BC52" s="52">
        <f>AA52/'Price indices'!$T52</f>
        <v>1.0919575385573308</v>
      </c>
      <c r="BD52" s="4"/>
      <c r="BE52" s="2" t="s">
        <v>49</v>
      </c>
      <c r="BF52" s="4">
        <f>SUMPRODUCT('Price indices'!$B52:$J52,Weights!$B$3:$J$3)</f>
        <v>0.79634577921130301</v>
      </c>
      <c r="BG52" s="4">
        <f>SUMPRODUCT('Price indices'!$B52:$J52,Weights!$B$4:$J$4)+'Price indices'!K52*Weights!K$4</f>
        <v>0.71998007842008283</v>
      </c>
      <c r="BH52" s="4">
        <f>SUMPRODUCT('Price indices'!$B52:$J52,Weights!$B$4:$J$4)+'Price indices'!L52*Weights!L$4</f>
        <v>0.71477143378600172</v>
      </c>
      <c r="BI52" s="4">
        <f>SUMPRODUCT('Price indices'!$B52:$J52,Weights!$B$4:$J$4)+'Price indices'!M52*Weights!M$4</f>
        <v>0.7232409917387197</v>
      </c>
      <c r="BJ52" s="4">
        <f>SUMPRODUCT('Price indices'!$B52:$J52,Weights!$B$4:$J$4)+'Price indices'!N52*Weights!N$4</f>
        <v>0.71571871993586522</v>
      </c>
      <c r="BK52" s="4">
        <f>SUMPRODUCT('Price indices'!$B52:$J52,Weights!$B$4:$J$4)+'Price indices'!O52*Weights!O$4</f>
        <v>0.71568235947541159</v>
      </c>
      <c r="BL52" s="4">
        <f>SUMPRODUCT('Price indices'!$B52:$J52,Weights!$B$4:$J$4)+'Price indices'!P52*Weights!P$4</f>
        <v>0.73440124553137687</v>
      </c>
      <c r="BM52" s="4">
        <f>SUMPRODUCT('Price indices'!$B52:$J52,Weights!$B$4:$J$4)+'Price indices'!Q52*Weights!Q$4</f>
        <v>0.76425431152005163</v>
      </c>
      <c r="BN52" s="4">
        <f>SUMPRODUCT('Price indices'!$B52:$J52,Weights!$B$5:$J$5)+'Price indices'!K52*Weights!K$5</f>
        <v>0.71727879257470351</v>
      </c>
      <c r="BO52" s="4">
        <f>SUMPRODUCT('Price indices'!$B52:$J52,Weights!$B$5:$J$5)+'Price indices'!L52*Weights!L$5</f>
        <v>0.7120701479406224</v>
      </c>
      <c r="BP52" s="4">
        <f>SUMPRODUCT('Price indices'!$B52:$J52,Weights!$B$5:$J$5)+'Price indices'!M52*Weights!M$5</f>
        <v>0.72053970589334038</v>
      </c>
      <c r="BQ52" s="4">
        <f>SUMPRODUCT('Price indices'!$B52:$J52,Weights!$B$5:$J$5)+'Price indices'!N52*Weights!N$5</f>
        <v>0.7130174340904859</v>
      </c>
      <c r="BR52" s="4">
        <f>SUMPRODUCT('Price indices'!$B52:$J52,Weights!$B$5:$J$5)+'Price indices'!O52*Weights!O$5</f>
        <v>0.71298107363003238</v>
      </c>
      <c r="BS52" s="4">
        <f>SUMPRODUCT('Price indices'!$B52:$J52,Weights!$B$5:$J$5)+'Price indices'!P52*Weights!P$5</f>
        <v>0.73169995968599755</v>
      </c>
      <c r="BT52" s="4">
        <f>SUMPRODUCT('Price indices'!$B52:$J52,Weights!$B$5:$J$5)+'Price indices'!Q52*Weights!Q$5</f>
        <v>0.76155302567467231</v>
      </c>
      <c r="BU52" s="4">
        <f>SUMPRODUCT('Price indices'!$B52:$J52,Weights!$B$6:$J$6)</f>
        <v>0.79923678388641928</v>
      </c>
      <c r="BV52" s="4">
        <f>SUMPRODUCT('Price indices'!$B52:$J52,Weights!$B$7:$J$7)</f>
        <v>0.80563870585629993</v>
      </c>
      <c r="BW52" s="4">
        <f>SUMPRODUCT('Price indices'!$B52:$J52,Weights!$B$8:$J$8)</f>
        <v>0.82135568230280787</v>
      </c>
      <c r="BX52" s="4">
        <f>SUMPRODUCT('Price indices'!$B52:$J52,Weights!$B$9:$J$9)+'Price indices'!K52*Weights!K$9</f>
        <v>0.71604561909045905</v>
      </c>
      <c r="BY52" s="4">
        <f>SUMPRODUCT('Price indices'!$B52:$J52,Weights!$B$9:$J$9)+'Price indices'!L52*Weights!L$9</f>
        <v>0.71083697445637795</v>
      </c>
      <c r="BZ52" s="4">
        <f>SUMPRODUCT('Price indices'!$B52:$J52,Weights!$B$9:$J$9)+'Price indices'!M52*Weights!M$9</f>
        <v>0.71930653240909592</v>
      </c>
      <c r="CA52" s="4">
        <f>SUMPRODUCT('Price indices'!$B52:$J52,Weights!$B$9:$J$9)+'Price indices'!N52*Weights!N$9</f>
        <v>0.71178426060624145</v>
      </c>
      <c r="CB52" s="4">
        <f>SUMPRODUCT('Price indices'!$B52:$J52,Weights!$B$9:$J$9)+'Price indices'!O52*Weights!O$9</f>
        <v>0.71174790014578782</v>
      </c>
      <c r="CC52" s="4">
        <f>SUMPRODUCT('Price indices'!$B52:$J52,Weights!$B$9:$J$9)+'Price indices'!P52*Weights!P$9</f>
        <v>0.73046678620175309</v>
      </c>
      <c r="CD52" s="4">
        <f>SUMPRODUCT('Price indices'!$B52:$J52,Weights!$B$9:$J$9)+'Price indices'!Q52*Weights!Q$9</f>
        <v>0.76031985219042786</v>
      </c>
      <c r="CE52" s="4">
        <f>SUMPRODUCT('Price indices'!$B52:$J52,Weights!$B$10:$J$10)</f>
        <v>0.65658502531337071</v>
      </c>
      <c r="CF52" s="4"/>
      <c r="CG52" s="2" t="s">
        <v>49</v>
      </c>
      <c r="CH52" s="4">
        <f t="shared" ref="CH52:DG52" si="101">AVERAGE(BF49:BF52)</f>
        <v>0.80332054984443302</v>
      </c>
      <c r="CI52" s="4">
        <f t="shared" si="101"/>
        <v>0.72373418156307301</v>
      </c>
      <c r="CJ52" s="4">
        <f t="shared" si="101"/>
        <v>0.71841608853464478</v>
      </c>
      <c r="CK52" s="4">
        <f t="shared" si="101"/>
        <v>0.72573705151448065</v>
      </c>
      <c r="CL52" s="4">
        <f t="shared" si="101"/>
        <v>0.71939480228940678</v>
      </c>
      <c r="CM52" s="4">
        <f t="shared" si="101"/>
        <v>0.71881067898265116</v>
      </c>
      <c r="CN52" s="4">
        <f t="shared" si="101"/>
        <v>0.73959005458710503</v>
      </c>
      <c r="CO52" s="4">
        <f t="shared" si="101"/>
        <v>0.77014472247130494</v>
      </c>
      <c r="CP52" s="4">
        <f t="shared" si="101"/>
        <v>0.72298745558527089</v>
      </c>
      <c r="CQ52" s="4">
        <f t="shared" si="101"/>
        <v>0.71766936255684266</v>
      </c>
      <c r="CR52" s="4">
        <f t="shared" si="101"/>
        <v>0.72499032553667864</v>
      </c>
      <c r="CS52" s="4">
        <f t="shared" si="101"/>
        <v>0.71864807631160466</v>
      </c>
      <c r="CT52" s="4">
        <f t="shared" si="101"/>
        <v>0.71806395300484926</v>
      </c>
      <c r="CU52" s="4">
        <f t="shared" si="101"/>
        <v>0.73884332860930291</v>
      </c>
      <c r="CV52" s="4">
        <f t="shared" si="101"/>
        <v>0.76939799649350282</v>
      </c>
      <c r="CW52" s="4">
        <f t="shared" si="101"/>
        <v>0.79983244601464532</v>
      </c>
      <c r="CX52" s="4">
        <f t="shared" si="101"/>
        <v>0.80290507296725533</v>
      </c>
      <c r="CY52" s="4">
        <f t="shared" si="101"/>
        <v>0.80858571130255052</v>
      </c>
      <c r="CZ52" s="4">
        <f t="shared" si="101"/>
        <v>0.72402552976879986</v>
      </c>
      <c r="DA52" s="4">
        <f t="shared" si="101"/>
        <v>0.71870743674037174</v>
      </c>
      <c r="DB52" s="4">
        <f t="shared" si="101"/>
        <v>0.72602839972020772</v>
      </c>
      <c r="DC52" s="4">
        <f t="shared" si="101"/>
        <v>0.71968615049513374</v>
      </c>
      <c r="DD52" s="4">
        <f t="shared" si="101"/>
        <v>0.71910202718837812</v>
      </c>
      <c r="DE52" s="4">
        <f t="shared" si="101"/>
        <v>0.73988140279283199</v>
      </c>
      <c r="DF52" s="4">
        <f t="shared" si="101"/>
        <v>0.77043607067703179</v>
      </c>
      <c r="DG52" s="4">
        <f t="shared" si="101"/>
        <v>0.65907327354717404</v>
      </c>
    </row>
    <row r="53" spans="1:111" x14ac:dyDescent="0.2">
      <c r="A53" s="39" t="s">
        <v>271</v>
      </c>
      <c r="B53" s="40">
        <f t="shared" si="58"/>
        <v>2.4174067072845649</v>
      </c>
      <c r="C53" s="40">
        <f t="shared" si="59"/>
        <v>2.767542202697546</v>
      </c>
      <c r="D53" s="40">
        <f t="shared" si="60"/>
        <v>2.9465949585006008</v>
      </c>
      <c r="E53" s="40">
        <f t="shared" si="61"/>
        <v>3.0747934738511615</v>
      </c>
      <c r="F53" s="40">
        <f t="shared" si="62"/>
        <v>2.9905337431662371</v>
      </c>
      <c r="G53" s="40">
        <f t="shared" si="63"/>
        <v>3.105928934097379</v>
      </c>
      <c r="H53" s="40">
        <f t="shared" si="64"/>
        <v>2.6502803796968841</v>
      </c>
      <c r="I53" s="40">
        <f t="shared" si="65"/>
        <v>2.4581603520343469</v>
      </c>
      <c r="J53" s="40">
        <f t="shared" si="66"/>
        <v>2.8589823686593414</v>
      </c>
      <c r="K53" s="40">
        <f t="shared" si="67"/>
        <v>3.0380351244623958</v>
      </c>
      <c r="L53" s="40">
        <f t="shared" si="68"/>
        <v>3.1662336398129574</v>
      </c>
      <c r="M53" s="40">
        <f t="shared" si="69"/>
        <v>3.0819739091280334</v>
      </c>
      <c r="N53" s="40">
        <f t="shared" si="70"/>
        <v>3.1973691000591744</v>
      </c>
      <c r="O53" s="40">
        <f t="shared" si="71"/>
        <v>2.74172054565868</v>
      </c>
      <c r="P53" s="40">
        <f t="shared" si="72"/>
        <v>2.5496005179961427</v>
      </c>
      <c r="Q53" s="40">
        <f t="shared" si="73"/>
        <v>2.8371490894129949</v>
      </c>
      <c r="R53" s="40">
        <f t="shared" si="74"/>
        <v>2.5974497320220902</v>
      </c>
      <c r="S53" s="40">
        <f t="shared" si="75"/>
        <v>2.0675443236845292</v>
      </c>
      <c r="T53" s="40">
        <f t="shared" si="76"/>
        <v>2.3728071164104421</v>
      </c>
      <c r="U53" s="40">
        <f t="shared" si="77"/>
        <v>2.5518598722134964</v>
      </c>
      <c r="V53" s="40">
        <f t="shared" si="78"/>
        <v>2.680058387564058</v>
      </c>
      <c r="W53" s="40">
        <f t="shared" si="79"/>
        <v>2.5957986568791336</v>
      </c>
      <c r="X53" s="40">
        <f t="shared" si="80"/>
        <v>2.7111938478102751</v>
      </c>
      <c r="Y53" s="40">
        <f t="shared" si="81"/>
        <v>2.2555452934097797</v>
      </c>
      <c r="Z53" s="40">
        <f t="shared" si="82"/>
        <v>2.0634252657472429</v>
      </c>
      <c r="AA53" s="40">
        <f t="shared" si="83"/>
        <v>2.8421219456077869</v>
      </c>
      <c r="AC53" s="51" t="s">
        <v>255</v>
      </c>
      <c r="AD53" s="52">
        <f>B53/'Price indices'!$T53</f>
        <v>0.93296219635631406</v>
      </c>
      <c r="AE53" s="52">
        <f>C53/'Price indices'!$T53</f>
        <v>1.0680917878472456</v>
      </c>
      <c r="AF53" s="52">
        <f>D53/'Price indices'!$T53</f>
        <v>1.1371945382509261</v>
      </c>
      <c r="AG53" s="52">
        <f>E53/'Price indices'!$T53</f>
        <v>1.1866708502387535</v>
      </c>
      <c r="AH53" s="52">
        <f>F53/'Price indices'!$T53</f>
        <v>1.1541520592685319</v>
      </c>
      <c r="AI53" s="52">
        <f>G53/'Price indices'!$T53</f>
        <v>1.1986871184522663</v>
      </c>
      <c r="AJ53" s="52">
        <f>H53/'Price indices'!$T53</f>
        <v>1.0228363297541672</v>
      </c>
      <c r="AK53" s="52">
        <f>I53/'Price indices'!$T53</f>
        <v>0.94869045995412238</v>
      </c>
      <c r="AL53" s="52">
        <f>J53/'Price indices'!$T53</f>
        <v>1.1033817611123276</v>
      </c>
      <c r="AM53" s="52">
        <f>K53/'Price indices'!$T53</f>
        <v>1.1724845115160081</v>
      </c>
      <c r="AN53" s="52">
        <f>L53/'Price indices'!$T53</f>
        <v>1.2219608235038359</v>
      </c>
      <c r="AO53" s="52">
        <f>M53/'Price indices'!$T53</f>
        <v>1.1894420325336144</v>
      </c>
      <c r="AP53" s="52">
        <f>N53/'Price indices'!$T53</f>
        <v>1.2339770917173483</v>
      </c>
      <c r="AQ53" s="52">
        <f>O53/'Price indices'!$T53</f>
        <v>1.0581263030192496</v>
      </c>
      <c r="AR53" s="52">
        <f>P53/'Price indices'!$T53</f>
        <v>0.9839804332192047</v>
      </c>
      <c r="AS53" s="52">
        <f>Q53/'Price indices'!$T53</f>
        <v>1.0949555314266273</v>
      </c>
      <c r="AT53" s="52">
        <f>R53/'Price indices'!$T53</f>
        <v>1.0024471263399979</v>
      </c>
      <c r="AU53" s="52">
        <f>S53/'Price indices'!$T53</f>
        <v>0.79793800831118611</v>
      </c>
      <c r="AV53" s="52">
        <f>T53/'Price indices'!$T53</f>
        <v>0.91574964700202921</v>
      </c>
      <c r="AW53" s="52">
        <f>U53/'Price indices'!$T53</f>
        <v>0.98485239740570973</v>
      </c>
      <c r="AX53" s="52">
        <f>V53/'Price indices'!$T53</f>
        <v>1.0343287093935376</v>
      </c>
      <c r="AY53" s="52">
        <f>W53/'Price indices'!$T53</f>
        <v>1.0018099184233158</v>
      </c>
      <c r="AZ53" s="52">
        <f>X53/'Price indices'!$T53</f>
        <v>1.0463449776070499</v>
      </c>
      <c r="BA53" s="52">
        <f>Y53/'Price indices'!$T53</f>
        <v>0.87049418890895081</v>
      </c>
      <c r="BB53" s="52">
        <f>Z53/'Price indices'!$T53</f>
        <v>0.79634831910890613</v>
      </c>
      <c r="BC53" s="52">
        <f>AA53/'Price indices'!$T53</f>
        <v>1.0968747313790708</v>
      </c>
      <c r="BD53" s="4"/>
      <c r="BE53" s="2" t="s">
        <v>50</v>
      </c>
      <c r="BF53" s="4">
        <f>SUMPRODUCT('Price indices'!$B53:$J53,Weights!$B$3:$J$3)</f>
        <v>0.79280274906209036</v>
      </c>
      <c r="BG53" s="4">
        <f>SUMPRODUCT('Price indices'!$B53:$J53,Weights!$B$4:$J$4)+'Price indices'!K53*Weights!K$4</f>
        <v>0.71317143337186339</v>
      </c>
      <c r="BH53" s="4">
        <f>SUMPRODUCT('Price indices'!$B53:$J53,Weights!$B$4:$J$4)+'Price indices'!L53*Weights!L$4</f>
        <v>0.7067290626304048</v>
      </c>
      <c r="BI53" s="4">
        <f>SUMPRODUCT('Price indices'!$B53:$J53,Weights!$B$4:$J$4)+'Price indices'!M53*Weights!M$4</f>
        <v>0.71419391677296151</v>
      </c>
      <c r="BJ53" s="4">
        <f>SUMPRODUCT('Price indices'!$B53:$J53,Weights!$B$4:$J$4)+'Price indices'!N53*Weights!N$4</f>
        <v>0.70700505035165184</v>
      </c>
      <c r="BK53" s="4">
        <f>SUMPRODUCT('Price indices'!$B53:$J53,Weights!$B$4:$J$4)+'Price indices'!O53*Weights!O$4</f>
        <v>0.70627839106463752</v>
      </c>
      <c r="BL53" s="4">
        <f>SUMPRODUCT('Price indices'!$B53:$J53,Weights!$B$4:$J$4)+'Price indices'!P53*Weights!P$4</f>
        <v>0.72983907362810185</v>
      </c>
      <c r="BM53" s="4">
        <f>SUMPRODUCT('Price indices'!$B53:$J53,Weights!$B$4:$J$4)+'Price indices'!Q53*Weights!Q$4</f>
        <v>0.75649949272583461</v>
      </c>
      <c r="BN53" s="4">
        <f>SUMPRODUCT('Price indices'!$B53:$J53,Weights!$B$5:$J$5)+'Price indices'!K53*Weights!K$5</f>
        <v>0.71155049864059616</v>
      </c>
      <c r="BO53" s="4">
        <f>SUMPRODUCT('Price indices'!$B53:$J53,Weights!$B$5:$J$5)+'Price indices'!L53*Weights!L$5</f>
        <v>0.70510812789913757</v>
      </c>
      <c r="BP53" s="4">
        <f>SUMPRODUCT('Price indices'!$B53:$J53,Weights!$B$5:$J$5)+'Price indices'!M53*Weights!M$5</f>
        <v>0.71257298204169428</v>
      </c>
      <c r="BQ53" s="4">
        <f>SUMPRODUCT('Price indices'!$B53:$J53,Weights!$B$5:$J$5)+'Price indices'!N53*Weights!N$5</f>
        <v>0.70538411562038461</v>
      </c>
      <c r="BR53" s="4">
        <f>SUMPRODUCT('Price indices'!$B53:$J53,Weights!$B$5:$J$5)+'Price indices'!O53*Weights!O$5</f>
        <v>0.70465745633337029</v>
      </c>
      <c r="BS53" s="4">
        <f>SUMPRODUCT('Price indices'!$B53:$J53,Weights!$B$5:$J$5)+'Price indices'!P53*Weights!P$5</f>
        <v>0.72821813889683462</v>
      </c>
      <c r="BT53" s="4">
        <f>SUMPRODUCT('Price indices'!$B53:$J53,Weights!$B$5:$J$5)+'Price indices'!Q53*Weights!Q$5</f>
        <v>0.75487855799456738</v>
      </c>
      <c r="BU53" s="4">
        <f>SUMPRODUCT('Price indices'!$B53:$J53,Weights!$B$6:$J$6)</f>
        <v>0.79855310454313333</v>
      </c>
      <c r="BV53" s="4">
        <f>SUMPRODUCT('Price indices'!$B53:$J53,Weights!$B$7:$J$7)</f>
        <v>0.80355434708547357</v>
      </c>
      <c r="BW53" s="4">
        <f>SUMPRODUCT('Price indices'!$B53:$J53,Weights!$B$8:$J$8)</f>
        <v>0.81444174847057882</v>
      </c>
      <c r="BX53" s="4">
        <f>SUMPRODUCT('Price indices'!$B53:$J53,Weights!$B$9:$J$9)+'Price indices'!K53*Weights!K$9</f>
        <v>0.69992341258807478</v>
      </c>
      <c r="BY53" s="4">
        <f>SUMPRODUCT('Price indices'!$B53:$J53,Weights!$B$9:$J$9)+'Price indices'!L53*Weights!L$9</f>
        <v>0.69348104184661619</v>
      </c>
      <c r="BZ53" s="4">
        <f>SUMPRODUCT('Price indices'!$B53:$J53,Weights!$B$9:$J$9)+'Price indices'!M53*Weights!M$9</f>
        <v>0.7009458959891729</v>
      </c>
      <c r="CA53" s="4">
        <f>SUMPRODUCT('Price indices'!$B53:$J53,Weights!$B$9:$J$9)+'Price indices'!N53*Weights!N$9</f>
        <v>0.69375702956786323</v>
      </c>
      <c r="CB53" s="4">
        <f>SUMPRODUCT('Price indices'!$B53:$J53,Weights!$B$9:$J$9)+'Price indices'!O53*Weights!O$9</f>
        <v>0.69303037028084891</v>
      </c>
      <c r="CC53" s="4">
        <f>SUMPRODUCT('Price indices'!$B53:$J53,Weights!$B$9:$J$9)+'Price indices'!P53*Weights!P$9</f>
        <v>0.71659105284431324</v>
      </c>
      <c r="CD53" s="4">
        <f>SUMPRODUCT('Price indices'!$B53:$J53,Weights!$B$9:$J$9)+'Price indices'!Q53*Weights!Q$9</f>
        <v>0.74325147194204599</v>
      </c>
      <c r="CE53" s="4">
        <f>SUMPRODUCT('Price indices'!$B53:$J53,Weights!$B$10:$J$10)</f>
        <v>0.64676523230752103</v>
      </c>
      <c r="CF53" s="4"/>
      <c r="CG53" s="2" t="s">
        <v>50</v>
      </c>
      <c r="CH53" s="4">
        <f t="shared" ref="CH53:DG53" si="102">AVERAGE(BF50:BF53)</f>
        <v>0.79997385683761335</v>
      </c>
      <c r="CI53" s="4">
        <f t="shared" si="102"/>
        <v>0.72155191099159544</v>
      </c>
      <c r="CJ53" s="4">
        <f t="shared" si="102"/>
        <v>0.71598011063349642</v>
      </c>
      <c r="CK53" s="4">
        <f t="shared" si="102"/>
        <v>0.72362419514723308</v>
      </c>
      <c r="CL53" s="4">
        <f t="shared" si="102"/>
        <v>0.71677528597865503</v>
      </c>
      <c r="CM53" s="4">
        <f t="shared" si="102"/>
        <v>0.71629246938841051</v>
      </c>
      <c r="CN53" s="4">
        <f t="shared" si="102"/>
        <v>0.7372520493454946</v>
      </c>
      <c r="CO53" s="4">
        <f t="shared" si="102"/>
        <v>0.76665775455919649</v>
      </c>
      <c r="CP53" s="4">
        <f t="shared" si="102"/>
        <v>0.72020106403885631</v>
      </c>
      <c r="CQ53" s="4">
        <f t="shared" si="102"/>
        <v>0.71462926368075741</v>
      </c>
      <c r="CR53" s="4">
        <f t="shared" si="102"/>
        <v>0.72227334819449396</v>
      </c>
      <c r="CS53" s="4">
        <f t="shared" si="102"/>
        <v>0.7154244390259159</v>
      </c>
      <c r="CT53" s="4">
        <f t="shared" si="102"/>
        <v>0.71494162243567116</v>
      </c>
      <c r="CU53" s="4">
        <f t="shared" si="102"/>
        <v>0.73590120239275547</v>
      </c>
      <c r="CV53" s="4">
        <f t="shared" si="102"/>
        <v>0.76530690760645737</v>
      </c>
      <c r="CW53" s="4">
        <f t="shared" si="102"/>
        <v>0.79891718819243629</v>
      </c>
      <c r="CX53" s="4">
        <f t="shared" si="102"/>
        <v>0.8035302597378573</v>
      </c>
      <c r="CY53" s="4">
        <f t="shared" si="102"/>
        <v>0.81275888629275939</v>
      </c>
      <c r="CZ53" s="4">
        <f t="shared" si="102"/>
        <v>0.71885214747984794</v>
      </c>
      <c r="DA53" s="4">
        <f t="shared" si="102"/>
        <v>0.71328034712174893</v>
      </c>
      <c r="DB53" s="4">
        <f t="shared" si="102"/>
        <v>0.72092443163548559</v>
      </c>
      <c r="DC53" s="4">
        <f t="shared" si="102"/>
        <v>0.71407552246690753</v>
      </c>
      <c r="DD53" s="4">
        <f t="shared" si="102"/>
        <v>0.7135927058766629</v>
      </c>
      <c r="DE53" s="4">
        <f t="shared" si="102"/>
        <v>0.73455228583374699</v>
      </c>
      <c r="DF53" s="4">
        <f t="shared" si="102"/>
        <v>0.76395799104744899</v>
      </c>
      <c r="DG53" s="4">
        <f t="shared" si="102"/>
        <v>0.65604427035465562</v>
      </c>
    </row>
    <row r="54" spans="1:111" x14ac:dyDescent="0.2">
      <c r="AA54" s="4"/>
      <c r="AB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2" t="s">
        <v>51</v>
      </c>
      <c r="BF54" s="4">
        <f>SUMPRODUCT('Price indices'!$B54:$J54,Weights!$B$3:$J$3)</f>
        <v>0.79567329835902878</v>
      </c>
      <c r="BG54" s="4">
        <f>SUMPRODUCT('Price indices'!$B54:$J54,Weights!$B$4:$J$4)+'Price indices'!K54*Weights!K$4</f>
        <v>0.71964481164999328</v>
      </c>
      <c r="BH54" s="4">
        <f>SUMPRODUCT('Price indices'!$B54:$J54,Weights!$B$4:$J$4)+'Price indices'!L54*Weights!L$4</f>
        <v>0.7119687148011572</v>
      </c>
      <c r="BI54" s="4">
        <f>SUMPRODUCT('Price indices'!$B54:$J54,Weights!$B$4:$J$4)+'Price indices'!M54*Weights!M$4</f>
        <v>0.71842886513355253</v>
      </c>
      <c r="BJ54" s="4">
        <f>SUMPRODUCT('Price indices'!$B54:$J54,Weights!$B$4:$J$4)+'Price indices'!N54*Weights!N$4</f>
        <v>0.711573404093788</v>
      </c>
      <c r="BK54" s="4">
        <f>SUMPRODUCT('Price indices'!$B54:$J54,Weights!$B$4:$J$4)+'Price indices'!O54*Weights!O$4</f>
        <v>0.71015644598021277</v>
      </c>
      <c r="BL54" s="4">
        <f>SUMPRODUCT('Price indices'!$B54:$J54,Weights!$B$4:$J$4)+'Price indices'!P54*Weights!P$4</f>
        <v>0.73855892505117626</v>
      </c>
      <c r="BM54" s="4">
        <f>SUMPRODUCT('Price indices'!$B54:$J54,Weights!$B$4:$J$4)+'Price indices'!Q54*Weights!Q$4</f>
        <v>0.76202669725796679</v>
      </c>
      <c r="BN54" s="4">
        <f>SUMPRODUCT('Price indices'!$B54:$J54,Weights!$B$5:$J$5)+'Price indices'!K54*Weights!K$5</f>
        <v>0.71950220664712827</v>
      </c>
      <c r="BO54" s="4">
        <f>SUMPRODUCT('Price indices'!$B54:$J54,Weights!$B$5:$J$5)+'Price indices'!L54*Weights!L$5</f>
        <v>0.71182610979829219</v>
      </c>
      <c r="BP54" s="4">
        <f>SUMPRODUCT('Price indices'!$B54:$J54,Weights!$B$5:$J$5)+'Price indices'!M54*Weights!M$5</f>
        <v>0.71828626013068753</v>
      </c>
      <c r="BQ54" s="4">
        <f>SUMPRODUCT('Price indices'!$B54:$J54,Weights!$B$5:$J$5)+'Price indices'!N54*Weights!N$5</f>
        <v>0.71143079909092299</v>
      </c>
      <c r="BR54" s="4">
        <f>SUMPRODUCT('Price indices'!$B54:$J54,Weights!$B$5:$J$5)+'Price indices'!O54*Weights!O$5</f>
        <v>0.71001384097734777</v>
      </c>
      <c r="BS54" s="4">
        <f>SUMPRODUCT('Price indices'!$B54:$J54,Weights!$B$5:$J$5)+'Price indices'!P54*Weights!P$5</f>
        <v>0.73841632004831126</v>
      </c>
      <c r="BT54" s="4">
        <f>SUMPRODUCT('Price indices'!$B54:$J54,Weights!$B$5:$J$5)+'Price indices'!Q54*Weights!Q$5</f>
        <v>0.76188409225510179</v>
      </c>
      <c r="BU54" s="4">
        <f>SUMPRODUCT('Price indices'!$B54:$J54,Weights!$B$6:$J$6)</f>
        <v>0.79883812414550803</v>
      </c>
      <c r="BV54" s="4">
        <f>SUMPRODUCT('Price indices'!$B54:$J54,Weights!$B$7:$J$7)</f>
        <v>0.80029430422523862</v>
      </c>
      <c r="BW54" s="4">
        <f>SUMPRODUCT('Price indices'!$B54:$J54,Weights!$B$8:$J$8)</f>
        <v>0.80354196785378718</v>
      </c>
      <c r="BX54" s="4">
        <f>SUMPRODUCT('Price indices'!$B54:$J54,Weights!$B$9:$J$9)+'Price indices'!K54*Weights!K$9</f>
        <v>0.70909296344220552</v>
      </c>
      <c r="BY54" s="4">
        <f>SUMPRODUCT('Price indices'!$B54:$J54,Weights!$B$9:$J$9)+'Price indices'!L54*Weights!L$9</f>
        <v>0.70141686659336944</v>
      </c>
      <c r="BZ54" s="4">
        <f>SUMPRODUCT('Price indices'!$B54:$J54,Weights!$B$9:$J$9)+'Price indices'!M54*Weights!M$9</f>
        <v>0.70787701692576477</v>
      </c>
      <c r="CA54" s="4">
        <f>SUMPRODUCT('Price indices'!$B54:$J54,Weights!$B$9:$J$9)+'Price indices'!N54*Weights!N$9</f>
        <v>0.70102155588600024</v>
      </c>
      <c r="CB54" s="4">
        <f>SUMPRODUCT('Price indices'!$B54:$J54,Weights!$B$9:$J$9)+'Price indices'!O54*Weights!O$9</f>
        <v>0.69960459777242501</v>
      </c>
      <c r="CC54" s="4">
        <f>SUMPRODUCT('Price indices'!$B54:$J54,Weights!$B$9:$J$9)+'Price indices'!P54*Weights!P$9</f>
        <v>0.7280070768433885</v>
      </c>
      <c r="CD54" s="4">
        <f>SUMPRODUCT('Price indices'!$B54:$J54,Weights!$B$9:$J$9)+'Price indices'!Q54*Weights!Q$9</f>
        <v>0.75147484905017903</v>
      </c>
      <c r="CE54" s="4">
        <f>SUMPRODUCT('Price indices'!$B54:$J54,Weights!$B$10:$J$10)</f>
        <v>0.65072559157243703</v>
      </c>
      <c r="CF54" s="4"/>
      <c r="CG54" s="2" t="s">
        <v>51</v>
      </c>
      <c r="CH54" s="4">
        <f t="shared" ref="CH54:DG54" si="103">AVERAGE(BF51:BF54)</f>
        <v>0.79515624104365701</v>
      </c>
      <c r="CI54" s="4">
        <f t="shared" si="103"/>
        <v>0.7188300931236794</v>
      </c>
      <c r="CJ54" s="4">
        <f t="shared" si="103"/>
        <v>0.71267791251000745</v>
      </c>
      <c r="CK54" s="4">
        <f t="shared" si="103"/>
        <v>0.72020251010962411</v>
      </c>
      <c r="CL54" s="4">
        <f t="shared" si="103"/>
        <v>0.71312696277255827</v>
      </c>
      <c r="CM54" s="4">
        <f t="shared" si="103"/>
        <v>0.71248158438446718</v>
      </c>
      <c r="CN54" s="4">
        <f t="shared" si="103"/>
        <v>0.73517523274580487</v>
      </c>
      <c r="CO54" s="4">
        <f t="shared" si="103"/>
        <v>0.76275074721552727</v>
      </c>
      <c r="CP54" s="4">
        <f t="shared" si="103"/>
        <v>0.71724113110135279</v>
      </c>
      <c r="CQ54" s="4">
        <f t="shared" si="103"/>
        <v>0.71108895048768073</v>
      </c>
      <c r="CR54" s="4">
        <f t="shared" si="103"/>
        <v>0.71861354808729738</v>
      </c>
      <c r="CS54" s="4">
        <f t="shared" si="103"/>
        <v>0.71153800075023166</v>
      </c>
      <c r="CT54" s="4">
        <f t="shared" si="103"/>
        <v>0.71089262236214046</v>
      </c>
      <c r="CU54" s="4">
        <f t="shared" si="103"/>
        <v>0.73358627072347815</v>
      </c>
      <c r="CV54" s="4">
        <f t="shared" si="103"/>
        <v>0.76116178519320044</v>
      </c>
      <c r="CW54" s="4">
        <f t="shared" si="103"/>
        <v>0.79829984953152167</v>
      </c>
      <c r="CX54" s="4">
        <f t="shared" si="103"/>
        <v>0.80290004020435868</v>
      </c>
      <c r="CY54" s="4">
        <f t="shared" si="103"/>
        <v>0.81332642608442751</v>
      </c>
      <c r="CZ54" s="4">
        <f t="shared" si="103"/>
        <v>0.71221453702886783</v>
      </c>
      <c r="DA54" s="4">
        <f t="shared" si="103"/>
        <v>0.70606235641519577</v>
      </c>
      <c r="DB54" s="4">
        <f t="shared" si="103"/>
        <v>0.71358695401481231</v>
      </c>
      <c r="DC54" s="4">
        <f t="shared" si="103"/>
        <v>0.7065114066777467</v>
      </c>
      <c r="DD54" s="4">
        <f t="shared" si="103"/>
        <v>0.70586602828965561</v>
      </c>
      <c r="DE54" s="4">
        <f t="shared" si="103"/>
        <v>0.72855967665099319</v>
      </c>
      <c r="DF54" s="4">
        <f t="shared" si="103"/>
        <v>0.75613519112071559</v>
      </c>
      <c r="DG54" s="4">
        <f t="shared" si="103"/>
        <v>0.65292470737504682</v>
      </c>
    </row>
    <row r="55" spans="1:111" x14ac:dyDescent="0.2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2" t="s">
        <v>52</v>
      </c>
      <c r="BF55" s="4">
        <f>SUMPRODUCT('Price indices'!$B55:$J55,Weights!$B$3:$J$3)</f>
        <v>0.79658172265675575</v>
      </c>
      <c r="BG55" s="4">
        <f>SUMPRODUCT('Price indices'!$B55:$J55,Weights!$B$4:$J$4)+'Price indices'!K55*Weights!K$4</f>
        <v>0.72242654146561669</v>
      </c>
      <c r="BH55" s="4">
        <f>SUMPRODUCT('Price indices'!$B55:$J55,Weights!$B$4:$J$4)+'Price indices'!L55*Weights!L$4</f>
        <v>0.7135167185094029</v>
      </c>
      <c r="BI55" s="4">
        <f>SUMPRODUCT('Price indices'!$B55:$J55,Weights!$B$4:$J$4)+'Price indices'!M55*Weights!M$4</f>
        <v>0.71897216503163719</v>
      </c>
      <c r="BJ55" s="4">
        <f>SUMPRODUCT('Price indices'!$B55:$J55,Weights!$B$4:$J$4)+'Price indices'!N55*Weights!N$4</f>
        <v>0.71245010937341746</v>
      </c>
      <c r="BK55" s="4">
        <f>SUMPRODUCT('Price indices'!$B55:$J55,Weights!$B$4:$J$4)+'Price indices'!O55*Weights!O$4</f>
        <v>0.71034285243328144</v>
      </c>
      <c r="BL55" s="4">
        <f>SUMPRODUCT('Price indices'!$B55:$J55,Weights!$B$4:$J$4)+'Price indices'!P55*Weights!P$4</f>
        <v>0.74358712801174409</v>
      </c>
      <c r="BM55" s="4">
        <f>SUMPRODUCT('Price indices'!$B55:$J55,Weights!$B$4:$J$4)+'Price indices'!Q55*Weights!Q$4</f>
        <v>0.76386225332759272</v>
      </c>
      <c r="BN55" s="4">
        <f>SUMPRODUCT('Price indices'!$B55:$J55,Weights!$B$5:$J$5)+'Price indices'!K55*Weights!K$5</f>
        <v>0.72322924368759989</v>
      </c>
      <c r="BO55" s="4">
        <f>SUMPRODUCT('Price indices'!$B55:$J55,Weights!$B$5:$J$5)+'Price indices'!L55*Weights!L$5</f>
        <v>0.7143194207313861</v>
      </c>
      <c r="BP55" s="4">
        <f>SUMPRODUCT('Price indices'!$B55:$J55,Weights!$B$5:$J$5)+'Price indices'!M55*Weights!M$5</f>
        <v>0.71977486725362039</v>
      </c>
      <c r="BQ55" s="4">
        <f>SUMPRODUCT('Price indices'!$B55:$J55,Weights!$B$5:$J$5)+'Price indices'!N55*Weights!N$5</f>
        <v>0.71325281159540066</v>
      </c>
      <c r="BR55" s="4">
        <f>SUMPRODUCT('Price indices'!$B55:$J55,Weights!$B$5:$J$5)+'Price indices'!O55*Weights!O$5</f>
        <v>0.71114555465526463</v>
      </c>
      <c r="BS55" s="4">
        <f>SUMPRODUCT('Price indices'!$B55:$J55,Weights!$B$5:$J$5)+'Price indices'!P55*Weights!P$5</f>
        <v>0.74438983023372729</v>
      </c>
      <c r="BT55" s="4">
        <f>SUMPRODUCT('Price indices'!$B55:$J55,Weights!$B$5:$J$5)+'Price indices'!Q55*Weights!Q$5</f>
        <v>0.76466495554957592</v>
      </c>
      <c r="BU55" s="4">
        <f>SUMPRODUCT('Price indices'!$B55:$J55,Weights!$B$6:$J$6)</f>
        <v>0.80122843624878026</v>
      </c>
      <c r="BV55" s="4">
        <f>SUMPRODUCT('Price indices'!$B55:$J55,Weights!$B$7:$J$7)</f>
        <v>0.79972996995785706</v>
      </c>
      <c r="BW55" s="4">
        <f>SUMPRODUCT('Price indices'!$B55:$J55,Weights!$B$8:$J$8)</f>
        <v>0.79762299694727834</v>
      </c>
      <c r="BX55" s="4">
        <f>SUMPRODUCT('Price indices'!$B55:$J55,Weights!$B$9:$J$9)+'Price indices'!K55*Weights!K$9</f>
        <v>0.71056604990821692</v>
      </c>
      <c r="BY55" s="4">
        <f>SUMPRODUCT('Price indices'!$B55:$J55,Weights!$B$9:$J$9)+'Price indices'!L55*Weights!L$9</f>
        <v>0.70165622695200314</v>
      </c>
      <c r="BZ55" s="4">
        <f>SUMPRODUCT('Price indices'!$B55:$J55,Weights!$B$9:$J$9)+'Price indices'!M55*Weights!M$9</f>
        <v>0.70711167347423753</v>
      </c>
      <c r="CA55" s="4">
        <f>SUMPRODUCT('Price indices'!$B55:$J55,Weights!$B$9:$J$9)+'Price indices'!N55*Weights!N$9</f>
        <v>0.7005896178160177</v>
      </c>
      <c r="CB55" s="4">
        <f>SUMPRODUCT('Price indices'!$B55:$J55,Weights!$B$9:$J$9)+'Price indices'!O55*Weights!O$9</f>
        <v>0.69848236087588167</v>
      </c>
      <c r="CC55" s="4">
        <f>SUMPRODUCT('Price indices'!$B55:$J55,Weights!$B$9:$J$9)+'Price indices'!P55*Weights!P$9</f>
        <v>0.73172663645434433</v>
      </c>
      <c r="CD55" s="4">
        <f>SUMPRODUCT('Price indices'!$B55:$J55,Weights!$B$9:$J$9)+'Price indices'!Q55*Weights!Q$9</f>
        <v>0.75200176177019296</v>
      </c>
      <c r="CE55" s="4">
        <f>SUMPRODUCT('Price indices'!$B55:$J55,Weights!$B$10:$J$10)</f>
        <v>0.6556740778965453</v>
      </c>
      <c r="CF55" s="4"/>
      <c r="CG55" s="2" t="s">
        <v>52</v>
      </c>
      <c r="CH55" s="4">
        <f t="shared" ref="CH55:DG55" si="104">AVERAGE(BF52:BF55)</f>
        <v>0.79535088732229453</v>
      </c>
      <c r="CI55" s="4">
        <f t="shared" si="104"/>
        <v>0.71880571622688905</v>
      </c>
      <c r="CJ55" s="4">
        <f t="shared" si="104"/>
        <v>0.71174648243174166</v>
      </c>
      <c r="CK55" s="4">
        <f t="shared" si="104"/>
        <v>0.71870898466921773</v>
      </c>
      <c r="CL55" s="4">
        <f t="shared" si="104"/>
        <v>0.71168682093868063</v>
      </c>
      <c r="CM55" s="4">
        <f t="shared" si="104"/>
        <v>0.71061501223838586</v>
      </c>
      <c r="CN55" s="4">
        <f t="shared" si="104"/>
        <v>0.73659659305559977</v>
      </c>
      <c r="CO55" s="4">
        <f t="shared" si="104"/>
        <v>0.76166068870786152</v>
      </c>
      <c r="CP55" s="4">
        <f t="shared" si="104"/>
        <v>0.71789018538750693</v>
      </c>
      <c r="CQ55" s="4">
        <f t="shared" si="104"/>
        <v>0.71083095159235965</v>
      </c>
      <c r="CR55" s="4">
        <f t="shared" si="104"/>
        <v>0.71779345382983561</v>
      </c>
      <c r="CS55" s="4">
        <f t="shared" si="104"/>
        <v>0.7107712900992984</v>
      </c>
      <c r="CT55" s="4">
        <f t="shared" si="104"/>
        <v>0.70969948139900374</v>
      </c>
      <c r="CU55" s="4">
        <f t="shared" si="104"/>
        <v>0.73568106221621776</v>
      </c>
      <c r="CV55" s="4">
        <f t="shared" si="104"/>
        <v>0.7607451578684794</v>
      </c>
      <c r="CW55" s="4">
        <f t="shared" si="104"/>
        <v>0.79946411220596025</v>
      </c>
      <c r="CX55" s="4">
        <f t="shared" si="104"/>
        <v>0.80230433178121729</v>
      </c>
      <c r="CY55" s="4">
        <f t="shared" si="104"/>
        <v>0.80924059889361311</v>
      </c>
      <c r="CZ55" s="4">
        <f t="shared" si="104"/>
        <v>0.70890701125723909</v>
      </c>
      <c r="DA55" s="4">
        <f t="shared" si="104"/>
        <v>0.7018477774620917</v>
      </c>
      <c r="DB55" s="4">
        <f t="shared" si="104"/>
        <v>0.70881027969956778</v>
      </c>
      <c r="DC55" s="4">
        <f t="shared" si="104"/>
        <v>0.70178811596903068</v>
      </c>
      <c r="DD55" s="4">
        <f t="shared" si="104"/>
        <v>0.70071630726873591</v>
      </c>
      <c r="DE55" s="4">
        <f t="shared" si="104"/>
        <v>0.72669788808594982</v>
      </c>
      <c r="DF55" s="4">
        <f t="shared" si="104"/>
        <v>0.75176198373821146</v>
      </c>
      <c r="DG55" s="4">
        <f t="shared" si="104"/>
        <v>0.65243748177246852</v>
      </c>
    </row>
    <row r="56" spans="1:111" x14ac:dyDescent="0.2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2" t="s">
        <v>53</v>
      </c>
      <c r="BF56" s="4">
        <f>SUMPRODUCT('Price indices'!$B56:$J56,Weights!$B$3:$J$3)</f>
        <v>0.79669260196372571</v>
      </c>
      <c r="BG56" s="4">
        <f>SUMPRODUCT('Price indices'!$B56:$J56,Weights!$B$4:$J$4)+'Price indices'!K56*Weights!K$4</f>
        <v>0.72703047533442389</v>
      </c>
      <c r="BH56" s="4">
        <f>SUMPRODUCT('Price indices'!$B56:$J56,Weights!$B$4:$J$4)+'Price indices'!L56*Weights!L$4</f>
        <v>0.71688692627083273</v>
      </c>
      <c r="BI56" s="4">
        <f>SUMPRODUCT('Price indices'!$B56:$J56,Weights!$B$4:$J$4)+'Price indices'!M56*Weights!M$4</f>
        <v>0.72133766898290586</v>
      </c>
      <c r="BJ56" s="4">
        <f>SUMPRODUCT('Price indices'!$B56:$J56,Weights!$B$4:$J$4)+'Price indices'!N56*Weights!N$4</f>
        <v>0.71514901870623093</v>
      </c>
      <c r="BK56" s="4">
        <f>SUMPRODUCT('Price indices'!$B56:$J56,Weights!$B$4:$J$4)+'Price indices'!O56*Weights!O$4</f>
        <v>0.712351462939534</v>
      </c>
      <c r="BL56" s="4">
        <f>SUMPRODUCT('Price indices'!$B56:$J56,Weights!$B$4:$J$4)+'Price indices'!P56*Weights!P$4</f>
        <v>0.75043753502549582</v>
      </c>
      <c r="BM56" s="4">
        <f>SUMPRODUCT('Price indices'!$B56:$J56,Weights!$B$4:$J$4)+'Price indices'!Q56*Weights!Q$4</f>
        <v>0.76752001345040244</v>
      </c>
      <c r="BN56" s="4">
        <f>SUMPRODUCT('Price indices'!$B56:$J56,Weights!$B$5:$J$5)+'Price indices'!K56*Weights!K$5</f>
        <v>0.72830940769558183</v>
      </c>
      <c r="BO56" s="4">
        <f>SUMPRODUCT('Price indices'!$B56:$J56,Weights!$B$5:$J$5)+'Price indices'!L56*Weights!L$5</f>
        <v>0.71816585863199067</v>
      </c>
      <c r="BP56" s="4">
        <f>SUMPRODUCT('Price indices'!$B56:$J56,Weights!$B$5:$J$5)+'Price indices'!M56*Weights!M$5</f>
        <v>0.7226166013440638</v>
      </c>
      <c r="BQ56" s="4">
        <f>SUMPRODUCT('Price indices'!$B56:$J56,Weights!$B$5:$J$5)+'Price indices'!N56*Weights!N$5</f>
        <v>0.71642795106738888</v>
      </c>
      <c r="BR56" s="4">
        <f>SUMPRODUCT('Price indices'!$B56:$J56,Weights!$B$5:$J$5)+'Price indices'!O56*Weights!O$5</f>
        <v>0.71363039530069194</v>
      </c>
      <c r="BS56" s="4">
        <f>SUMPRODUCT('Price indices'!$B56:$J56,Weights!$B$5:$J$5)+'Price indices'!P56*Weights!P$5</f>
        <v>0.75171646738665376</v>
      </c>
      <c r="BT56" s="4">
        <f>SUMPRODUCT('Price indices'!$B56:$J56,Weights!$B$5:$J$5)+'Price indices'!Q56*Weights!Q$5</f>
        <v>0.76879894581156039</v>
      </c>
      <c r="BU56" s="4">
        <f>SUMPRODUCT('Price indices'!$B56:$J56,Weights!$B$6:$J$6)</f>
        <v>0.80012324601183393</v>
      </c>
      <c r="BV56" s="4">
        <f>SUMPRODUCT('Price indices'!$B56:$J56,Weights!$B$7:$J$7)</f>
        <v>0.79735850270491637</v>
      </c>
      <c r="BW56" s="4">
        <f>SUMPRODUCT('Price indices'!$B56:$J56,Weights!$B$8:$J$8)</f>
        <v>0.7927384567126663</v>
      </c>
      <c r="BX56" s="4">
        <f>SUMPRODUCT('Price indices'!$B56:$J56,Weights!$B$9:$J$9)+'Price indices'!K56*Weights!K$9</f>
        <v>0.718669677635142</v>
      </c>
      <c r="BY56" s="4">
        <f>SUMPRODUCT('Price indices'!$B56:$J56,Weights!$B$9:$J$9)+'Price indices'!L56*Weights!L$9</f>
        <v>0.70852612857155084</v>
      </c>
      <c r="BZ56" s="4">
        <f>SUMPRODUCT('Price indices'!$B56:$J56,Weights!$B$9:$J$9)+'Price indices'!M56*Weights!M$9</f>
        <v>0.71297687128362397</v>
      </c>
      <c r="CA56" s="4">
        <f>SUMPRODUCT('Price indices'!$B56:$J56,Weights!$B$9:$J$9)+'Price indices'!N56*Weights!N$9</f>
        <v>0.70678822100694905</v>
      </c>
      <c r="CB56" s="4">
        <f>SUMPRODUCT('Price indices'!$B56:$J56,Weights!$B$9:$J$9)+'Price indices'!O56*Weights!O$9</f>
        <v>0.70399066524025211</v>
      </c>
      <c r="CC56" s="4">
        <f>SUMPRODUCT('Price indices'!$B56:$J56,Weights!$B$9:$J$9)+'Price indices'!P56*Weights!P$9</f>
        <v>0.74207673732621393</v>
      </c>
      <c r="CD56" s="4">
        <f>SUMPRODUCT('Price indices'!$B56:$J56,Weights!$B$9:$J$9)+'Price indices'!Q56*Weights!Q$9</f>
        <v>0.75915921575112055</v>
      </c>
      <c r="CE56" s="4">
        <f>SUMPRODUCT('Price indices'!$B56:$J56,Weights!$B$10:$J$10)</f>
        <v>0.65961472563259971</v>
      </c>
      <c r="CF56" s="4"/>
      <c r="CG56" s="2" t="s">
        <v>53</v>
      </c>
      <c r="CH56" s="4">
        <f t="shared" ref="CH56:DG56" si="105">AVERAGE(BF53:BF56)</f>
        <v>0.79543759301040018</v>
      </c>
      <c r="CI56" s="4">
        <f t="shared" si="105"/>
        <v>0.72056831545547428</v>
      </c>
      <c r="CJ56" s="4">
        <f t="shared" si="105"/>
        <v>0.71227535555294941</v>
      </c>
      <c r="CK56" s="4">
        <f t="shared" si="105"/>
        <v>0.71823315398026422</v>
      </c>
      <c r="CL56" s="4">
        <f t="shared" si="105"/>
        <v>0.71154439563127203</v>
      </c>
      <c r="CM56" s="4">
        <f t="shared" si="105"/>
        <v>0.70978228810441646</v>
      </c>
      <c r="CN56" s="4">
        <f t="shared" si="105"/>
        <v>0.74060566542912953</v>
      </c>
      <c r="CO56" s="4">
        <f t="shared" si="105"/>
        <v>0.76247711419044906</v>
      </c>
      <c r="CP56" s="4">
        <f t="shared" si="105"/>
        <v>0.72064783916772646</v>
      </c>
      <c r="CQ56" s="4">
        <f t="shared" si="105"/>
        <v>0.71235487926520158</v>
      </c>
      <c r="CR56" s="4">
        <f t="shared" si="105"/>
        <v>0.7183126776925165</v>
      </c>
      <c r="CS56" s="4">
        <f t="shared" si="105"/>
        <v>0.71162391934352431</v>
      </c>
      <c r="CT56" s="4">
        <f t="shared" si="105"/>
        <v>0.70986181181666863</v>
      </c>
      <c r="CU56" s="4">
        <f t="shared" si="105"/>
        <v>0.74068518914138171</v>
      </c>
      <c r="CV56" s="4">
        <f t="shared" si="105"/>
        <v>0.76255663790270145</v>
      </c>
      <c r="CW56" s="4">
        <f t="shared" si="105"/>
        <v>0.79968572773731394</v>
      </c>
      <c r="CX56" s="4">
        <f t="shared" si="105"/>
        <v>0.80023428099337146</v>
      </c>
      <c r="CY56" s="4">
        <f t="shared" si="105"/>
        <v>0.80208629249607766</v>
      </c>
      <c r="CZ56" s="4">
        <f t="shared" si="105"/>
        <v>0.7095630258934098</v>
      </c>
      <c r="DA56" s="4">
        <f t="shared" si="105"/>
        <v>0.70127006599088493</v>
      </c>
      <c r="DB56" s="4">
        <f t="shared" si="105"/>
        <v>0.70722786441819974</v>
      </c>
      <c r="DC56" s="4">
        <f t="shared" si="105"/>
        <v>0.70053910606920755</v>
      </c>
      <c r="DD56" s="4">
        <f t="shared" si="105"/>
        <v>0.69877699854235198</v>
      </c>
      <c r="DE56" s="4">
        <f t="shared" si="105"/>
        <v>0.72960037586706494</v>
      </c>
      <c r="DF56" s="4">
        <f t="shared" si="105"/>
        <v>0.75147182462838458</v>
      </c>
      <c r="DG56" s="4">
        <f t="shared" si="105"/>
        <v>0.65319490685227577</v>
      </c>
    </row>
    <row r="57" spans="1:111" x14ac:dyDescent="0.2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2" t="s">
        <v>54</v>
      </c>
      <c r="BF57" s="4">
        <f>SUMPRODUCT('Price indices'!$B57:$J57,Weights!$B$3:$J$3)</f>
        <v>0.81075423707661276</v>
      </c>
      <c r="BG57" s="4">
        <f>SUMPRODUCT('Price indices'!$B57:$J57,Weights!$B$4:$J$4)+'Price indices'!K57*Weights!K$4</f>
        <v>0.73194830252043308</v>
      </c>
      <c r="BH57" s="4">
        <f>SUMPRODUCT('Price indices'!$B57:$J57,Weights!$B$4:$J$4)+'Price indices'!L57*Weights!L$4</f>
        <v>0.72319832606445866</v>
      </c>
      <c r="BI57" s="4">
        <f>SUMPRODUCT('Price indices'!$B57:$J57,Weights!$B$4:$J$4)+'Price indices'!M57*Weights!M$4</f>
        <v>0.72991028813894099</v>
      </c>
      <c r="BJ57" s="4">
        <f>SUMPRODUCT('Price indices'!$B57:$J57,Weights!$B$4:$J$4)+'Price indices'!N57*Weights!N$4</f>
        <v>0.72306146511397273</v>
      </c>
      <c r="BK57" s="4">
        <f>SUMPRODUCT('Price indices'!$B57:$J57,Weights!$B$4:$J$4)+'Price indices'!O57*Weights!O$4</f>
        <v>0.71991474365223562</v>
      </c>
      <c r="BL57" s="4">
        <f>SUMPRODUCT('Price indices'!$B57:$J57,Weights!$B$4:$J$4)+'Price indices'!P57*Weights!P$4</f>
        <v>0.75435900298879566</v>
      </c>
      <c r="BM57" s="4">
        <f>SUMPRODUCT('Price indices'!$B57:$J57,Weights!$B$4:$J$4)+'Price indices'!Q57*Weights!Q$4</f>
        <v>0.77432991263431106</v>
      </c>
      <c r="BN57" s="4">
        <f>SUMPRODUCT('Price indices'!$B57:$J57,Weights!$B$5:$J$5)+'Price indices'!K57*Weights!K$5</f>
        <v>0.73486564418651357</v>
      </c>
      <c r="BO57" s="4">
        <f>SUMPRODUCT('Price indices'!$B57:$J57,Weights!$B$5:$J$5)+'Price indices'!L57*Weights!L$5</f>
        <v>0.72611566773053915</v>
      </c>
      <c r="BP57" s="4">
        <f>SUMPRODUCT('Price indices'!$B57:$J57,Weights!$B$5:$J$5)+'Price indices'!M57*Weights!M$5</f>
        <v>0.73282762980502147</v>
      </c>
      <c r="BQ57" s="4">
        <f>SUMPRODUCT('Price indices'!$B57:$J57,Weights!$B$5:$J$5)+'Price indices'!N57*Weights!N$5</f>
        <v>0.72597880678005322</v>
      </c>
      <c r="BR57" s="4">
        <f>SUMPRODUCT('Price indices'!$B57:$J57,Weights!$B$5:$J$5)+'Price indices'!O57*Weights!O$5</f>
        <v>0.72283208531831611</v>
      </c>
      <c r="BS57" s="4">
        <f>SUMPRODUCT('Price indices'!$B57:$J57,Weights!$B$5:$J$5)+'Price indices'!P57*Weights!P$5</f>
        <v>0.75727634465487614</v>
      </c>
      <c r="BT57" s="4">
        <f>SUMPRODUCT('Price indices'!$B57:$J57,Weights!$B$5:$J$5)+'Price indices'!Q57*Weights!Q$5</f>
        <v>0.77724725430039154</v>
      </c>
      <c r="BU57" s="4">
        <f>SUMPRODUCT('Price indices'!$B57:$J57,Weights!$B$6:$J$6)</f>
        <v>0.80376706052618352</v>
      </c>
      <c r="BV57" s="4">
        <f>SUMPRODUCT('Price indices'!$B57:$J57,Weights!$B$7:$J$7)</f>
        <v>0.79828447876311293</v>
      </c>
      <c r="BW57" s="4">
        <f>SUMPRODUCT('Price indices'!$B57:$J57,Weights!$B$8:$J$8)</f>
        <v>0.78568463762940621</v>
      </c>
      <c r="BX57" s="4">
        <f>SUMPRODUCT('Price indices'!$B57:$J57,Weights!$B$9:$J$9)+'Price indices'!K57*Weights!K$9</f>
        <v>0.72589276790010981</v>
      </c>
      <c r="BY57" s="4">
        <f>SUMPRODUCT('Price indices'!$B57:$J57,Weights!$B$9:$J$9)+'Price indices'!L57*Weights!L$9</f>
        <v>0.7171427914441354</v>
      </c>
      <c r="BZ57" s="4">
        <f>SUMPRODUCT('Price indices'!$B57:$J57,Weights!$B$9:$J$9)+'Price indices'!M57*Weights!M$9</f>
        <v>0.72385475351861772</v>
      </c>
      <c r="CA57" s="4">
        <f>SUMPRODUCT('Price indices'!$B57:$J57,Weights!$B$9:$J$9)+'Price indices'!N57*Weights!N$9</f>
        <v>0.71700593049364947</v>
      </c>
      <c r="CB57" s="4">
        <f>SUMPRODUCT('Price indices'!$B57:$J57,Weights!$B$9:$J$9)+'Price indices'!O57*Weights!O$9</f>
        <v>0.71385920903191236</v>
      </c>
      <c r="CC57" s="4">
        <f>SUMPRODUCT('Price indices'!$B57:$J57,Weights!$B$9:$J$9)+'Price indices'!P57*Weights!P$9</f>
        <v>0.74830346836847239</v>
      </c>
      <c r="CD57" s="4">
        <f>SUMPRODUCT('Price indices'!$B57:$J57,Weights!$B$9:$J$9)+'Price indices'!Q57*Weights!Q$9</f>
        <v>0.76827437801398779</v>
      </c>
      <c r="CE57" s="4">
        <f>SUMPRODUCT('Price indices'!$B57:$J57,Weights!$B$10:$J$10)</f>
        <v>0.66394055260478069</v>
      </c>
      <c r="CF57" s="4"/>
      <c r="CG57" s="2" t="s">
        <v>54</v>
      </c>
      <c r="CH57" s="4">
        <f t="shared" ref="CH57:DG57" si="106">AVERAGE(BF54:BF57)</f>
        <v>0.79992546501403072</v>
      </c>
      <c r="CI57" s="4">
        <f t="shared" si="106"/>
        <v>0.72526253274261676</v>
      </c>
      <c r="CJ57" s="4">
        <f t="shared" si="106"/>
        <v>0.71639267141146279</v>
      </c>
      <c r="CK57" s="4">
        <f t="shared" si="106"/>
        <v>0.72216224682175911</v>
      </c>
      <c r="CL57" s="4">
        <f t="shared" si="106"/>
        <v>0.71555849932185223</v>
      </c>
      <c r="CM57" s="4">
        <f t="shared" si="106"/>
        <v>0.7131913762513159</v>
      </c>
      <c r="CN57" s="4">
        <f t="shared" si="106"/>
        <v>0.74673564776930301</v>
      </c>
      <c r="CO57" s="4">
        <f t="shared" si="106"/>
        <v>0.76693471916756828</v>
      </c>
      <c r="CP57" s="4">
        <f t="shared" si="106"/>
        <v>0.72647662555420589</v>
      </c>
      <c r="CQ57" s="4">
        <f t="shared" si="106"/>
        <v>0.71760676422305214</v>
      </c>
      <c r="CR57" s="4">
        <f t="shared" si="106"/>
        <v>0.72337633963334824</v>
      </c>
      <c r="CS57" s="4">
        <f t="shared" si="106"/>
        <v>0.71677259213344136</v>
      </c>
      <c r="CT57" s="4">
        <f t="shared" si="106"/>
        <v>0.71440546906290514</v>
      </c>
      <c r="CU57" s="4">
        <f t="shared" si="106"/>
        <v>0.74794974058089214</v>
      </c>
      <c r="CV57" s="4">
        <f t="shared" si="106"/>
        <v>0.76814881197915741</v>
      </c>
      <c r="CW57" s="4">
        <f t="shared" si="106"/>
        <v>0.80098921673307655</v>
      </c>
      <c r="CX57" s="4">
        <f t="shared" si="106"/>
        <v>0.79891681391278124</v>
      </c>
      <c r="CY57" s="4">
        <f t="shared" si="106"/>
        <v>0.79489701478578456</v>
      </c>
      <c r="CZ57" s="4">
        <f t="shared" si="106"/>
        <v>0.71605536472141851</v>
      </c>
      <c r="DA57" s="4">
        <f t="shared" si="106"/>
        <v>0.70718550339026476</v>
      </c>
      <c r="DB57" s="4">
        <f t="shared" si="106"/>
        <v>0.71295507880056097</v>
      </c>
      <c r="DC57" s="4">
        <f t="shared" si="106"/>
        <v>0.70635133130065419</v>
      </c>
      <c r="DD57" s="4">
        <f t="shared" si="106"/>
        <v>0.70398420823011787</v>
      </c>
      <c r="DE57" s="4">
        <f t="shared" si="106"/>
        <v>0.73752847974810476</v>
      </c>
      <c r="DF57" s="4">
        <f t="shared" si="106"/>
        <v>0.75772755114637014</v>
      </c>
      <c r="DG57" s="4">
        <f t="shared" si="106"/>
        <v>0.65748873692659071</v>
      </c>
    </row>
    <row r="58" spans="1:11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2" t="s">
        <v>55</v>
      </c>
      <c r="BF58" s="4">
        <f>SUMPRODUCT('Price indices'!$B58:$J58,Weights!$B$3:$J$3)</f>
        <v>0.80952160003606588</v>
      </c>
      <c r="BG58" s="4">
        <f>SUMPRODUCT('Price indices'!$B58:$J58,Weights!$B$4:$J$4)+'Price indices'!K58*Weights!K$4</f>
        <v>0.73192776546081517</v>
      </c>
      <c r="BH58" s="4">
        <f>SUMPRODUCT('Price indices'!$B58:$J58,Weights!$B$4:$J$4)+'Price indices'!L58*Weights!L$4</f>
        <v>0.72457136161245739</v>
      </c>
      <c r="BI58" s="4">
        <f>SUMPRODUCT('Price indices'!$B58:$J58,Weights!$B$4:$J$4)+'Price indices'!M58*Weights!M$4</f>
        <v>0.73354454304934913</v>
      </c>
      <c r="BJ58" s="4">
        <f>SUMPRODUCT('Price indices'!$B58:$J58,Weights!$B$4:$J$4)+'Price indices'!N58*Weights!N$4</f>
        <v>0.72603554727608743</v>
      </c>
      <c r="BK58" s="4">
        <f>SUMPRODUCT('Price indices'!$B58:$J58,Weights!$B$4:$J$4)+'Price indices'!O58*Weights!O$4</f>
        <v>0.72253966011931015</v>
      </c>
      <c r="BL58" s="4">
        <f>SUMPRODUCT('Price indices'!$B58:$J58,Weights!$B$4:$J$4)+'Price indices'!P58*Weights!P$4</f>
        <v>0.75334210670646817</v>
      </c>
      <c r="BM58" s="4">
        <f>SUMPRODUCT('Price indices'!$B58:$J58,Weights!$B$4:$J$4)+'Price indices'!Q58*Weights!Q$4</f>
        <v>0.77620144757259246</v>
      </c>
      <c r="BN58" s="4">
        <f>SUMPRODUCT('Price indices'!$B58:$J58,Weights!$B$5:$J$5)+'Price indices'!K58*Weights!K$5</f>
        <v>0.73474225197838949</v>
      </c>
      <c r="BO58" s="4">
        <f>SUMPRODUCT('Price indices'!$B58:$J58,Weights!$B$5:$J$5)+'Price indices'!L58*Weights!L$5</f>
        <v>0.72738584813003171</v>
      </c>
      <c r="BP58" s="4">
        <f>SUMPRODUCT('Price indices'!$B58:$J58,Weights!$B$5:$J$5)+'Price indices'!M58*Weights!M$5</f>
        <v>0.73635902956692345</v>
      </c>
      <c r="BQ58" s="4">
        <f>SUMPRODUCT('Price indices'!$B58:$J58,Weights!$B$5:$J$5)+'Price indices'!N58*Weights!N$5</f>
        <v>0.72885003379366176</v>
      </c>
      <c r="BR58" s="4">
        <f>SUMPRODUCT('Price indices'!$B58:$J58,Weights!$B$5:$J$5)+'Price indices'!O58*Weights!O$5</f>
        <v>0.72535414663688447</v>
      </c>
      <c r="BS58" s="4">
        <f>SUMPRODUCT('Price indices'!$B58:$J58,Weights!$B$5:$J$5)+'Price indices'!P58*Weights!P$5</f>
        <v>0.75615659322404249</v>
      </c>
      <c r="BT58" s="4">
        <f>SUMPRODUCT('Price indices'!$B58:$J58,Weights!$B$5:$J$5)+'Price indices'!Q58*Weights!Q$5</f>
        <v>0.77901593409016678</v>
      </c>
      <c r="BU58" s="4">
        <f>SUMPRODUCT('Price indices'!$B58:$J58,Weights!$B$6:$J$6)</f>
        <v>0.80741906573282451</v>
      </c>
      <c r="BV58" s="4">
        <f>SUMPRODUCT('Price indices'!$B58:$J58,Weights!$B$7:$J$7)</f>
        <v>0.8026619439509739</v>
      </c>
      <c r="BW58" s="4">
        <f>SUMPRODUCT('Price indices'!$B58:$J58,Weights!$B$8:$J$8)</f>
        <v>0.79067678993149548</v>
      </c>
      <c r="BX58" s="4">
        <f>SUMPRODUCT('Price indices'!$B58:$J58,Weights!$B$9:$J$9)+'Price indices'!K58*Weights!K$9</f>
        <v>0.72291778089342351</v>
      </c>
      <c r="BY58" s="4">
        <f>SUMPRODUCT('Price indices'!$B58:$J58,Weights!$B$9:$J$9)+'Price indices'!L58*Weights!L$9</f>
        <v>0.71556137704506573</v>
      </c>
      <c r="BZ58" s="4">
        <f>SUMPRODUCT('Price indices'!$B58:$J58,Weights!$B$9:$J$9)+'Price indices'!M58*Weights!M$9</f>
        <v>0.72453455848195747</v>
      </c>
      <c r="CA58" s="4">
        <f>SUMPRODUCT('Price indices'!$B58:$J58,Weights!$B$9:$J$9)+'Price indices'!N58*Weights!N$9</f>
        <v>0.71702556270869577</v>
      </c>
      <c r="CB58" s="4">
        <f>SUMPRODUCT('Price indices'!$B58:$J58,Weights!$B$9:$J$9)+'Price indices'!O58*Weights!O$9</f>
        <v>0.71352967555191849</v>
      </c>
      <c r="CC58" s="4">
        <f>SUMPRODUCT('Price indices'!$B58:$J58,Weights!$B$9:$J$9)+'Price indices'!P58*Weights!P$9</f>
        <v>0.74433212213907651</v>
      </c>
      <c r="CD58" s="4">
        <f>SUMPRODUCT('Price indices'!$B58:$J58,Weights!$B$9:$J$9)+'Price indices'!Q58*Weights!Q$9</f>
        <v>0.7671914630052008</v>
      </c>
      <c r="CE58" s="4">
        <f>SUMPRODUCT('Price indices'!$B58:$J58,Weights!$B$10:$J$10)</f>
        <v>0.67130000859261907</v>
      </c>
      <c r="CF58" s="4"/>
      <c r="CG58" s="2" t="s">
        <v>55</v>
      </c>
      <c r="CH58" s="4">
        <f t="shared" ref="CH58:DG58" si="107">AVERAGE(BF55:BF58)</f>
        <v>0.80338754043329008</v>
      </c>
      <c r="CI58" s="4">
        <f t="shared" si="107"/>
        <v>0.72833327119532232</v>
      </c>
      <c r="CJ58" s="4">
        <f t="shared" si="107"/>
        <v>0.71954333311428786</v>
      </c>
      <c r="CK58" s="4">
        <f t="shared" si="107"/>
        <v>0.72594116630070837</v>
      </c>
      <c r="CL58" s="4">
        <f t="shared" si="107"/>
        <v>0.71917403511742717</v>
      </c>
      <c r="CM58" s="4">
        <f t="shared" si="107"/>
        <v>0.71628717978609024</v>
      </c>
      <c r="CN58" s="4">
        <f t="shared" si="107"/>
        <v>0.75043144318312593</v>
      </c>
      <c r="CO58" s="4">
        <f t="shared" si="107"/>
        <v>0.7704784067462247</v>
      </c>
      <c r="CP58" s="4">
        <f t="shared" si="107"/>
        <v>0.73028663688702122</v>
      </c>
      <c r="CQ58" s="4">
        <f t="shared" si="107"/>
        <v>0.72149669880598699</v>
      </c>
      <c r="CR58" s="4">
        <f t="shared" si="107"/>
        <v>0.72789453199240728</v>
      </c>
      <c r="CS58" s="4">
        <f t="shared" si="107"/>
        <v>0.72112740080912618</v>
      </c>
      <c r="CT58" s="4">
        <f t="shared" si="107"/>
        <v>0.71824054547778915</v>
      </c>
      <c r="CU58" s="4">
        <f t="shared" si="107"/>
        <v>0.75238480887482495</v>
      </c>
      <c r="CV58" s="4">
        <f t="shared" si="107"/>
        <v>0.7724317724379236</v>
      </c>
      <c r="CW58" s="4">
        <f t="shared" si="107"/>
        <v>0.80313445212990553</v>
      </c>
      <c r="CX58" s="4">
        <f t="shared" si="107"/>
        <v>0.79950872384421512</v>
      </c>
      <c r="CY58" s="4">
        <f t="shared" si="107"/>
        <v>0.79168072030521164</v>
      </c>
      <c r="CZ58" s="4">
        <f t="shared" si="107"/>
        <v>0.71951156908422309</v>
      </c>
      <c r="DA58" s="4">
        <f t="shared" si="107"/>
        <v>0.71072163100318875</v>
      </c>
      <c r="DB58" s="4">
        <f t="shared" si="107"/>
        <v>0.71711946418960915</v>
      </c>
      <c r="DC58" s="4">
        <f t="shared" si="107"/>
        <v>0.71035233300632794</v>
      </c>
      <c r="DD58" s="4">
        <f t="shared" si="107"/>
        <v>0.70746547767499113</v>
      </c>
      <c r="DE58" s="4">
        <f t="shared" si="107"/>
        <v>0.74160974107202682</v>
      </c>
      <c r="DF58" s="4">
        <f t="shared" si="107"/>
        <v>0.76165670463512547</v>
      </c>
      <c r="DG58" s="4">
        <f t="shared" si="107"/>
        <v>0.66263234118163616</v>
      </c>
    </row>
    <row r="59" spans="1:111" x14ac:dyDescent="0.2"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2" t="s">
        <v>56</v>
      </c>
      <c r="BF59" s="4">
        <f>SUMPRODUCT('Price indices'!$B59:$J59,Weights!$B$3:$J$3)</f>
        <v>0.82241574292269481</v>
      </c>
      <c r="BG59" s="4">
        <f>SUMPRODUCT('Price indices'!$B59:$J59,Weights!$B$4:$J$4)+'Price indices'!K59*Weights!K$4</f>
        <v>0.73771768202168309</v>
      </c>
      <c r="BH59" s="4">
        <f>SUMPRODUCT('Price indices'!$B59:$J59,Weights!$B$4:$J$4)+'Price indices'!L59*Weights!L$4</f>
        <v>0.73175485078094205</v>
      </c>
      <c r="BI59" s="4">
        <f>SUMPRODUCT('Price indices'!$B59:$J59,Weights!$B$4:$J$4)+'Price indices'!M59*Weights!M$4</f>
        <v>0.74298925158024298</v>
      </c>
      <c r="BJ59" s="4">
        <f>SUMPRODUCT('Price indices'!$B59:$J59,Weights!$B$4:$J$4)+'Price indices'!N59*Weights!N$4</f>
        <v>0.73482008305868796</v>
      </c>
      <c r="BK59" s="4">
        <f>SUMPRODUCT('Price indices'!$B59:$J59,Weights!$B$4:$J$4)+'Price indices'!O59*Weights!O$4</f>
        <v>0.73097503020687038</v>
      </c>
      <c r="BL59" s="4">
        <f>SUMPRODUCT('Price indices'!$B59:$J59,Weights!$B$4:$J$4)+'Price indices'!P59*Weights!P$4</f>
        <v>0.75813566404462673</v>
      </c>
      <c r="BM59" s="4">
        <f>SUMPRODUCT('Price indices'!$B59:$J59,Weights!$B$4:$J$4)+'Price indices'!Q59*Weights!Q$4</f>
        <v>0.7838834361313598</v>
      </c>
      <c r="BN59" s="4">
        <f>SUMPRODUCT('Price indices'!$B59:$J59,Weights!$B$5:$J$5)+'Price indices'!K59*Weights!K$5</f>
        <v>0.74170507728525747</v>
      </c>
      <c r="BO59" s="4">
        <f>SUMPRODUCT('Price indices'!$B59:$J59,Weights!$B$5:$J$5)+'Price indices'!L59*Weights!L$5</f>
        <v>0.73574224604451643</v>
      </c>
      <c r="BP59" s="4">
        <f>SUMPRODUCT('Price indices'!$B59:$J59,Weights!$B$5:$J$5)+'Price indices'!M59*Weights!M$5</f>
        <v>0.74697664684381748</v>
      </c>
      <c r="BQ59" s="4">
        <f>SUMPRODUCT('Price indices'!$B59:$J59,Weights!$B$5:$J$5)+'Price indices'!N59*Weights!N$5</f>
        <v>0.73880747832226235</v>
      </c>
      <c r="BR59" s="4">
        <f>SUMPRODUCT('Price indices'!$B59:$J59,Weights!$B$5:$J$5)+'Price indices'!O59*Weights!O$5</f>
        <v>0.73496242547044477</v>
      </c>
      <c r="BS59" s="4">
        <f>SUMPRODUCT('Price indices'!$B59:$J59,Weights!$B$5:$J$5)+'Price indices'!P59*Weights!P$5</f>
        <v>0.76212305930820112</v>
      </c>
      <c r="BT59" s="4">
        <f>SUMPRODUCT('Price indices'!$B59:$J59,Weights!$B$5:$J$5)+'Price indices'!Q59*Weights!Q$5</f>
        <v>0.78787083139493408</v>
      </c>
      <c r="BU59" s="4">
        <f>SUMPRODUCT('Price indices'!$B59:$J59,Weights!$B$6:$J$6)</f>
        <v>0.82009075212560101</v>
      </c>
      <c r="BV59" s="4">
        <f>SUMPRODUCT('Price indices'!$B59:$J59,Weights!$B$7:$J$7)</f>
        <v>0.81048708656796375</v>
      </c>
      <c r="BW59" s="4">
        <f>SUMPRODUCT('Price indices'!$B59:$J59,Weights!$B$8:$J$8)</f>
        <v>0.79108150548572742</v>
      </c>
      <c r="BX59" s="4">
        <f>SUMPRODUCT('Price indices'!$B59:$J59,Weights!$B$9:$J$9)+'Price indices'!K59*Weights!K$9</f>
        <v>0.72550101653766152</v>
      </c>
      <c r="BY59" s="4">
        <f>SUMPRODUCT('Price indices'!$B59:$J59,Weights!$B$9:$J$9)+'Price indices'!L59*Weights!L$9</f>
        <v>0.71953818529692049</v>
      </c>
      <c r="BZ59" s="4">
        <f>SUMPRODUCT('Price indices'!$B59:$J59,Weights!$B$9:$J$9)+'Price indices'!M59*Weights!M$9</f>
        <v>0.73077258609622153</v>
      </c>
      <c r="CA59" s="4">
        <f>SUMPRODUCT('Price indices'!$B59:$J59,Weights!$B$9:$J$9)+'Price indices'!N59*Weights!N$9</f>
        <v>0.7226034175746664</v>
      </c>
      <c r="CB59" s="4">
        <f>SUMPRODUCT('Price indices'!$B59:$J59,Weights!$B$9:$J$9)+'Price indices'!O59*Weights!O$9</f>
        <v>0.71875836472284882</v>
      </c>
      <c r="CC59" s="4">
        <f>SUMPRODUCT('Price indices'!$B59:$J59,Weights!$B$9:$J$9)+'Price indices'!P59*Weights!P$9</f>
        <v>0.74591899856060517</v>
      </c>
      <c r="CD59" s="4">
        <f>SUMPRODUCT('Price indices'!$B59:$J59,Weights!$B$9:$J$9)+'Price indices'!Q59*Weights!Q$9</f>
        <v>0.77166677064733813</v>
      </c>
      <c r="CE59" s="4">
        <f>SUMPRODUCT('Price indices'!$B59:$J59,Weights!$B$10:$J$10)</f>
        <v>0.67848796115342647</v>
      </c>
      <c r="CF59" s="4"/>
      <c r="CG59" s="2" t="s">
        <v>56</v>
      </c>
      <c r="CH59" s="4">
        <f t="shared" ref="CH59:DG59" si="108">AVERAGE(BF56:BF59)</f>
        <v>0.80984604549977479</v>
      </c>
      <c r="CI59" s="4">
        <f t="shared" si="108"/>
        <v>0.73215605633433889</v>
      </c>
      <c r="CJ59" s="4">
        <f t="shared" si="108"/>
        <v>0.72410286618217268</v>
      </c>
      <c r="CK59" s="4">
        <f t="shared" si="108"/>
        <v>0.73194543793785971</v>
      </c>
      <c r="CL59" s="4">
        <f t="shared" si="108"/>
        <v>0.72476652853874479</v>
      </c>
      <c r="CM59" s="4">
        <f t="shared" si="108"/>
        <v>0.72144522422948754</v>
      </c>
      <c r="CN59" s="4">
        <f t="shared" si="108"/>
        <v>0.75406857719134657</v>
      </c>
      <c r="CO59" s="4">
        <f t="shared" si="108"/>
        <v>0.77548370244716636</v>
      </c>
      <c r="CP59" s="4">
        <f t="shared" si="108"/>
        <v>0.73490559528643551</v>
      </c>
      <c r="CQ59" s="4">
        <f t="shared" si="108"/>
        <v>0.72685240513426952</v>
      </c>
      <c r="CR59" s="4">
        <f t="shared" si="108"/>
        <v>0.73469497688995644</v>
      </c>
      <c r="CS59" s="4">
        <f t="shared" si="108"/>
        <v>0.72751606749084152</v>
      </c>
      <c r="CT59" s="4">
        <f t="shared" si="108"/>
        <v>0.72419476318158438</v>
      </c>
      <c r="CU59" s="4">
        <f t="shared" si="108"/>
        <v>0.7568181161434433</v>
      </c>
      <c r="CV59" s="4">
        <f t="shared" si="108"/>
        <v>0.7782332413992632</v>
      </c>
      <c r="CW59" s="4">
        <f t="shared" si="108"/>
        <v>0.80785003109911069</v>
      </c>
      <c r="CX59" s="4">
        <f t="shared" si="108"/>
        <v>0.80219800299674171</v>
      </c>
      <c r="CY59" s="4">
        <f t="shared" si="108"/>
        <v>0.79004534743982391</v>
      </c>
      <c r="CZ59" s="4">
        <f t="shared" si="108"/>
        <v>0.72324531074158416</v>
      </c>
      <c r="DA59" s="4">
        <f t="shared" si="108"/>
        <v>0.71519212058941817</v>
      </c>
      <c r="DB59" s="4">
        <f t="shared" si="108"/>
        <v>0.7230346923451052</v>
      </c>
      <c r="DC59" s="4">
        <f t="shared" si="108"/>
        <v>0.71585578294599017</v>
      </c>
      <c r="DD59" s="4">
        <f t="shared" si="108"/>
        <v>0.71253447863673292</v>
      </c>
      <c r="DE59" s="4">
        <f t="shared" si="108"/>
        <v>0.74515783159859206</v>
      </c>
      <c r="DF59" s="4">
        <f t="shared" si="108"/>
        <v>0.76657295685441185</v>
      </c>
      <c r="DG59" s="4">
        <f t="shared" si="108"/>
        <v>0.66833581199585645</v>
      </c>
    </row>
    <row r="60" spans="1:111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2" t="s">
        <v>57</v>
      </c>
      <c r="BF60" s="4">
        <f>SUMPRODUCT('Price indices'!$B60:$J60,Weights!$B$3:$J$3)</f>
        <v>0.82455894964310217</v>
      </c>
      <c r="BG60" s="4">
        <f>SUMPRODUCT('Price indices'!$B60:$J60,Weights!$B$4:$J$4)+'Price indices'!K60*Weights!K$4</f>
        <v>0.74368537722416228</v>
      </c>
      <c r="BH60" s="4">
        <f>SUMPRODUCT('Price indices'!$B60:$J60,Weights!$B$4:$J$4)+'Price indices'!L60*Weights!L$4</f>
        <v>0.73911611859103798</v>
      </c>
      <c r="BI60" s="4">
        <f>SUMPRODUCT('Price indices'!$B60:$J60,Weights!$B$4:$J$4)+'Price indices'!M60*Weights!M$4</f>
        <v>0.75261173875274823</v>
      </c>
      <c r="BJ60" s="4">
        <f>SUMPRODUCT('Price indices'!$B60:$J60,Weights!$B$4:$J$4)+'Price indices'!N60*Weights!N$4</f>
        <v>0.74378239748289976</v>
      </c>
      <c r="BK60" s="4">
        <f>SUMPRODUCT('Price indices'!$B60:$J60,Weights!$B$4:$J$4)+'Price indices'!O60*Weights!O$4</f>
        <v>0.7395881789360419</v>
      </c>
      <c r="BL60" s="4">
        <f>SUMPRODUCT('Price indices'!$B60:$J60,Weights!$B$4:$J$4)+'Price indices'!P60*Weights!P$4</f>
        <v>0.76310700002439646</v>
      </c>
      <c r="BM60" s="4">
        <f>SUMPRODUCT('Price indices'!$B60:$J60,Weights!$B$4:$J$4)+'Price indices'!Q60*Weights!Q$4</f>
        <v>0.79174320333173831</v>
      </c>
      <c r="BN60" s="4">
        <f>SUMPRODUCT('Price indices'!$B60:$J60,Weights!$B$5:$J$5)+'Price indices'!K60*Weights!K$5</f>
        <v>0.74796789595352065</v>
      </c>
      <c r="BO60" s="4">
        <f>SUMPRODUCT('Price indices'!$B60:$J60,Weights!$B$5:$J$5)+'Price indices'!L60*Weights!L$5</f>
        <v>0.74339863732039635</v>
      </c>
      <c r="BP60" s="4">
        <f>SUMPRODUCT('Price indices'!$B60:$J60,Weights!$B$5:$J$5)+'Price indices'!M60*Weights!M$5</f>
        <v>0.75689425748210659</v>
      </c>
      <c r="BQ60" s="4">
        <f>SUMPRODUCT('Price indices'!$B60:$J60,Weights!$B$5:$J$5)+'Price indices'!N60*Weights!N$5</f>
        <v>0.74806491621225812</v>
      </c>
      <c r="BR60" s="4">
        <f>SUMPRODUCT('Price indices'!$B60:$J60,Weights!$B$5:$J$5)+'Price indices'!O60*Weights!O$5</f>
        <v>0.74387069766540026</v>
      </c>
      <c r="BS60" s="4">
        <f>SUMPRODUCT('Price indices'!$B60:$J60,Weights!$B$5:$J$5)+'Price indices'!P60*Weights!P$5</f>
        <v>0.76738951875375483</v>
      </c>
      <c r="BT60" s="4">
        <f>SUMPRODUCT('Price indices'!$B60:$J60,Weights!$B$5:$J$5)+'Price indices'!Q60*Weights!Q$5</f>
        <v>0.79602572206109667</v>
      </c>
      <c r="BU60" s="4">
        <f>SUMPRODUCT('Price indices'!$B60:$J60,Weights!$B$6:$J$6)</f>
        <v>0.82214013638440642</v>
      </c>
      <c r="BV60" s="4">
        <f>SUMPRODUCT('Price indices'!$B60:$J60,Weights!$B$7:$J$7)</f>
        <v>0.81111754777291956</v>
      </c>
      <c r="BW60" s="4">
        <f>SUMPRODUCT('Price indices'!$B60:$J60,Weights!$B$8:$J$8)</f>
        <v>0.78970866021857389</v>
      </c>
      <c r="BX60" s="4">
        <f>SUMPRODUCT('Price indices'!$B60:$J60,Weights!$B$9:$J$9)+'Price indices'!K60*Weights!K$9</f>
        <v>0.73784174830070914</v>
      </c>
      <c r="BY60" s="4">
        <f>SUMPRODUCT('Price indices'!$B60:$J60,Weights!$B$9:$J$9)+'Price indices'!L60*Weights!L$9</f>
        <v>0.73327248966758485</v>
      </c>
      <c r="BZ60" s="4">
        <f>SUMPRODUCT('Price indices'!$B60:$J60,Weights!$B$9:$J$9)+'Price indices'!M60*Weights!M$9</f>
        <v>0.74676810982929509</v>
      </c>
      <c r="CA60" s="4">
        <f>SUMPRODUCT('Price indices'!$B60:$J60,Weights!$B$9:$J$9)+'Price indices'!N60*Weights!N$9</f>
        <v>0.73793876855944662</v>
      </c>
      <c r="CB60" s="4">
        <f>SUMPRODUCT('Price indices'!$B60:$J60,Weights!$B$9:$J$9)+'Price indices'!O60*Weights!O$9</f>
        <v>0.73374455001258876</v>
      </c>
      <c r="CC60" s="4">
        <f>SUMPRODUCT('Price indices'!$B60:$J60,Weights!$B$9:$J$9)+'Price indices'!P60*Weights!P$9</f>
        <v>0.75726337110094333</v>
      </c>
      <c r="CD60" s="4">
        <f>SUMPRODUCT('Price indices'!$B60:$J60,Weights!$B$9:$J$9)+'Price indices'!Q60*Weights!Q$9</f>
        <v>0.78589957440828517</v>
      </c>
      <c r="CE60" s="4">
        <f>SUMPRODUCT('Price indices'!$B60:$J60,Weights!$B$10:$J$10)</f>
        <v>0.68703564355361879</v>
      </c>
      <c r="CF60" s="4"/>
      <c r="CG60" s="2" t="s">
        <v>57</v>
      </c>
      <c r="CH60" s="4">
        <f t="shared" ref="CH60:DG60" si="109">AVERAGE(BF57:BF60)</f>
        <v>0.81681263241961888</v>
      </c>
      <c r="CI60" s="4">
        <f t="shared" si="109"/>
        <v>0.73631978180677338</v>
      </c>
      <c r="CJ60" s="4">
        <f t="shared" si="109"/>
        <v>0.72966016426222402</v>
      </c>
      <c r="CK60" s="4">
        <f t="shared" si="109"/>
        <v>0.73976395538032036</v>
      </c>
      <c r="CL60" s="4">
        <f t="shared" si="109"/>
        <v>0.731924873232912</v>
      </c>
      <c r="CM60" s="4">
        <f t="shared" si="109"/>
        <v>0.72825440322861446</v>
      </c>
      <c r="CN60" s="4">
        <f t="shared" si="109"/>
        <v>0.75723594344107181</v>
      </c>
      <c r="CO60" s="4">
        <f t="shared" si="109"/>
        <v>0.78153949991750049</v>
      </c>
      <c r="CP60" s="4">
        <f t="shared" si="109"/>
        <v>0.7398202173509203</v>
      </c>
      <c r="CQ60" s="4">
        <f t="shared" si="109"/>
        <v>0.73316059980637094</v>
      </c>
      <c r="CR60" s="4">
        <f t="shared" si="109"/>
        <v>0.74326439092446728</v>
      </c>
      <c r="CS60" s="4">
        <f t="shared" si="109"/>
        <v>0.73542530877705881</v>
      </c>
      <c r="CT60" s="4">
        <f t="shared" si="109"/>
        <v>0.73175483877276148</v>
      </c>
      <c r="CU60" s="4">
        <f t="shared" si="109"/>
        <v>0.76073637898521862</v>
      </c>
      <c r="CV60" s="4">
        <f t="shared" si="109"/>
        <v>0.7850399354616473</v>
      </c>
      <c r="CW60" s="4">
        <f t="shared" si="109"/>
        <v>0.81335425369225389</v>
      </c>
      <c r="CX60" s="4">
        <f t="shared" si="109"/>
        <v>0.80563776426374245</v>
      </c>
      <c r="CY60" s="4">
        <f t="shared" si="109"/>
        <v>0.78928789831630075</v>
      </c>
      <c r="CZ60" s="4">
        <f t="shared" si="109"/>
        <v>0.72803832840797589</v>
      </c>
      <c r="DA60" s="4">
        <f t="shared" si="109"/>
        <v>0.72137871086342664</v>
      </c>
      <c r="DB60" s="4">
        <f t="shared" si="109"/>
        <v>0.73148250198152298</v>
      </c>
      <c r="DC60" s="4">
        <f t="shared" si="109"/>
        <v>0.72364341983411451</v>
      </c>
      <c r="DD60" s="4">
        <f t="shared" si="109"/>
        <v>0.71997294982981708</v>
      </c>
      <c r="DE60" s="4">
        <f t="shared" si="109"/>
        <v>0.74895449004227432</v>
      </c>
      <c r="DF60" s="4">
        <f t="shared" si="109"/>
        <v>0.77325804651870289</v>
      </c>
      <c r="DG60" s="4">
        <f t="shared" si="109"/>
        <v>0.6751910414761112</v>
      </c>
    </row>
    <row r="61" spans="1:111" x14ac:dyDescent="0.2"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2" t="s">
        <v>58</v>
      </c>
      <c r="BF61" s="4">
        <f>SUMPRODUCT('Price indices'!$B61:$J61,Weights!$B$3:$J$3)</f>
        <v>0.83767807155395324</v>
      </c>
      <c r="BG61" s="4">
        <f>SUMPRODUCT('Price indices'!$B61:$J61,Weights!$B$4:$J$4)+'Price indices'!K61*Weights!K$4</f>
        <v>0.75347354297549696</v>
      </c>
      <c r="BH61" s="4">
        <f>SUMPRODUCT('Price indices'!$B61:$J61,Weights!$B$4:$J$4)+'Price indices'!L61*Weights!L$4</f>
        <v>0.74770765218344926</v>
      </c>
      <c r="BI61" s="4">
        <f>SUMPRODUCT('Price indices'!$B61:$J61,Weights!$B$4:$J$4)+'Price indices'!M61*Weights!M$4</f>
        <v>0.76081091547020196</v>
      </c>
      <c r="BJ61" s="4">
        <f>SUMPRODUCT('Price indices'!$B61:$J61,Weights!$B$4:$J$4)+'Price indices'!N61*Weights!N$4</f>
        <v>0.75239810806749985</v>
      </c>
      <c r="BK61" s="4">
        <f>SUMPRODUCT('Price indices'!$B61:$J61,Weights!$B$4:$J$4)+'Price indices'!O61*Weights!O$4</f>
        <v>0.74540040089904391</v>
      </c>
      <c r="BL61" s="4">
        <f>SUMPRODUCT('Price indices'!$B61:$J61,Weights!$B$4:$J$4)+'Price indices'!P61*Weights!P$4</f>
        <v>0.76990311940990097</v>
      </c>
      <c r="BM61" s="4">
        <f>SUMPRODUCT('Price indices'!$B61:$J61,Weights!$B$4:$J$4)+'Price indices'!Q61*Weights!Q$4</f>
        <v>0.79732120828702602</v>
      </c>
      <c r="BN61" s="4">
        <f>SUMPRODUCT('Price indices'!$B61:$J61,Weights!$B$5:$J$5)+'Price indices'!K61*Weights!K$5</f>
        <v>0.75729413767268394</v>
      </c>
      <c r="BO61" s="4">
        <f>SUMPRODUCT('Price indices'!$B61:$J61,Weights!$B$5:$J$5)+'Price indices'!L61*Weights!L$5</f>
        <v>0.75152824688063624</v>
      </c>
      <c r="BP61" s="4">
        <f>SUMPRODUCT('Price indices'!$B61:$J61,Weights!$B$5:$J$5)+'Price indices'!M61*Weights!M$5</f>
        <v>0.76463151016738895</v>
      </c>
      <c r="BQ61" s="4">
        <f>SUMPRODUCT('Price indices'!$B61:$J61,Weights!$B$5:$J$5)+'Price indices'!N61*Weights!N$5</f>
        <v>0.75621870276468683</v>
      </c>
      <c r="BR61" s="4">
        <f>SUMPRODUCT('Price indices'!$B61:$J61,Weights!$B$5:$J$5)+'Price indices'!O61*Weights!O$5</f>
        <v>0.7492209955962309</v>
      </c>
      <c r="BS61" s="4">
        <f>SUMPRODUCT('Price indices'!$B61:$J61,Weights!$B$5:$J$5)+'Price indices'!P61*Weights!P$5</f>
        <v>0.77372371410708796</v>
      </c>
      <c r="BT61" s="4">
        <f>SUMPRODUCT('Price indices'!$B61:$J61,Weights!$B$5:$J$5)+'Price indices'!Q61*Weights!Q$5</f>
        <v>0.801141802984213</v>
      </c>
      <c r="BU61" s="4">
        <f>SUMPRODUCT('Price indices'!$B61:$J61,Weights!$B$6:$J$6)</f>
        <v>0.82650365234469247</v>
      </c>
      <c r="BV61" s="4">
        <f>SUMPRODUCT('Price indices'!$B61:$J61,Weights!$B$7:$J$7)</f>
        <v>0.81667949806570883</v>
      </c>
      <c r="BW61" s="4">
        <f>SUMPRODUCT('Price indices'!$B61:$J61,Weights!$B$8:$J$8)</f>
        <v>0.79779248205537545</v>
      </c>
      <c r="BX61" s="4">
        <f>SUMPRODUCT('Price indices'!$B61:$J61,Weights!$B$9:$J$9)+'Price indices'!K61*Weights!K$9</f>
        <v>0.75082726534023514</v>
      </c>
      <c r="BY61" s="4">
        <f>SUMPRODUCT('Price indices'!$B61:$J61,Weights!$B$9:$J$9)+'Price indices'!L61*Weights!L$9</f>
        <v>0.74506137454818744</v>
      </c>
      <c r="BZ61" s="4">
        <f>SUMPRODUCT('Price indices'!$B61:$J61,Weights!$B$9:$J$9)+'Price indices'!M61*Weights!M$9</f>
        <v>0.75816463783494015</v>
      </c>
      <c r="CA61" s="4">
        <f>SUMPRODUCT('Price indices'!$B61:$J61,Weights!$B$9:$J$9)+'Price indices'!N61*Weights!N$9</f>
        <v>0.74975183043223803</v>
      </c>
      <c r="CB61" s="4">
        <f>SUMPRODUCT('Price indices'!$B61:$J61,Weights!$B$9:$J$9)+'Price indices'!O61*Weights!O$9</f>
        <v>0.7427541232637821</v>
      </c>
      <c r="CC61" s="4">
        <f>SUMPRODUCT('Price indices'!$B61:$J61,Weights!$B$9:$J$9)+'Price indices'!P61*Weights!P$9</f>
        <v>0.76725684177463915</v>
      </c>
      <c r="CD61" s="4">
        <f>SUMPRODUCT('Price indices'!$B61:$J61,Weights!$B$9:$J$9)+'Price indices'!Q61*Weights!Q$9</f>
        <v>0.7946749306517642</v>
      </c>
      <c r="CE61" s="4">
        <f>SUMPRODUCT('Price indices'!$B61:$J61,Weights!$B$10:$J$10)</f>
        <v>0.69389824691718027</v>
      </c>
      <c r="CF61" s="4"/>
      <c r="CG61" s="2" t="s">
        <v>58</v>
      </c>
      <c r="CH61" s="4">
        <f t="shared" ref="CH61:DG61" si="110">AVERAGE(BF58:BF61)</f>
        <v>0.82354359103895403</v>
      </c>
      <c r="CI61" s="4">
        <f t="shared" si="110"/>
        <v>0.74170109192053935</v>
      </c>
      <c r="CJ61" s="4">
        <f t="shared" si="110"/>
        <v>0.73578749579197167</v>
      </c>
      <c r="CK61" s="4">
        <f t="shared" si="110"/>
        <v>0.74748911221313563</v>
      </c>
      <c r="CL61" s="4">
        <f t="shared" si="110"/>
        <v>0.73925903397129378</v>
      </c>
      <c r="CM61" s="4">
        <f t="shared" si="110"/>
        <v>0.73462581754031653</v>
      </c>
      <c r="CN61" s="4">
        <f t="shared" si="110"/>
        <v>0.76112197254634806</v>
      </c>
      <c r="CO61" s="4">
        <f t="shared" si="110"/>
        <v>0.78728732383067912</v>
      </c>
      <c r="CP61" s="4">
        <f t="shared" si="110"/>
        <v>0.74542734072246286</v>
      </c>
      <c r="CQ61" s="4">
        <f t="shared" si="110"/>
        <v>0.73951374459389518</v>
      </c>
      <c r="CR61" s="4">
        <f t="shared" si="110"/>
        <v>0.75121536101505915</v>
      </c>
      <c r="CS61" s="4">
        <f t="shared" si="110"/>
        <v>0.74298528277321729</v>
      </c>
      <c r="CT61" s="4">
        <f t="shared" si="110"/>
        <v>0.73835206634224015</v>
      </c>
      <c r="CU61" s="4">
        <f t="shared" si="110"/>
        <v>0.76484822134827157</v>
      </c>
      <c r="CV61" s="4">
        <f t="shared" si="110"/>
        <v>0.79101357263260264</v>
      </c>
      <c r="CW61" s="4">
        <f t="shared" si="110"/>
        <v>0.81903840164688102</v>
      </c>
      <c r="CX61" s="4">
        <f t="shared" si="110"/>
        <v>0.81023651908939154</v>
      </c>
      <c r="CY61" s="4">
        <f t="shared" si="110"/>
        <v>0.79231485942279312</v>
      </c>
      <c r="CZ61" s="4">
        <f t="shared" si="110"/>
        <v>0.73427195276800727</v>
      </c>
      <c r="DA61" s="4">
        <f t="shared" si="110"/>
        <v>0.7283583566394396</v>
      </c>
      <c r="DB61" s="4">
        <f t="shared" si="110"/>
        <v>0.74005997306060367</v>
      </c>
      <c r="DC61" s="4">
        <f t="shared" si="110"/>
        <v>0.73182989481876171</v>
      </c>
      <c r="DD61" s="4">
        <f t="shared" si="110"/>
        <v>0.72719667838778457</v>
      </c>
      <c r="DE61" s="4">
        <f t="shared" si="110"/>
        <v>0.75369283339381599</v>
      </c>
      <c r="DF61" s="4">
        <f t="shared" si="110"/>
        <v>0.77985818467814705</v>
      </c>
      <c r="DG61" s="4">
        <f t="shared" si="110"/>
        <v>0.68268046505421121</v>
      </c>
    </row>
    <row r="62" spans="1:111" x14ac:dyDescent="0.2">
      <c r="A62" s="2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2" t="s">
        <v>59</v>
      </c>
      <c r="BF62" s="4">
        <f>SUMPRODUCT('Price indices'!$B62:$J62,Weights!$B$3:$J$3)</f>
        <v>0.83682561867562266</v>
      </c>
      <c r="BG62" s="4">
        <f>SUMPRODUCT('Price indices'!$B62:$J62,Weights!$B$4:$J$4)+'Price indices'!K62*Weights!K$4</f>
        <v>0.76346325479523869</v>
      </c>
      <c r="BH62" s="4">
        <f>SUMPRODUCT('Price indices'!$B62:$J62,Weights!$B$4:$J$4)+'Price indices'!L62*Weights!L$4</f>
        <v>0.75650073184426736</v>
      </c>
      <c r="BI62" s="4">
        <f>SUMPRODUCT('Price indices'!$B62:$J62,Weights!$B$4:$J$4)+'Price indices'!M62*Weights!M$4</f>
        <v>0.76921163825606265</v>
      </c>
      <c r="BJ62" s="4">
        <f>SUMPRODUCT('Price indices'!$B62:$J62,Weights!$B$4:$J$4)+'Price indices'!N62*Weights!N$4</f>
        <v>0.76121536472050699</v>
      </c>
      <c r="BK62" s="4">
        <f>SUMPRODUCT('Price indices'!$B62:$J62,Weights!$B$4:$J$4)+'Price indices'!O62*Weights!O$4</f>
        <v>0.75141416893045265</v>
      </c>
      <c r="BL62" s="4">
        <f>SUMPRODUCT('Price indices'!$B62:$J62,Weights!$B$4:$J$4)+'Price indices'!P62*Weights!P$4</f>
        <v>0.77690078486381231</v>
      </c>
      <c r="BM62" s="4">
        <f>SUMPRODUCT('Price indices'!$B62:$J62,Weights!$B$4:$J$4)+'Price indices'!Q62*Weights!Q$4</f>
        <v>0.80310075931072034</v>
      </c>
      <c r="BN62" s="4">
        <f>SUMPRODUCT('Price indices'!$B62:$J62,Weights!$B$5:$J$5)+'Price indices'!K62*Weights!K$5</f>
        <v>0.76680805141688513</v>
      </c>
      <c r="BO62" s="4">
        <f>SUMPRODUCT('Price indices'!$B62:$J62,Weights!$B$5:$J$5)+'Price indices'!L62*Weights!L$5</f>
        <v>0.7598455284659138</v>
      </c>
      <c r="BP62" s="4">
        <f>SUMPRODUCT('Price indices'!$B62:$J62,Weights!$B$5:$J$5)+'Price indices'!M62*Weights!M$5</f>
        <v>0.77255643487770909</v>
      </c>
      <c r="BQ62" s="4">
        <f>SUMPRODUCT('Price indices'!$B62:$J62,Weights!$B$5:$J$5)+'Price indices'!N62*Weights!N$5</f>
        <v>0.76456016134215343</v>
      </c>
      <c r="BR62" s="4">
        <f>SUMPRODUCT('Price indices'!$B62:$J62,Weights!$B$5:$J$5)+'Price indices'!O62*Weights!O$5</f>
        <v>0.75475896555209909</v>
      </c>
      <c r="BS62" s="4">
        <f>SUMPRODUCT('Price indices'!$B62:$J62,Weights!$B$5:$J$5)+'Price indices'!P62*Weights!P$5</f>
        <v>0.78024558148545875</v>
      </c>
      <c r="BT62" s="4">
        <f>SUMPRODUCT('Price indices'!$B62:$J62,Weights!$B$5:$J$5)+'Price indices'!Q62*Weights!Q$5</f>
        <v>0.80644555593236678</v>
      </c>
      <c r="BU62" s="4">
        <f>SUMPRODUCT('Price indices'!$B62:$J62,Weights!$B$6:$J$6)</f>
        <v>0.83115713815586512</v>
      </c>
      <c r="BV62" s="4">
        <f>SUMPRODUCT('Price indices'!$B62:$J62,Weights!$B$7:$J$7)</f>
        <v>0.82378009307678823</v>
      </c>
      <c r="BW62" s="4">
        <f>SUMPRODUCT('Price indices'!$B62:$J62,Weights!$B$8:$J$8)</f>
        <v>0.80750872791894213</v>
      </c>
      <c r="BX62" s="4">
        <f>SUMPRODUCT('Price indices'!$B62:$J62,Weights!$B$9:$J$9)+'Price indices'!K62*Weights!K$9</f>
        <v>0.76842489121807889</v>
      </c>
      <c r="BY62" s="4">
        <f>SUMPRODUCT('Price indices'!$B62:$J62,Weights!$B$9:$J$9)+'Price indices'!L62*Weights!L$9</f>
        <v>0.76146236826710756</v>
      </c>
      <c r="BZ62" s="4">
        <f>SUMPRODUCT('Price indices'!$B62:$J62,Weights!$B$9:$J$9)+'Price indices'!M62*Weights!M$9</f>
        <v>0.77417327467890285</v>
      </c>
      <c r="CA62" s="4">
        <f>SUMPRODUCT('Price indices'!$B62:$J62,Weights!$B$9:$J$9)+'Price indices'!N62*Weights!N$9</f>
        <v>0.76617700114334719</v>
      </c>
      <c r="CB62" s="4">
        <f>SUMPRODUCT('Price indices'!$B62:$J62,Weights!$B$9:$J$9)+'Price indices'!O62*Weights!O$9</f>
        <v>0.75637580535329285</v>
      </c>
      <c r="CC62" s="4">
        <f>SUMPRODUCT('Price indices'!$B62:$J62,Weights!$B$9:$J$9)+'Price indices'!P62*Weights!P$9</f>
        <v>0.78186242128665251</v>
      </c>
      <c r="CD62" s="4">
        <f>SUMPRODUCT('Price indices'!$B62:$J62,Weights!$B$9:$J$9)+'Price indices'!Q62*Weights!Q$9</f>
        <v>0.80806239573356053</v>
      </c>
      <c r="CE62" s="4">
        <f>SUMPRODUCT('Price indices'!$B62:$J62,Weights!$B$10:$J$10)</f>
        <v>0.71600240414847127</v>
      </c>
      <c r="CF62" s="4"/>
      <c r="CG62" s="2" t="s">
        <v>59</v>
      </c>
      <c r="CH62" s="4">
        <f t="shared" ref="CH62:DG62" si="111">AVERAGE(BF59:BF62)</f>
        <v>0.83036959569884328</v>
      </c>
      <c r="CI62" s="4">
        <f t="shared" si="111"/>
        <v>0.74958496425414523</v>
      </c>
      <c r="CJ62" s="4">
        <f t="shared" si="111"/>
        <v>0.74376983834992416</v>
      </c>
      <c r="CK62" s="4">
        <f t="shared" si="111"/>
        <v>0.75640588601481396</v>
      </c>
      <c r="CL62" s="4">
        <f t="shared" si="111"/>
        <v>0.74805398833239867</v>
      </c>
      <c r="CM62" s="4">
        <f t="shared" si="111"/>
        <v>0.74184444474310218</v>
      </c>
      <c r="CN62" s="4">
        <f t="shared" si="111"/>
        <v>0.76701164208568406</v>
      </c>
      <c r="CO62" s="4">
        <f t="shared" si="111"/>
        <v>0.79401215176521112</v>
      </c>
      <c r="CP62" s="4">
        <f t="shared" si="111"/>
        <v>0.75344379058208677</v>
      </c>
      <c r="CQ62" s="4">
        <f t="shared" si="111"/>
        <v>0.74762866467786582</v>
      </c>
      <c r="CR62" s="4">
        <f t="shared" si="111"/>
        <v>0.7602647123427555</v>
      </c>
      <c r="CS62" s="4">
        <f t="shared" si="111"/>
        <v>0.75191281466034021</v>
      </c>
      <c r="CT62" s="4">
        <f t="shared" si="111"/>
        <v>0.74570327107104373</v>
      </c>
      <c r="CU62" s="4">
        <f t="shared" si="111"/>
        <v>0.77087046841362572</v>
      </c>
      <c r="CV62" s="4">
        <f t="shared" si="111"/>
        <v>0.79787097809315266</v>
      </c>
      <c r="CW62" s="4">
        <f t="shared" si="111"/>
        <v>0.82497291975264131</v>
      </c>
      <c r="CX62" s="4">
        <f t="shared" si="111"/>
        <v>0.81551605637084512</v>
      </c>
      <c r="CY62" s="4">
        <f t="shared" si="111"/>
        <v>0.79652284391965478</v>
      </c>
      <c r="CZ62" s="4">
        <f t="shared" si="111"/>
        <v>0.74564873034917123</v>
      </c>
      <c r="DA62" s="4">
        <f t="shared" si="111"/>
        <v>0.73983360444495005</v>
      </c>
      <c r="DB62" s="4">
        <f t="shared" si="111"/>
        <v>0.75246965210983996</v>
      </c>
      <c r="DC62" s="4">
        <f t="shared" si="111"/>
        <v>0.74411775442742456</v>
      </c>
      <c r="DD62" s="4">
        <f t="shared" si="111"/>
        <v>0.73790821083812808</v>
      </c>
      <c r="DE62" s="4">
        <f t="shared" si="111"/>
        <v>0.76307540818071007</v>
      </c>
      <c r="DF62" s="4">
        <f t="shared" si="111"/>
        <v>0.79007591786023701</v>
      </c>
      <c r="DG62" s="4">
        <f t="shared" si="111"/>
        <v>0.69385606394317423</v>
      </c>
    </row>
    <row r="63" spans="1:111" x14ac:dyDescent="0.2">
      <c r="A63" s="2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2" t="s">
        <v>60</v>
      </c>
      <c r="BF63" s="4">
        <f>SUMPRODUCT('Price indices'!$B63:$J63,Weights!$B$3:$J$3)</f>
        <v>0.85271756264833787</v>
      </c>
      <c r="BG63" s="4">
        <f>SUMPRODUCT('Price indices'!$B63:$J63,Weights!$B$4:$J$4)+'Price indices'!K63*Weights!K$4</f>
        <v>0.77266299241507874</v>
      </c>
      <c r="BH63" s="4">
        <f>SUMPRODUCT('Price indices'!$B63:$J63,Weights!$B$4:$J$4)+'Price indices'!L63*Weights!L$4</f>
        <v>0.76450383730518401</v>
      </c>
      <c r="BI63" s="4">
        <f>SUMPRODUCT('Price indices'!$B63:$J63,Weights!$B$4:$J$4)+'Price indices'!M63*Weights!M$4</f>
        <v>0.77682238684202165</v>
      </c>
      <c r="BJ63" s="4">
        <f>SUMPRODUCT('Price indices'!$B63:$J63,Weights!$B$4:$J$4)+'Price indices'!N63*Weights!N$4</f>
        <v>0.76924264717361246</v>
      </c>
      <c r="BK63" s="4">
        <f>SUMPRODUCT('Price indices'!$B63:$J63,Weights!$B$4:$J$4)+'Price indices'!O63*Weights!O$4</f>
        <v>0.75663796276195994</v>
      </c>
      <c r="BL63" s="4">
        <f>SUMPRODUCT('Price indices'!$B63:$J63,Weights!$B$4:$J$4)+'Price indices'!P63*Weights!P$4</f>
        <v>0.78310847611782219</v>
      </c>
      <c r="BM63" s="4">
        <f>SUMPRODUCT('Price indices'!$B63:$J63,Weights!$B$4:$J$4)+'Price indices'!Q63*Weights!Q$4</f>
        <v>0.80809033613451331</v>
      </c>
      <c r="BN63" s="4">
        <f>SUMPRODUCT('Price indices'!$B63:$J63,Weights!$B$5:$J$5)+'Price indices'!K63*Weights!K$5</f>
        <v>0.77543228027579469</v>
      </c>
      <c r="BO63" s="4">
        <f>SUMPRODUCT('Price indices'!$B63:$J63,Weights!$B$5:$J$5)+'Price indices'!L63*Weights!L$5</f>
        <v>0.76727312516590007</v>
      </c>
      <c r="BP63" s="4">
        <f>SUMPRODUCT('Price indices'!$B63:$J63,Weights!$B$5:$J$5)+'Price indices'!M63*Weights!M$5</f>
        <v>0.77959167470273771</v>
      </c>
      <c r="BQ63" s="4">
        <f>SUMPRODUCT('Price indices'!$B63:$J63,Weights!$B$5:$J$5)+'Price indices'!N63*Weights!N$5</f>
        <v>0.77201193503432852</v>
      </c>
      <c r="BR63" s="4">
        <f>SUMPRODUCT('Price indices'!$B63:$J63,Weights!$B$5:$J$5)+'Price indices'!O63*Weights!O$5</f>
        <v>0.75940725062267589</v>
      </c>
      <c r="BS63" s="4">
        <f>SUMPRODUCT('Price indices'!$B63:$J63,Weights!$B$5:$J$5)+'Price indices'!P63*Weights!P$5</f>
        <v>0.78587776397853826</v>
      </c>
      <c r="BT63" s="4">
        <f>SUMPRODUCT('Price indices'!$B63:$J63,Weights!$B$5:$J$5)+'Price indices'!Q63*Weights!Q$5</f>
        <v>0.81085962399522937</v>
      </c>
      <c r="BU63" s="4">
        <f>SUMPRODUCT('Price indices'!$B63:$J63,Weights!$B$6:$J$6)</f>
        <v>0.83680025257043933</v>
      </c>
      <c r="BV63" s="4">
        <f>SUMPRODUCT('Price indices'!$B63:$J63,Weights!$B$7:$J$7)</f>
        <v>0.8289659108555153</v>
      </c>
      <c r="BW63" s="4">
        <f>SUMPRODUCT('Price indices'!$B63:$J63,Weights!$B$8:$J$8)</f>
        <v>0.81451238439865248</v>
      </c>
      <c r="BX63" s="4">
        <f>SUMPRODUCT('Price indices'!$B63:$J63,Weights!$B$9:$J$9)+'Price indices'!K63*Weights!K$9</f>
        <v>0.78215243598582584</v>
      </c>
      <c r="BY63" s="4">
        <f>SUMPRODUCT('Price indices'!$B63:$J63,Weights!$B$9:$J$9)+'Price indices'!L63*Weights!L$9</f>
        <v>0.77399328087593122</v>
      </c>
      <c r="BZ63" s="4">
        <f>SUMPRODUCT('Price indices'!$B63:$J63,Weights!$B$9:$J$9)+'Price indices'!M63*Weights!M$9</f>
        <v>0.78631183041276886</v>
      </c>
      <c r="CA63" s="4">
        <f>SUMPRODUCT('Price indices'!$B63:$J63,Weights!$B$9:$J$9)+'Price indices'!N63*Weights!N$9</f>
        <v>0.77873209074435967</v>
      </c>
      <c r="CB63" s="4">
        <f>SUMPRODUCT('Price indices'!$B63:$J63,Weights!$B$9:$J$9)+'Price indices'!O63*Weights!O$9</f>
        <v>0.76612740633270704</v>
      </c>
      <c r="CC63" s="4">
        <f>SUMPRODUCT('Price indices'!$B63:$J63,Weights!$B$9:$J$9)+'Price indices'!P63*Weights!P$9</f>
        <v>0.79259791968856941</v>
      </c>
      <c r="CD63" s="4">
        <f>SUMPRODUCT('Price indices'!$B63:$J63,Weights!$B$9:$J$9)+'Price indices'!Q63*Weights!Q$9</f>
        <v>0.81757977970526052</v>
      </c>
      <c r="CE63" s="4">
        <f>SUMPRODUCT('Price indices'!$B63:$J63,Weights!$B$10:$J$10)</f>
        <v>0.72647133167412192</v>
      </c>
      <c r="CF63" s="4"/>
      <c r="CG63" s="2" t="s">
        <v>60</v>
      </c>
      <c r="CH63" s="4">
        <f t="shared" ref="CH63:DG63" si="112">AVERAGE(BF60:BF63)</f>
        <v>0.83794505063025393</v>
      </c>
      <c r="CI63" s="4">
        <f t="shared" si="112"/>
        <v>0.75832129185249419</v>
      </c>
      <c r="CJ63" s="4">
        <f t="shared" si="112"/>
        <v>0.75195708498098468</v>
      </c>
      <c r="CK63" s="4">
        <f t="shared" si="112"/>
        <v>0.76486416983025862</v>
      </c>
      <c r="CL63" s="4">
        <f t="shared" si="112"/>
        <v>0.75665962936112985</v>
      </c>
      <c r="CM63" s="4">
        <f t="shared" si="112"/>
        <v>0.7482601778818746</v>
      </c>
      <c r="CN63" s="4">
        <f t="shared" si="112"/>
        <v>0.7732548451039829</v>
      </c>
      <c r="CO63" s="4">
        <f t="shared" si="112"/>
        <v>0.80006387676599955</v>
      </c>
      <c r="CP63" s="4">
        <f t="shared" si="112"/>
        <v>0.76187559132972105</v>
      </c>
      <c r="CQ63" s="4">
        <f t="shared" si="112"/>
        <v>0.75551138445821164</v>
      </c>
      <c r="CR63" s="4">
        <f t="shared" si="112"/>
        <v>0.76841846930748559</v>
      </c>
      <c r="CS63" s="4">
        <f t="shared" si="112"/>
        <v>0.7602139288383567</v>
      </c>
      <c r="CT63" s="4">
        <f t="shared" si="112"/>
        <v>0.75181447735910156</v>
      </c>
      <c r="CU63" s="4">
        <f t="shared" si="112"/>
        <v>0.77680914458120998</v>
      </c>
      <c r="CV63" s="4">
        <f t="shared" si="112"/>
        <v>0.80361817624322651</v>
      </c>
      <c r="CW63" s="4">
        <f t="shared" si="112"/>
        <v>0.82915029486385083</v>
      </c>
      <c r="CX63" s="4">
        <f t="shared" si="112"/>
        <v>0.8201357624427329</v>
      </c>
      <c r="CY63" s="4">
        <f t="shared" si="112"/>
        <v>0.80238056364788601</v>
      </c>
      <c r="CZ63" s="4">
        <f t="shared" si="112"/>
        <v>0.75981158521121217</v>
      </c>
      <c r="DA63" s="4">
        <f t="shared" si="112"/>
        <v>0.75344737833970288</v>
      </c>
      <c r="DB63" s="4">
        <f t="shared" si="112"/>
        <v>0.76635446318897671</v>
      </c>
      <c r="DC63" s="4">
        <f t="shared" si="112"/>
        <v>0.75814992271984794</v>
      </c>
      <c r="DD63" s="4">
        <f t="shared" si="112"/>
        <v>0.74975047124059269</v>
      </c>
      <c r="DE63" s="4">
        <f t="shared" si="112"/>
        <v>0.7747451384627011</v>
      </c>
      <c r="DF63" s="4">
        <f t="shared" si="112"/>
        <v>0.80155417012471764</v>
      </c>
      <c r="DG63" s="4">
        <f t="shared" si="112"/>
        <v>0.70585190657334806</v>
      </c>
    </row>
    <row r="64" spans="1:111" x14ac:dyDescent="0.2">
      <c r="A64" s="2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2" t="s">
        <v>61</v>
      </c>
      <c r="BF64" s="4">
        <f>SUMPRODUCT('Price indices'!$B64:$J64,Weights!$B$3:$J$3)</f>
        <v>0.85567612564116313</v>
      </c>
      <c r="BG64" s="4">
        <f>SUMPRODUCT('Price indices'!$B64:$J64,Weights!$B$4:$J$4)+'Price indices'!K64*Weights!K$4</f>
        <v>0.77407243298811856</v>
      </c>
      <c r="BH64" s="4">
        <f>SUMPRODUCT('Price indices'!$B64:$J64,Weights!$B$4:$J$4)+'Price indices'!L64*Weights!L$4</f>
        <v>0.76471664571930031</v>
      </c>
      <c r="BI64" s="4">
        <f>SUMPRODUCT('Price indices'!$B64:$J64,Weights!$B$4:$J$4)+'Price indices'!M64*Weights!M$4</f>
        <v>0.77664283838118053</v>
      </c>
      <c r="BJ64" s="4">
        <f>SUMPRODUCT('Price indices'!$B64:$J64,Weights!$B$4:$J$4)+'Price indices'!N64*Weights!N$4</f>
        <v>0.7694796325799178</v>
      </c>
      <c r="BK64" s="4">
        <f>SUMPRODUCT('Price indices'!$B64:$J64,Weights!$B$4:$J$4)+'Price indices'!O64*Weights!O$4</f>
        <v>0.75407145954666688</v>
      </c>
      <c r="BL64" s="4">
        <f>SUMPRODUCT('Price indices'!$B64:$J64,Weights!$B$4:$J$4)+'Price indices'!P64*Weights!P$4</f>
        <v>0.78152587032503174</v>
      </c>
      <c r="BM64" s="4">
        <f>SUMPRODUCT('Price indices'!$B64:$J64,Weights!$B$4:$J$4)+'Price indices'!Q64*Weights!Q$4</f>
        <v>0.80528961591150594</v>
      </c>
      <c r="BN64" s="4">
        <f>SUMPRODUCT('Price indices'!$B64:$J64,Weights!$B$5:$J$5)+'Price indices'!K64*Weights!K$5</f>
        <v>0.77695216111447707</v>
      </c>
      <c r="BO64" s="4">
        <f>SUMPRODUCT('Price indices'!$B64:$J64,Weights!$B$5:$J$5)+'Price indices'!L64*Weights!L$5</f>
        <v>0.76759637384565882</v>
      </c>
      <c r="BP64" s="4">
        <f>SUMPRODUCT('Price indices'!$B64:$J64,Weights!$B$5:$J$5)+'Price indices'!M64*Weights!M$5</f>
        <v>0.77952256650753904</v>
      </c>
      <c r="BQ64" s="4">
        <f>SUMPRODUCT('Price indices'!$B64:$J64,Weights!$B$5:$J$5)+'Price indices'!N64*Weights!N$5</f>
        <v>0.77235936070627631</v>
      </c>
      <c r="BR64" s="4">
        <f>SUMPRODUCT('Price indices'!$B64:$J64,Weights!$B$5:$J$5)+'Price indices'!O64*Weights!O$5</f>
        <v>0.75695118767302538</v>
      </c>
      <c r="BS64" s="4">
        <f>SUMPRODUCT('Price indices'!$B64:$J64,Weights!$B$5:$J$5)+'Price indices'!P64*Weights!P$5</f>
        <v>0.78440559845139024</v>
      </c>
      <c r="BT64" s="4">
        <f>SUMPRODUCT('Price indices'!$B64:$J64,Weights!$B$5:$J$5)+'Price indices'!Q64*Weights!Q$5</f>
        <v>0.80816934403786445</v>
      </c>
      <c r="BU64" s="4">
        <f>SUMPRODUCT('Price indices'!$B64:$J64,Weights!$B$6:$J$6)</f>
        <v>0.84087442014625147</v>
      </c>
      <c r="BV64" s="4">
        <f>SUMPRODUCT('Price indices'!$B64:$J64,Weights!$B$7:$J$7)</f>
        <v>0.83361353385241077</v>
      </c>
      <c r="BW64" s="4">
        <f>SUMPRODUCT('Price indices'!$B64:$J64,Weights!$B$8:$J$8)</f>
        <v>0.818632215158965</v>
      </c>
      <c r="BX64" s="4">
        <f>SUMPRODUCT('Price indices'!$B64:$J64,Weights!$B$9:$J$9)+'Price indices'!K64*Weights!K$9</f>
        <v>0.78080340627253653</v>
      </c>
      <c r="BY64" s="4">
        <f>SUMPRODUCT('Price indices'!$B64:$J64,Weights!$B$9:$J$9)+'Price indices'!L64*Weights!L$9</f>
        <v>0.77144761900371828</v>
      </c>
      <c r="BZ64" s="4">
        <f>SUMPRODUCT('Price indices'!$B64:$J64,Weights!$B$9:$J$9)+'Price indices'!M64*Weights!M$9</f>
        <v>0.7833738116655985</v>
      </c>
      <c r="CA64" s="4">
        <f>SUMPRODUCT('Price indices'!$B64:$J64,Weights!$B$9:$J$9)+'Price indices'!N64*Weights!N$9</f>
        <v>0.77621060586433577</v>
      </c>
      <c r="CB64" s="4">
        <f>SUMPRODUCT('Price indices'!$B64:$J64,Weights!$B$9:$J$9)+'Price indices'!O64*Weights!O$9</f>
        <v>0.76080243283108484</v>
      </c>
      <c r="CC64" s="4">
        <f>SUMPRODUCT('Price indices'!$B64:$J64,Weights!$B$9:$J$9)+'Price indices'!P64*Weights!P$9</f>
        <v>0.7882568436094497</v>
      </c>
      <c r="CD64" s="4">
        <f>SUMPRODUCT('Price indices'!$B64:$J64,Weights!$B$9:$J$9)+'Price indices'!Q64*Weights!Q$9</f>
        <v>0.8120205891959239</v>
      </c>
      <c r="CE64" s="4">
        <f>SUMPRODUCT('Price indices'!$B64:$J64,Weights!$B$10:$J$10)</f>
        <v>0.72954192379408589</v>
      </c>
      <c r="CF64" s="4"/>
      <c r="CG64" s="2" t="s">
        <v>61</v>
      </c>
      <c r="CH64" s="4">
        <f t="shared" ref="CH64:DG64" si="113">AVERAGE(BF61:BF64)</f>
        <v>0.8457243446297692</v>
      </c>
      <c r="CI64" s="4">
        <f t="shared" si="113"/>
        <v>0.76591805579348327</v>
      </c>
      <c r="CJ64" s="4">
        <f t="shared" si="113"/>
        <v>0.75835721676305012</v>
      </c>
      <c r="CK64" s="4">
        <f t="shared" si="113"/>
        <v>0.77087194473736664</v>
      </c>
      <c r="CL64" s="4">
        <f t="shared" si="113"/>
        <v>0.76308393813538422</v>
      </c>
      <c r="CM64" s="4">
        <f t="shared" si="113"/>
        <v>0.7518809980345309</v>
      </c>
      <c r="CN64" s="4">
        <f t="shared" si="113"/>
        <v>0.7778595626791418</v>
      </c>
      <c r="CO64" s="4">
        <f t="shared" si="113"/>
        <v>0.80345047991094143</v>
      </c>
      <c r="CP64" s="4">
        <f t="shared" si="113"/>
        <v>0.76912165761996021</v>
      </c>
      <c r="CQ64" s="4">
        <f t="shared" si="113"/>
        <v>0.76156081858952729</v>
      </c>
      <c r="CR64" s="4">
        <f t="shared" si="113"/>
        <v>0.7740755465638437</v>
      </c>
      <c r="CS64" s="4">
        <f t="shared" si="113"/>
        <v>0.76628753996186127</v>
      </c>
      <c r="CT64" s="4">
        <f t="shared" si="113"/>
        <v>0.75508459986100784</v>
      </c>
      <c r="CU64" s="4">
        <f t="shared" si="113"/>
        <v>0.78106316450561886</v>
      </c>
      <c r="CV64" s="4">
        <f t="shared" si="113"/>
        <v>0.80665408173741837</v>
      </c>
      <c r="CW64" s="4">
        <f t="shared" si="113"/>
        <v>0.83383386580431207</v>
      </c>
      <c r="CX64" s="4">
        <f t="shared" si="113"/>
        <v>0.82575975896260578</v>
      </c>
      <c r="CY64" s="4">
        <f t="shared" si="113"/>
        <v>0.80961145238298371</v>
      </c>
      <c r="CZ64" s="4">
        <f t="shared" si="113"/>
        <v>0.7705519997041691</v>
      </c>
      <c r="DA64" s="4">
        <f t="shared" si="113"/>
        <v>0.76299116067373618</v>
      </c>
      <c r="DB64" s="4">
        <f t="shared" si="113"/>
        <v>0.77550588864805259</v>
      </c>
      <c r="DC64" s="4">
        <f t="shared" si="113"/>
        <v>0.76771788204607017</v>
      </c>
      <c r="DD64" s="4">
        <f t="shared" si="113"/>
        <v>0.75651494194521662</v>
      </c>
      <c r="DE64" s="4">
        <f t="shared" si="113"/>
        <v>0.78249350658982775</v>
      </c>
      <c r="DF64" s="4">
        <f t="shared" si="113"/>
        <v>0.80808442382162737</v>
      </c>
      <c r="DG64" s="4">
        <f t="shared" si="113"/>
        <v>0.71647847663346487</v>
      </c>
    </row>
    <row r="65" spans="1:111" x14ac:dyDescent="0.2">
      <c r="A65" s="2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2" t="s">
        <v>62</v>
      </c>
      <c r="BF65" s="4">
        <f>SUMPRODUCT('Price indices'!$B65:$J65,Weights!$B$3:$J$3)</f>
        <v>0.85515234699249087</v>
      </c>
      <c r="BG65" s="4">
        <f>SUMPRODUCT('Price indices'!$B65:$J65,Weights!$B$4:$J$4)+'Price indices'!K65*Weights!K$4</f>
        <v>0.7748814882849947</v>
      </c>
      <c r="BH65" s="4">
        <f>SUMPRODUCT('Price indices'!$B65:$J65,Weights!$B$4:$J$4)+'Price indices'!L65*Weights!L$4</f>
        <v>0.76741014738466506</v>
      </c>
      <c r="BI65" s="4">
        <f>SUMPRODUCT('Price indices'!$B65:$J65,Weights!$B$4:$J$4)+'Price indices'!M65*Weights!M$4</f>
        <v>0.7780944595804582</v>
      </c>
      <c r="BJ65" s="4">
        <f>SUMPRODUCT('Price indices'!$B65:$J65,Weights!$B$4:$J$4)+'Price indices'!N65*Weights!N$4</f>
        <v>0.7731519203402436</v>
      </c>
      <c r="BK65" s="4">
        <f>SUMPRODUCT('Price indices'!$B65:$J65,Weights!$B$4:$J$4)+'Price indices'!O65*Weights!O$4</f>
        <v>0.75848341449876278</v>
      </c>
      <c r="BL65" s="4">
        <f>SUMPRODUCT('Price indices'!$B65:$J65,Weights!$B$4:$J$4)+'Price indices'!P65*Weights!P$4</f>
        <v>0.78400386382938458</v>
      </c>
      <c r="BM65" s="4">
        <f>SUMPRODUCT('Price indices'!$B65:$J65,Weights!$B$4:$J$4)+'Price indices'!Q65*Weights!Q$4</f>
        <v>0.80566703855080046</v>
      </c>
      <c r="BN65" s="4">
        <f>SUMPRODUCT('Price indices'!$B65:$J65,Weights!$B$5:$J$5)+'Price indices'!K65*Weights!K$5</f>
        <v>0.77643223667921812</v>
      </c>
      <c r="BO65" s="4">
        <f>SUMPRODUCT('Price indices'!$B65:$J65,Weights!$B$5:$J$5)+'Price indices'!L65*Weights!L$5</f>
        <v>0.76896089577888849</v>
      </c>
      <c r="BP65" s="4">
        <f>SUMPRODUCT('Price indices'!$B65:$J65,Weights!$B$5:$J$5)+'Price indices'!M65*Weights!M$5</f>
        <v>0.77964520797468162</v>
      </c>
      <c r="BQ65" s="4">
        <f>SUMPRODUCT('Price indices'!$B65:$J65,Weights!$B$5:$J$5)+'Price indices'!N65*Weights!N$5</f>
        <v>0.77470266873446703</v>
      </c>
      <c r="BR65" s="4">
        <f>SUMPRODUCT('Price indices'!$B65:$J65,Weights!$B$5:$J$5)+'Price indices'!O65*Weights!O$5</f>
        <v>0.7600341628929862</v>
      </c>
      <c r="BS65" s="4">
        <f>SUMPRODUCT('Price indices'!$B65:$J65,Weights!$B$5:$J$5)+'Price indices'!P65*Weights!P$5</f>
        <v>0.78555461222360801</v>
      </c>
      <c r="BT65" s="4">
        <f>SUMPRODUCT('Price indices'!$B65:$J65,Weights!$B$5:$J$5)+'Price indices'!Q65*Weights!Q$5</f>
        <v>0.80721778694502389</v>
      </c>
      <c r="BU65" s="4">
        <f>SUMPRODUCT('Price indices'!$B65:$J65,Weights!$B$6:$J$6)</f>
        <v>0.84634399463797394</v>
      </c>
      <c r="BV65" s="4">
        <f>SUMPRODUCT('Price indices'!$B65:$J65,Weights!$B$7:$J$7)</f>
        <v>0.84168222210417676</v>
      </c>
      <c r="BW65" s="4">
        <f>SUMPRODUCT('Price indices'!$B65:$J65,Weights!$B$8:$J$8)</f>
        <v>0.83317804205421908</v>
      </c>
      <c r="BX65" s="4">
        <f>SUMPRODUCT('Price indices'!$B65:$J65,Weights!$B$9:$J$9)+'Price indices'!K65*Weights!K$9</f>
        <v>0.77545066564390164</v>
      </c>
      <c r="BY65" s="4">
        <f>SUMPRODUCT('Price indices'!$B65:$J65,Weights!$B$9:$J$9)+'Price indices'!L65*Weights!L$9</f>
        <v>0.767979324743572</v>
      </c>
      <c r="BZ65" s="4">
        <f>SUMPRODUCT('Price indices'!$B65:$J65,Weights!$B$9:$J$9)+'Price indices'!M65*Weights!M$9</f>
        <v>0.77866363693936513</v>
      </c>
      <c r="CA65" s="4">
        <f>SUMPRODUCT('Price indices'!$B65:$J65,Weights!$B$9:$J$9)+'Price indices'!N65*Weights!N$9</f>
        <v>0.77372109769915054</v>
      </c>
      <c r="CB65" s="4">
        <f>SUMPRODUCT('Price indices'!$B65:$J65,Weights!$B$9:$J$9)+'Price indices'!O65*Weights!O$9</f>
        <v>0.75905259185766971</v>
      </c>
      <c r="CC65" s="4">
        <f>SUMPRODUCT('Price indices'!$B65:$J65,Weights!$B$9:$J$9)+'Price indices'!P65*Weights!P$9</f>
        <v>0.78457304118829152</v>
      </c>
      <c r="CD65" s="4">
        <f>SUMPRODUCT('Price indices'!$B65:$J65,Weights!$B$9:$J$9)+'Price indices'!Q65*Weights!Q$9</f>
        <v>0.8062362159097074</v>
      </c>
      <c r="CE65" s="4">
        <f>SUMPRODUCT('Price indices'!$B65:$J65,Weights!$B$10:$J$10)</f>
        <v>0.7287855863249364</v>
      </c>
      <c r="CF65" s="4"/>
      <c r="CG65" s="2" t="s">
        <v>62</v>
      </c>
      <c r="CH65" s="4">
        <f t="shared" ref="CH65:DG65" si="114">AVERAGE(BF62:BF65)</f>
        <v>0.85009291348940375</v>
      </c>
      <c r="CI65" s="4">
        <f t="shared" si="114"/>
        <v>0.7712700421208577</v>
      </c>
      <c r="CJ65" s="4">
        <f t="shared" si="114"/>
        <v>0.76328284056335427</v>
      </c>
      <c r="CK65" s="4">
        <f t="shared" si="114"/>
        <v>0.77519283076493073</v>
      </c>
      <c r="CL65" s="4">
        <f t="shared" si="114"/>
        <v>0.76827239120357016</v>
      </c>
      <c r="CM65" s="4">
        <f t="shared" si="114"/>
        <v>0.75515175143446067</v>
      </c>
      <c r="CN65" s="4">
        <f t="shared" si="114"/>
        <v>0.78138474878401276</v>
      </c>
      <c r="CO65" s="4">
        <f t="shared" si="114"/>
        <v>0.80553693747688504</v>
      </c>
      <c r="CP65" s="4">
        <f t="shared" si="114"/>
        <v>0.77390618237159381</v>
      </c>
      <c r="CQ65" s="4">
        <f t="shared" si="114"/>
        <v>0.76591898081409027</v>
      </c>
      <c r="CR65" s="4">
        <f t="shared" si="114"/>
        <v>0.77782897101566695</v>
      </c>
      <c r="CS65" s="4">
        <f t="shared" si="114"/>
        <v>0.77090853145430627</v>
      </c>
      <c r="CT65" s="4">
        <f t="shared" si="114"/>
        <v>0.75778789168519667</v>
      </c>
      <c r="CU65" s="4">
        <f t="shared" si="114"/>
        <v>0.78402088903474887</v>
      </c>
      <c r="CV65" s="4">
        <f t="shared" si="114"/>
        <v>0.80817307772762115</v>
      </c>
      <c r="CW65" s="4">
        <f t="shared" si="114"/>
        <v>0.83879395137763246</v>
      </c>
      <c r="CX65" s="4">
        <f t="shared" si="114"/>
        <v>0.83201043997222279</v>
      </c>
      <c r="CY65" s="4">
        <f t="shared" si="114"/>
        <v>0.81845784238269459</v>
      </c>
      <c r="CZ65" s="4">
        <f t="shared" si="114"/>
        <v>0.77670784978008567</v>
      </c>
      <c r="DA65" s="4">
        <f t="shared" si="114"/>
        <v>0.76872064822258224</v>
      </c>
      <c r="DB65" s="4">
        <f t="shared" si="114"/>
        <v>0.78063063842415881</v>
      </c>
      <c r="DC65" s="4">
        <f t="shared" si="114"/>
        <v>0.77371019886279835</v>
      </c>
      <c r="DD65" s="4">
        <f t="shared" si="114"/>
        <v>0.76058955909368853</v>
      </c>
      <c r="DE65" s="4">
        <f t="shared" si="114"/>
        <v>0.78682255644324084</v>
      </c>
      <c r="DF65" s="4">
        <f t="shared" si="114"/>
        <v>0.81097474513611312</v>
      </c>
      <c r="DG65" s="4">
        <f t="shared" si="114"/>
        <v>0.72520031148540387</v>
      </c>
    </row>
    <row r="66" spans="1:111" x14ac:dyDescent="0.2">
      <c r="A66" s="2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2" t="s">
        <v>63</v>
      </c>
      <c r="BF66" s="4">
        <f>SUMPRODUCT('Price indices'!$B66:$J66,Weights!$B$3:$J$3)</f>
        <v>0.86070232923708445</v>
      </c>
      <c r="BG66" s="4">
        <f>SUMPRODUCT('Price indices'!$B66:$J66,Weights!$B$4:$J$4)+'Price indices'!K66*Weights!K$4</f>
        <v>0.7803522937048849</v>
      </c>
      <c r="BH66" s="4">
        <f>SUMPRODUCT('Price indices'!$B66:$J66,Weights!$B$4:$J$4)+'Price indices'!L66*Weights!L$4</f>
        <v>0.77476539917304388</v>
      </c>
      <c r="BI66" s="4">
        <f>SUMPRODUCT('Price indices'!$B66:$J66,Weights!$B$4:$J$4)+'Price indices'!M66*Weights!M$4</f>
        <v>0.7842078309027497</v>
      </c>
      <c r="BJ66" s="4">
        <f>SUMPRODUCT('Price indices'!$B66:$J66,Weights!$B$4:$J$4)+'Price indices'!N66*Weights!N$4</f>
        <v>0.78148595822358335</v>
      </c>
      <c r="BK66" s="4">
        <f>SUMPRODUCT('Price indices'!$B66:$J66,Weights!$B$4:$J$4)+'Price indices'!O66*Weights!O$4</f>
        <v>0.76755711957387263</v>
      </c>
      <c r="BL66" s="4">
        <f>SUMPRODUCT('Price indices'!$B66:$J66,Weights!$B$4:$J$4)+'Price indices'!P66*Weights!P$4</f>
        <v>0.79114360745675139</v>
      </c>
      <c r="BM66" s="4">
        <f>SUMPRODUCT('Price indices'!$B66:$J66,Weights!$B$4:$J$4)+'Price indices'!Q66*Weights!Q$4</f>
        <v>0.81070621131310872</v>
      </c>
      <c r="BN66" s="4">
        <f>SUMPRODUCT('Price indices'!$B66:$J66,Weights!$B$5:$J$5)+'Price indices'!K66*Weights!K$5</f>
        <v>0.78192807778636431</v>
      </c>
      <c r="BO66" s="4">
        <f>SUMPRODUCT('Price indices'!$B66:$J66,Weights!$B$5:$J$5)+'Price indices'!L66*Weights!L$5</f>
        <v>0.77634118325452328</v>
      </c>
      <c r="BP66" s="4">
        <f>SUMPRODUCT('Price indices'!$B66:$J66,Weights!$B$5:$J$5)+'Price indices'!M66*Weights!M$5</f>
        <v>0.78578361498422911</v>
      </c>
      <c r="BQ66" s="4">
        <f>SUMPRODUCT('Price indices'!$B66:$J66,Weights!$B$5:$J$5)+'Price indices'!N66*Weights!N$5</f>
        <v>0.78306174230506276</v>
      </c>
      <c r="BR66" s="4">
        <f>SUMPRODUCT('Price indices'!$B66:$J66,Weights!$B$5:$J$5)+'Price indices'!O66*Weights!O$5</f>
        <v>0.76913290365535203</v>
      </c>
      <c r="BS66" s="4">
        <f>SUMPRODUCT('Price indices'!$B66:$J66,Weights!$B$5:$J$5)+'Price indices'!P66*Weights!P$5</f>
        <v>0.79271939153823079</v>
      </c>
      <c r="BT66" s="4">
        <f>SUMPRODUCT('Price indices'!$B66:$J66,Weights!$B$5:$J$5)+'Price indices'!Q66*Weights!Q$5</f>
        <v>0.81228199539458812</v>
      </c>
      <c r="BU66" s="4">
        <f>SUMPRODUCT('Price indices'!$B66:$J66,Weights!$B$6:$J$6)</f>
        <v>0.84751393965748267</v>
      </c>
      <c r="BV66" s="4">
        <f>SUMPRODUCT('Price indices'!$B66:$J66,Weights!$B$7:$J$7)</f>
        <v>0.84318945610798623</v>
      </c>
      <c r="BW66" s="4">
        <f>SUMPRODUCT('Price indices'!$B66:$J66,Weights!$B$8:$J$8)</f>
        <v>0.83473651127351434</v>
      </c>
      <c r="BX66" s="4">
        <f>SUMPRODUCT('Price indices'!$B66:$J66,Weights!$B$9:$J$9)+'Price indices'!K66*Weights!K$9</f>
        <v>0.78663157784021698</v>
      </c>
      <c r="BY66" s="4">
        <f>SUMPRODUCT('Price indices'!$B66:$J66,Weights!$B$9:$J$9)+'Price indices'!L66*Weights!L$9</f>
        <v>0.78104468330837595</v>
      </c>
      <c r="BZ66" s="4">
        <f>SUMPRODUCT('Price indices'!$B66:$J66,Weights!$B$9:$J$9)+'Price indices'!M66*Weights!M$9</f>
        <v>0.79048711503808178</v>
      </c>
      <c r="CA66" s="4">
        <f>SUMPRODUCT('Price indices'!$B66:$J66,Weights!$B$9:$J$9)+'Price indices'!N66*Weights!N$9</f>
        <v>0.78776524235891543</v>
      </c>
      <c r="CB66" s="4">
        <f>SUMPRODUCT('Price indices'!$B66:$J66,Weights!$B$9:$J$9)+'Price indices'!O66*Weights!O$9</f>
        <v>0.7738364037092047</v>
      </c>
      <c r="CC66" s="4">
        <f>SUMPRODUCT('Price indices'!$B66:$J66,Weights!$B$9:$J$9)+'Price indices'!P66*Weights!P$9</f>
        <v>0.79742289159208346</v>
      </c>
      <c r="CD66" s="4">
        <f>SUMPRODUCT('Price indices'!$B66:$J66,Weights!$B$9:$J$9)+'Price indices'!Q66*Weights!Q$9</f>
        <v>0.81698549544844079</v>
      </c>
      <c r="CE66" s="4">
        <f>SUMPRODUCT('Price indices'!$B66:$J66,Weights!$B$10:$J$10)</f>
        <v>0.73417450082690627</v>
      </c>
      <c r="CF66" s="4"/>
      <c r="CG66" s="2" t="s">
        <v>63</v>
      </c>
      <c r="CH66" s="4">
        <f t="shared" ref="CH66:DG66" si="115">AVERAGE(BF63:BF66)</f>
        <v>0.85606209112976916</v>
      </c>
      <c r="CI66" s="4">
        <f t="shared" si="115"/>
        <v>0.77549230184826923</v>
      </c>
      <c r="CJ66" s="4">
        <f t="shared" si="115"/>
        <v>0.76784900739554829</v>
      </c>
      <c r="CK66" s="4">
        <f t="shared" si="115"/>
        <v>0.77894187892660249</v>
      </c>
      <c r="CL66" s="4">
        <f t="shared" si="115"/>
        <v>0.77334003957933928</v>
      </c>
      <c r="CM66" s="4">
        <f t="shared" si="115"/>
        <v>0.75918748909531553</v>
      </c>
      <c r="CN66" s="4">
        <f t="shared" si="115"/>
        <v>0.7849454544322475</v>
      </c>
      <c r="CO66" s="4">
        <f t="shared" si="115"/>
        <v>0.80743830047748211</v>
      </c>
      <c r="CP66" s="4">
        <f t="shared" si="115"/>
        <v>0.77768618896396358</v>
      </c>
      <c r="CQ66" s="4">
        <f t="shared" si="115"/>
        <v>0.77004289451124253</v>
      </c>
      <c r="CR66" s="4">
        <f t="shared" si="115"/>
        <v>0.78113576604229684</v>
      </c>
      <c r="CS66" s="4">
        <f t="shared" si="115"/>
        <v>0.77553392669503363</v>
      </c>
      <c r="CT66" s="4">
        <f t="shared" si="115"/>
        <v>0.76138137621100999</v>
      </c>
      <c r="CU66" s="4">
        <f t="shared" si="115"/>
        <v>0.78713934154794185</v>
      </c>
      <c r="CV66" s="4">
        <f t="shared" si="115"/>
        <v>0.80963218759317646</v>
      </c>
      <c r="CW66" s="4">
        <f t="shared" si="115"/>
        <v>0.84288315175303685</v>
      </c>
      <c r="CX66" s="4">
        <f t="shared" si="115"/>
        <v>0.83686278073002229</v>
      </c>
      <c r="CY66" s="4">
        <f t="shared" si="115"/>
        <v>0.82526478822133775</v>
      </c>
      <c r="CZ66" s="4">
        <f t="shared" si="115"/>
        <v>0.78125952143562016</v>
      </c>
      <c r="DA66" s="4">
        <f t="shared" si="115"/>
        <v>0.77361622698289945</v>
      </c>
      <c r="DB66" s="4">
        <f t="shared" si="115"/>
        <v>0.78470909851395354</v>
      </c>
      <c r="DC66" s="4">
        <f t="shared" si="115"/>
        <v>0.77910725916669032</v>
      </c>
      <c r="DD66" s="4">
        <f t="shared" si="115"/>
        <v>0.76495470868266646</v>
      </c>
      <c r="DE66" s="4">
        <f t="shared" si="115"/>
        <v>0.79071267401959844</v>
      </c>
      <c r="DF66" s="4">
        <f t="shared" si="115"/>
        <v>0.81320552006483315</v>
      </c>
      <c r="DG66" s="4">
        <f t="shared" si="115"/>
        <v>0.7297433356550127</v>
      </c>
    </row>
    <row r="67" spans="1:111" x14ac:dyDescent="0.2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2" t="s">
        <v>64</v>
      </c>
      <c r="BF67" s="4">
        <f>SUMPRODUCT('Price indices'!$B67:$J67,Weights!$B$3:$J$3)</f>
        <v>0.85898446382628335</v>
      </c>
      <c r="BG67" s="4">
        <f>SUMPRODUCT('Price indices'!$B67:$J67,Weights!$B$4:$J$4)+'Price indices'!K67*Weights!K$4</f>
        <v>0.77896357976486852</v>
      </c>
      <c r="BH67" s="4">
        <f>SUMPRODUCT('Price indices'!$B67:$J67,Weights!$B$4:$J$4)+'Price indices'!L67*Weights!L$4</f>
        <v>0.77526113160151622</v>
      </c>
      <c r="BI67" s="4">
        <f>SUMPRODUCT('Price indices'!$B67:$J67,Weights!$B$4:$J$4)+'Price indices'!M67*Weights!M$4</f>
        <v>0.78346168286513473</v>
      </c>
      <c r="BJ67" s="4">
        <f>SUMPRODUCT('Price indices'!$B67:$J67,Weights!$B$4:$J$4)+'Price indices'!N67*Weights!N$4</f>
        <v>0.78296047674701674</v>
      </c>
      <c r="BK67" s="4">
        <f>SUMPRODUCT('Price indices'!$B67:$J67,Weights!$B$4:$J$4)+'Price indices'!O67*Weights!O$4</f>
        <v>0.76977130528907611</v>
      </c>
      <c r="BL67" s="4">
        <f>SUMPRODUCT('Price indices'!$B67:$J67,Weights!$B$4:$J$4)+'Price indices'!P67*Weights!P$4</f>
        <v>0.79142383172421171</v>
      </c>
      <c r="BM67" s="4">
        <f>SUMPRODUCT('Price indices'!$B67:$J67,Weights!$B$4:$J$4)+'Price indices'!Q67*Weights!Q$4</f>
        <v>0.80888586471551072</v>
      </c>
      <c r="BN67" s="4">
        <f>SUMPRODUCT('Price indices'!$B67:$J67,Weights!$B$5:$J$5)+'Price indices'!K67*Weights!K$5</f>
        <v>0.78015926786581191</v>
      </c>
      <c r="BO67" s="4">
        <f>SUMPRODUCT('Price indices'!$B67:$J67,Weights!$B$5:$J$5)+'Price indices'!L67*Weights!L$5</f>
        <v>0.77645681970245961</v>
      </c>
      <c r="BP67" s="4">
        <f>SUMPRODUCT('Price indices'!$B67:$J67,Weights!$B$5:$J$5)+'Price indices'!M67*Weights!M$5</f>
        <v>0.78465737096607813</v>
      </c>
      <c r="BQ67" s="4">
        <f>SUMPRODUCT('Price indices'!$B67:$J67,Weights!$B$5:$J$5)+'Price indices'!N67*Weights!N$5</f>
        <v>0.78415616484796014</v>
      </c>
      <c r="BR67" s="4">
        <f>SUMPRODUCT('Price indices'!$B67:$J67,Weights!$B$5:$J$5)+'Price indices'!O67*Weights!O$5</f>
        <v>0.77096699339001951</v>
      </c>
      <c r="BS67" s="4">
        <f>SUMPRODUCT('Price indices'!$B67:$J67,Weights!$B$5:$J$5)+'Price indices'!P67*Weights!P$5</f>
        <v>0.79261951982515511</v>
      </c>
      <c r="BT67" s="4">
        <f>SUMPRODUCT('Price indices'!$B67:$J67,Weights!$B$5:$J$5)+'Price indices'!Q67*Weights!Q$5</f>
        <v>0.81008155281645411</v>
      </c>
      <c r="BU67" s="4">
        <f>SUMPRODUCT('Price indices'!$B67:$J67,Weights!$B$6:$J$6)</f>
        <v>0.85304584518024318</v>
      </c>
      <c r="BV67" s="4">
        <f>SUMPRODUCT('Price indices'!$B67:$J67,Weights!$B$7:$J$7)</f>
        <v>0.84698082730803237</v>
      </c>
      <c r="BW67" s="4">
        <f>SUMPRODUCT('Price indices'!$B67:$J67,Weights!$B$8:$J$8)</f>
        <v>0.83896856359789085</v>
      </c>
      <c r="BX67" s="4">
        <f>SUMPRODUCT('Price indices'!$B67:$J67,Weights!$B$9:$J$9)+'Price indices'!K67*Weights!K$9</f>
        <v>0.78166528808569735</v>
      </c>
      <c r="BY67" s="4">
        <f>SUMPRODUCT('Price indices'!$B67:$J67,Weights!$B$9:$J$9)+'Price indices'!L67*Weights!L$9</f>
        <v>0.77796283992234505</v>
      </c>
      <c r="BZ67" s="4">
        <f>SUMPRODUCT('Price indices'!$B67:$J67,Weights!$B$9:$J$9)+'Price indices'!M67*Weights!M$9</f>
        <v>0.78616339118596357</v>
      </c>
      <c r="CA67" s="4">
        <f>SUMPRODUCT('Price indices'!$B67:$J67,Weights!$B$9:$J$9)+'Price indices'!N67*Weights!N$9</f>
        <v>0.78566218506784558</v>
      </c>
      <c r="CB67" s="4">
        <f>SUMPRODUCT('Price indices'!$B67:$J67,Weights!$B$9:$J$9)+'Price indices'!O67*Weights!O$9</f>
        <v>0.77247301360990495</v>
      </c>
      <c r="CC67" s="4">
        <f>SUMPRODUCT('Price indices'!$B67:$J67,Weights!$B$9:$J$9)+'Price indices'!P67*Weights!P$9</f>
        <v>0.79412554004504066</v>
      </c>
      <c r="CD67" s="4">
        <f>SUMPRODUCT('Price indices'!$B67:$J67,Weights!$B$9:$J$9)+'Price indices'!Q67*Weights!Q$9</f>
        <v>0.81158757303633955</v>
      </c>
      <c r="CE67" s="4">
        <f>SUMPRODUCT('Price indices'!$B67:$J67,Weights!$B$10:$J$10)</f>
        <v>0.7375688666537018</v>
      </c>
      <c r="CF67" s="4"/>
      <c r="CG67" s="2" t="s">
        <v>64</v>
      </c>
      <c r="CH67" s="4">
        <f t="shared" ref="CH67:DG67" si="116">AVERAGE(BF64:BF67)</f>
        <v>0.85762881642425537</v>
      </c>
      <c r="CI67" s="4">
        <f t="shared" si="116"/>
        <v>0.77706744868571676</v>
      </c>
      <c r="CJ67" s="4">
        <f t="shared" si="116"/>
        <v>0.77053833096963142</v>
      </c>
      <c r="CK67" s="4">
        <f t="shared" si="116"/>
        <v>0.78060170293238074</v>
      </c>
      <c r="CL67" s="4">
        <f t="shared" si="116"/>
        <v>0.77676949697269027</v>
      </c>
      <c r="CM67" s="4">
        <f t="shared" si="116"/>
        <v>0.7624708247270946</v>
      </c>
      <c r="CN67" s="4">
        <f t="shared" si="116"/>
        <v>0.78702429333384483</v>
      </c>
      <c r="CO67" s="4">
        <f t="shared" si="116"/>
        <v>0.80763718262273154</v>
      </c>
      <c r="CP67" s="4">
        <f t="shared" si="116"/>
        <v>0.77886793586146785</v>
      </c>
      <c r="CQ67" s="4">
        <f t="shared" si="116"/>
        <v>0.77233881814538263</v>
      </c>
      <c r="CR67" s="4">
        <f t="shared" si="116"/>
        <v>0.78240219010813195</v>
      </c>
      <c r="CS67" s="4">
        <f t="shared" si="116"/>
        <v>0.77856998414844159</v>
      </c>
      <c r="CT67" s="4">
        <f t="shared" si="116"/>
        <v>0.76427131190284581</v>
      </c>
      <c r="CU67" s="4">
        <f t="shared" si="116"/>
        <v>0.78882478050959604</v>
      </c>
      <c r="CV67" s="4">
        <f t="shared" si="116"/>
        <v>0.80943766979848264</v>
      </c>
      <c r="CW67" s="4">
        <f t="shared" si="116"/>
        <v>0.84694454990548773</v>
      </c>
      <c r="CX67" s="4">
        <f t="shared" si="116"/>
        <v>0.84136650984315153</v>
      </c>
      <c r="CY67" s="4">
        <f t="shared" si="116"/>
        <v>0.83137883302114735</v>
      </c>
      <c r="CZ67" s="4">
        <f t="shared" si="116"/>
        <v>0.7811377344605881</v>
      </c>
      <c r="DA67" s="4">
        <f t="shared" si="116"/>
        <v>0.77460861674450288</v>
      </c>
      <c r="DB67" s="4">
        <f t="shared" si="116"/>
        <v>0.78467198870725219</v>
      </c>
      <c r="DC67" s="4">
        <f t="shared" si="116"/>
        <v>0.78083978274756194</v>
      </c>
      <c r="DD67" s="4">
        <f t="shared" si="116"/>
        <v>0.76654111050196605</v>
      </c>
      <c r="DE67" s="4">
        <f t="shared" si="116"/>
        <v>0.79109457910871628</v>
      </c>
      <c r="DF67" s="4">
        <f t="shared" si="116"/>
        <v>0.81170746839760288</v>
      </c>
      <c r="DG67" s="4">
        <f t="shared" si="116"/>
        <v>0.73251771939990762</v>
      </c>
    </row>
    <row r="68" spans="1:111" x14ac:dyDescent="0.2">
      <c r="A68" s="2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2" t="s">
        <v>65</v>
      </c>
      <c r="BF68" s="4">
        <f>SUMPRODUCT('Price indices'!$B68:$J68,Weights!$B$3:$J$3)</f>
        <v>0.86699634719882734</v>
      </c>
      <c r="BG68" s="4">
        <f>SUMPRODUCT('Price indices'!$B68:$J68,Weights!$B$4:$J$4)+'Price indices'!K68*Weights!K$4</f>
        <v>0.785270287665914</v>
      </c>
      <c r="BH68" s="4">
        <f>SUMPRODUCT('Price indices'!$B68:$J68,Weights!$B$4:$J$4)+'Price indices'!L68*Weights!L$4</f>
        <v>0.78345228587105031</v>
      </c>
      <c r="BI68" s="4">
        <f>SUMPRODUCT('Price indices'!$B68:$J68,Weights!$B$4:$J$4)+'Price indices'!M68*Weights!M$4</f>
        <v>0.79041095666858152</v>
      </c>
      <c r="BJ68" s="4">
        <f>SUMPRODUCT('Price indices'!$B68:$J68,Weights!$B$4:$J$4)+'Price indices'!N68*Weights!N$4</f>
        <v>0.79213041711151178</v>
      </c>
      <c r="BK68" s="4">
        <f>SUMPRODUCT('Price indices'!$B68:$J68,Weights!$B$4:$J$4)+'Price indices'!O68*Weights!O$4</f>
        <v>0.77968091284534113</v>
      </c>
      <c r="BL68" s="4">
        <f>SUMPRODUCT('Price indices'!$B68:$J68,Weights!$B$4:$J$4)+'Price indices'!P68*Weights!P$4</f>
        <v>0.7993994778327338</v>
      </c>
      <c r="BM68" s="4">
        <f>SUMPRODUCT('Price indices'!$B68:$J68,Weights!$B$4:$J$4)+'Price indices'!Q68*Weights!Q$4</f>
        <v>0.81476093995897436</v>
      </c>
      <c r="BN68" s="4">
        <f>SUMPRODUCT('Price indices'!$B68:$J68,Weights!$B$5:$J$5)+'Price indices'!K68*Weights!K$5</f>
        <v>0.78586900784542213</v>
      </c>
      <c r="BO68" s="4">
        <f>SUMPRODUCT('Price indices'!$B68:$J68,Weights!$B$5:$J$5)+'Price indices'!L68*Weights!L$5</f>
        <v>0.78405100605055844</v>
      </c>
      <c r="BP68" s="4">
        <f>SUMPRODUCT('Price indices'!$B68:$J68,Weights!$B$5:$J$5)+'Price indices'!M68*Weights!M$5</f>
        <v>0.79100967684808965</v>
      </c>
      <c r="BQ68" s="4">
        <f>SUMPRODUCT('Price indices'!$B68:$J68,Weights!$B$5:$J$5)+'Price indices'!N68*Weights!N$5</f>
        <v>0.7927291372910199</v>
      </c>
      <c r="BR68" s="4">
        <f>SUMPRODUCT('Price indices'!$B68:$J68,Weights!$B$5:$J$5)+'Price indices'!O68*Weights!O$5</f>
        <v>0.78027963302484926</v>
      </c>
      <c r="BS68" s="4">
        <f>SUMPRODUCT('Price indices'!$B68:$J68,Weights!$B$5:$J$5)+'Price indices'!P68*Weights!P$5</f>
        <v>0.79999819801224192</v>
      </c>
      <c r="BT68" s="4">
        <f>SUMPRODUCT('Price indices'!$B68:$J68,Weights!$B$5:$J$5)+'Price indices'!Q68*Weights!Q$5</f>
        <v>0.81535966013848249</v>
      </c>
      <c r="BU68" s="4">
        <f>SUMPRODUCT('Price indices'!$B68:$J68,Weights!$B$6:$J$6)</f>
        <v>0.8571435288980197</v>
      </c>
      <c r="BV68" s="4">
        <f>SUMPRODUCT('Price indices'!$B68:$J68,Weights!$B$7:$J$7)</f>
        <v>0.85239502857670357</v>
      </c>
      <c r="BW68" s="4">
        <f>SUMPRODUCT('Price indices'!$B68:$J68,Weights!$B$8:$J$8)</f>
        <v>0.84759993813123424</v>
      </c>
      <c r="BX68" s="4">
        <f>SUMPRODUCT('Price indices'!$B68:$J68,Weights!$B$9:$J$9)+'Price indices'!K68*Weights!K$9</f>
        <v>0.79123076568569639</v>
      </c>
      <c r="BY68" s="4">
        <f>SUMPRODUCT('Price indices'!$B68:$J68,Weights!$B$9:$J$9)+'Price indices'!L68*Weights!L$9</f>
        <v>0.7894127638908327</v>
      </c>
      <c r="BZ68" s="4">
        <f>SUMPRODUCT('Price indices'!$B68:$J68,Weights!$B$9:$J$9)+'Price indices'!M68*Weights!M$9</f>
        <v>0.79637143468836391</v>
      </c>
      <c r="CA68" s="4">
        <f>SUMPRODUCT('Price indices'!$B68:$J68,Weights!$B$9:$J$9)+'Price indices'!N68*Weights!N$9</f>
        <v>0.79809089513129416</v>
      </c>
      <c r="CB68" s="4">
        <f>SUMPRODUCT('Price indices'!$B68:$J68,Weights!$B$9:$J$9)+'Price indices'!O68*Weights!O$9</f>
        <v>0.78564139086512352</v>
      </c>
      <c r="CC68" s="4">
        <f>SUMPRODUCT('Price indices'!$B68:$J68,Weights!$B$9:$J$9)+'Price indices'!P68*Weights!P$9</f>
        <v>0.80535995585251619</v>
      </c>
      <c r="CD68" s="4">
        <f>SUMPRODUCT('Price indices'!$B68:$J68,Weights!$B$9:$J$9)+'Price indices'!Q68*Weights!Q$9</f>
        <v>0.82072141797875675</v>
      </c>
      <c r="CE68" s="4">
        <f>SUMPRODUCT('Price indices'!$B68:$J68,Weights!$B$10:$J$10)</f>
        <v>0.74176215849520588</v>
      </c>
      <c r="CF68" s="4"/>
      <c r="CG68" s="2" t="s">
        <v>65</v>
      </c>
      <c r="CH68" s="4">
        <f t="shared" ref="CH68:DG68" si="117">AVERAGE(BF65:BF68)</f>
        <v>0.86045887181367142</v>
      </c>
      <c r="CI68" s="4">
        <f t="shared" si="117"/>
        <v>0.77986691235516548</v>
      </c>
      <c r="CJ68" s="4">
        <f t="shared" si="117"/>
        <v>0.77522224100756887</v>
      </c>
      <c r="CK68" s="4">
        <f t="shared" si="117"/>
        <v>0.78404373250423109</v>
      </c>
      <c r="CL68" s="4">
        <f t="shared" si="117"/>
        <v>0.78243219310558887</v>
      </c>
      <c r="CM68" s="4">
        <f t="shared" si="117"/>
        <v>0.76887318805176319</v>
      </c>
      <c r="CN68" s="4">
        <f t="shared" si="117"/>
        <v>0.79149269521077037</v>
      </c>
      <c r="CO68" s="4">
        <f t="shared" si="117"/>
        <v>0.81000501363459854</v>
      </c>
      <c r="CP68" s="4">
        <f t="shared" si="117"/>
        <v>0.78109714754420412</v>
      </c>
      <c r="CQ68" s="4">
        <f t="shared" si="117"/>
        <v>0.77645247619660751</v>
      </c>
      <c r="CR68" s="4">
        <f t="shared" si="117"/>
        <v>0.78527396769326963</v>
      </c>
      <c r="CS68" s="4">
        <f t="shared" si="117"/>
        <v>0.7836624282946274</v>
      </c>
      <c r="CT68" s="4">
        <f t="shared" si="117"/>
        <v>0.77010342324080172</v>
      </c>
      <c r="CU68" s="4">
        <f t="shared" si="117"/>
        <v>0.7927229303998089</v>
      </c>
      <c r="CV68" s="4">
        <f t="shared" si="117"/>
        <v>0.81123524882363718</v>
      </c>
      <c r="CW68" s="4">
        <f t="shared" si="117"/>
        <v>0.85101182709342982</v>
      </c>
      <c r="CX68" s="4">
        <f t="shared" si="117"/>
        <v>0.84606188352422473</v>
      </c>
      <c r="CY68" s="4">
        <f t="shared" si="117"/>
        <v>0.83862076376421468</v>
      </c>
      <c r="CZ68" s="4">
        <f t="shared" si="117"/>
        <v>0.78374457431387812</v>
      </c>
      <c r="DA68" s="4">
        <f t="shared" si="117"/>
        <v>0.77909990296628151</v>
      </c>
      <c r="DB68" s="4">
        <f t="shared" si="117"/>
        <v>0.78792139446294374</v>
      </c>
      <c r="DC68" s="4">
        <f t="shared" si="117"/>
        <v>0.7863098550643014</v>
      </c>
      <c r="DD68" s="4">
        <f t="shared" si="117"/>
        <v>0.77275085001047572</v>
      </c>
      <c r="DE68" s="4">
        <f t="shared" si="117"/>
        <v>0.79537035716948301</v>
      </c>
      <c r="DF68" s="4">
        <f t="shared" si="117"/>
        <v>0.81388267559331118</v>
      </c>
      <c r="DG68" s="4">
        <f t="shared" si="117"/>
        <v>0.73557277807518762</v>
      </c>
    </row>
    <row r="69" spans="1:111" x14ac:dyDescent="0.2">
      <c r="A69" s="2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2" t="s">
        <v>66</v>
      </c>
      <c r="BF69" s="4">
        <f>SUMPRODUCT('Price indices'!$B69:$J69,Weights!$B$3:$J$3)</f>
        <v>0.85019688615989253</v>
      </c>
      <c r="BG69" s="4">
        <f>SUMPRODUCT('Price indices'!$B69:$J69,Weights!$B$4:$J$4)+'Price indices'!K69*Weights!K$4</f>
        <v>0.77853129168568047</v>
      </c>
      <c r="BH69" s="4">
        <f>SUMPRODUCT('Price indices'!$B69:$J69,Weights!$B$4:$J$4)+'Price indices'!L69*Weights!L$4</f>
        <v>0.77555253577696259</v>
      </c>
      <c r="BI69" s="4">
        <f>SUMPRODUCT('Price indices'!$B69:$J69,Weights!$B$4:$J$4)+'Price indices'!M69*Weights!M$4</f>
        <v>0.78203316461495109</v>
      </c>
      <c r="BJ69" s="4">
        <f>SUMPRODUCT('Price indices'!$B69:$J69,Weights!$B$4:$J$4)+'Price indices'!N69*Weights!N$4</f>
        <v>0.78264764989541091</v>
      </c>
      <c r="BK69" s="4">
        <f>SUMPRODUCT('Price indices'!$B69:$J69,Weights!$B$4:$J$4)+'Price indices'!O69*Weights!O$4</f>
        <v>0.77296750150559224</v>
      </c>
      <c r="BL69" s="4">
        <f>SUMPRODUCT('Price indices'!$B69:$J69,Weights!$B$4:$J$4)+'Price indices'!P69*Weights!P$4</f>
        <v>0.79020979597857399</v>
      </c>
      <c r="BM69" s="4">
        <f>SUMPRODUCT('Price indices'!$B69:$J69,Weights!$B$4:$J$4)+'Price indices'!Q69*Weights!Q$4</f>
        <v>0.8101191584354569</v>
      </c>
      <c r="BN69" s="4">
        <f>SUMPRODUCT('Price indices'!$B69:$J69,Weights!$B$5:$J$5)+'Price indices'!K69*Weights!K$5</f>
        <v>0.77873560977764911</v>
      </c>
      <c r="BO69" s="4">
        <f>SUMPRODUCT('Price indices'!$B69:$J69,Weights!$B$5:$J$5)+'Price indices'!L69*Weights!L$5</f>
        <v>0.77575685386893123</v>
      </c>
      <c r="BP69" s="4">
        <f>SUMPRODUCT('Price indices'!$B69:$J69,Weights!$B$5:$J$5)+'Price indices'!M69*Weights!M$5</f>
        <v>0.78223748270691973</v>
      </c>
      <c r="BQ69" s="4">
        <f>SUMPRODUCT('Price indices'!$B69:$J69,Weights!$B$5:$J$5)+'Price indices'!N69*Weights!N$5</f>
        <v>0.78285196798737955</v>
      </c>
      <c r="BR69" s="4">
        <f>SUMPRODUCT('Price indices'!$B69:$J69,Weights!$B$5:$J$5)+'Price indices'!O69*Weights!O$5</f>
        <v>0.77317181959756087</v>
      </c>
      <c r="BS69" s="4">
        <f>SUMPRODUCT('Price indices'!$B69:$J69,Weights!$B$5:$J$5)+'Price indices'!P69*Weights!P$5</f>
        <v>0.79041411407054263</v>
      </c>
      <c r="BT69" s="4">
        <f>SUMPRODUCT('Price indices'!$B69:$J69,Weights!$B$5:$J$5)+'Price indices'!Q69*Weights!Q$5</f>
        <v>0.81032347652742553</v>
      </c>
      <c r="BU69" s="4">
        <f>SUMPRODUCT('Price indices'!$B69:$J69,Weights!$B$6:$J$6)</f>
        <v>0.85297959897521769</v>
      </c>
      <c r="BV69" s="4">
        <f>SUMPRODUCT('Price indices'!$B69:$J69,Weights!$B$7:$J$7)</f>
        <v>0.84899047997686705</v>
      </c>
      <c r="BW69" s="4">
        <f>SUMPRODUCT('Price indices'!$B69:$J69,Weights!$B$8:$J$8)</f>
        <v>0.84603547768329734</v>
      </c>
      <c r="BX69" s="4">
        <f>SUMPRODUCT('Price indices'!$B69:$J69,Weights!$B$9:$J$9)+'Price indices'!K69*Weights!K$9</f>
        <v>0.77546965920742728</v>
      </c>
      <c r="BY69" s="4">
        <f>SUMPRODUCT('Price indices'!$B69:$J69,Weights!$B$9:$J$9)+'Price indices'!L69*Weights!L$9</f>
        <v>0.77249090329870951</v>
      </c>
      <c r="BZ69" s="4">
        <f>SUMPRODUCT('Price indices'!$B69:$J69,Weights!$B$9:$J$9)+'Price indices'!M69*Weights!M$9</f>
        <v>0.7789715321366979</v>
      </c>
      <c r="CA69" s="4">
        <f>SUMPRODUCT('Price indices'!$B69:$J69,Weights!$B$9:$J$9)+'Price indices'!N69*Weights!N$9</f>
        <v>0.77958601741715761</v>
      </c>
      <c r="CB69" s="4">
        <f>SUMPRODUCT('Price indices'!$B69:$J69,Weights!$B$9:$J$9)+'Price indices'!O69*Weights!O$9</f>
        <v>0.76990586902733904</v>
      </c>
      <c r="CC69" s="4">
        <f>SUMPRODUCT('Price indices'!$B69:$J69,Weights!$B$9:$J$9)+'Price indices'!P69*Weights!P$9</f>
        <v>0.7871481635003208</v>
      </c>
      <c r="CD69" s="4">
        <f>SUMPRODUCT('Price indices'!$B69:$J69,Weights!$B$9:$J$9)+'Price indices'!Q69*Weights!Q$9</f>
        <v>0.8070575259572037</v>
      </c>
      <c r="CE69" s="4">
        <f>SUMPRODUCT('Price indices'!$B69:$J69,Weights!$B$10:$J$10)</f>
        <v>0.73406986306852051</v>
      </c>
      <c r="CF69" s="4"/>
      <c r="CG69" s="2" t="s">
        <v>66</v>
      </c>
      <c r="CH69" s="4">
        <f t="shared" ref="CH69:DG69" si="118">AVERAGE(BF66:BF69)</f>
        <v>0.85922000660552189</v>
      </c>
      <c r="CI69" s="4">
        <f t="shared" si="118"/>
        <v>0.78077936320533703</v>
      </c>
      <c r="CJ69" s="4">
        <f t="shared" si="118"/>
        <v>0.77725783810564331</v>
      </c>
      <c r="CK69" s="4">
        <f t="shared" si="118"/>
        <v>0.78502840876285429</v>
      </c>
      <c r="CL69" s="4">
        <f t="shared" si="118"/>
        <v>0.78480612549438078</v>
      </c>
      <c r="CM69" s="4">
        <f t="shared" si="118"/>
        <v>0.7724942098034705</v>
      </c>
      <c r="CN69" s="4">
        <f t="shared" si="118"/>
        <v>0.79304417824806783</v>
      </c>
      <c r="CO69" s="4">
        <f t="shared" si="118"/>
        <v>0.81111804360576267</v>
      </c>
      <c r="CP69" s="4">
        <f t="shared" si="118"/>
        <v>0.78167299081881181</v>
      </c>
      <c r="CQ69" s="4">
        <f t="shared" si="118"/>
        <v>0.7781514657191182</v>
      </c>
      <c r="CR69" s="4">
        <f t="shared" si="118"/>
        <v>0.78592203637632918</v>
      </c>
      <c r="CS69" s="4">
        <f t="shared" si="118"/>
        <v>0.78569975310785556</v>
      </c>
      <c r="CT69" s="4">
        <f t="shared" si="118"/>
        <v>0.77338783741694539</v>
      </c>
      <c r="CU69" s="4">
        <f t="shared" si="118"/>
        <v>0.7939378058615425</v>
      </c>
      <c r="CV69" s="4">
        <f t="shared" si="118"/>
        <v>0.81201167121923756</v>
      </c>
      <c r="CW69" s="4">
        <f t="shared" si="118"/>
        <v>0.85267072817774081</v>
      </c>
      <c r="CX69" s="4">
        <f t="shared" si="118"/>
        <v>0.84788894799239722</v>
      </c>
      <c r="CY69" s="4">
        <f t="shared" si="118"/>
        <v>0.84183512267148419</v>
      </c>
      <c r="CZ69" s="4">
        <f t="shared" si="118"/>
        <v>0.78374932270475939</v>
      </c>
      <c r="DA69" s="4">
        <f t="shared" si="118"/>
        <v>0.78022779760506578</v>
      </c>
      <c r="DB69" s="4">
        <f t="shared" si="118"/>
        <v>0.78799836826227665</v>
      </c>
      <c r="DC69" s="4">
        <f t="shared" si="118"/>
        <v>0.78777608499380314</v>
      </c>
      <c r="DD69" s="4">
        <f t="shared" si="118"/>
        <v>0.77546416930289308</v>
      </c>
      <c r="DE69" s="4">
        <f t="shared" si="118"/>
        <v>0.7960141377474903</v>
      </c>
      <c r="DF69" s="4">
        <f t="shared" si="118"/>
        <v>0.81408800310518514</v>
      </c>
      <c r="DG69" s="4">
        <f t="shared" si="118"/>
        <v>0.73689384726108365</v>
      </c>
    </row>
    <row r="70" spans="1:111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2" t="s">
        <v>67</v>
      </c>
      <c r="BF70" s="4">
        <f>SUMPRODUCT('Price indices'!$B70:$J70,Weights!$B$3:$J$3)</f>
        <v>0.84793064041645017</v>
      </c>
      <c r="BG70" s="4">
        <f>SUMPRODUCT('Price indices'!$B70:$J70,Weights!$B$4:$J$4)+'Price indices'!K70*Weights!K$4</f>
        <v>0.7690633396143709</v>
      </c>
      <c r="BH70" s="4">
        <f>SUMPRODUCT('Price indices'!$B70:$J70,Weights!$B$4:$J$4)+'Price indices'!L70*Weights!L$4</f>
        <v>0.76492382959179894</v>
      </c>
      <c r="BI70" s="4">
        <f>SUMPRODUCT('Price indices'!$B70:$J70,Weights!$B$4:$J$4)+'Price indices'!M70*Weights!M$4</f>
        <v>0.77092641647024462</v>
      </c>
      <c r="BJ70" s="4">
        <f>SUMPRODUCT('Price indices'!$B70:$J70,Weights!$B$4:$J$4)+'Price indices'!N70*Weights!N$4</f>
        <v>0.7704359265882339</v>
      </c>
      <c r="BK70" s="4">
        <f>SUMPRODUCT('Price indices'!$B70:$J70,Weights!$B$4:$J$4)+'Price indices'!O70*Weights!O$4</f>
        <v>0.7635251340747673</v>
      </c>
      <c r="BL70" s="4">
        <f>SUMPRODUCT('Price indices'!$B70:$J70,Weights!$B$4:$J$4)+'Price indices'!P70*Weights!P$4</f>
        <v>0.77829115803333804</v>
      </c>
      <c r="BM70" s="4">
        <f>SUMPRODUCT('Price indices'!$B70:$J70,Weights!$B$4:$J$4)+'Price indices'!Q70*Weights!Q$4</f>
        <v>0.80274842082086328</v>
      </c>
      <c r="BN70" s="4">
        <f>SUMPRODUCT('Price indices'!$B70:$J70,Weights!$B$5:$J$5)+'Price indices'!K70*Weights!K$5</f>
        <v>0.76779648103143872</v>
      </c>
      <c r="BO70" s="4">
        <f>SUMPRODUCT('Price indices'!$B70:$J70,Weights!$B$5:$J$5)+'Price indices'!L70*Weights!L$5</f>
        <v>0.76365697100886676</v>
      </c>
      <c r="BP70" s="4">
        <f>SUMPRODUCT('Price indices'!$B70:$J70,Weights!$B$5:$J$5)+'Price indices'!M70*Weights!M$5</f>
        <v>0.76965955788731244</v>
      </c>
      <c r="BQ70" s="4">
        <f>SUMPRODUCT('Price indices'!$B70:$J70,Weights!$B$5:$J$5)+'Price indices'!N70*Weights!N$5</f>
        <v>0.7691690680053016</v>
      </c>
      <c r="BR70" s="4">
        <f>SUMPRODUCT('Price indices'!$B70:$J70,Weights!$B$5:$J$5)+'Price indices'!O70*Weights!O$5</f>
        <v>0.762258275491835</v>
      </c>
      <c r="BS70" s="4">
        <f>SUMPRODUCT('Price indices'!$B70:$J70,Weights!$B$5:$J$5)+'Price indices'!P70*Weights!P$5</f>
        <v>0.77702429945040585</v>
      </c>
      <c r="BT70" s="4">
        <f>SUMPRODUCT('Price indices'!$B70:$J70,Weights!$B$5:$J$5)+'Price indices'!Q70*Weights!Q$5</f>
        <v>0.80148156223793121</v>
      </c>
      <c r="BU70" s="4">
        <f>SUMPRODUCT('Price indices'!$B70:$J70,Weights!$B$6:$J$6)</f>
        <v>0.85930177064218316</v>
      </c>
      <c r="BV70" s="4">
        <f>SUMPRODUCT('Price indices'!$B70:$J70,Weights!$B$7:$J$7)</f>
        <v>0.85897579732483353</v>
      </c>
      <c r="BW70" s="4">
        <f>SUMPRODUCT('Price indices'!$B70:$J70,Weights!$B$8:$J$8)</f>
        <v>0.86326051157702011</v>
      </c>
      <c r="BX70" s="4">
        <f>SUMPRODUCT('Price indices'!$B70:$J70,Weights!$B$9:$J$9)+'Price indices'!K70*Weights!K$9</f>
        <v>0.74843264464757286</v>
      </c>
      <c r="BY70" s="4">
        <f>SUMPRODUCT('Price indices'!$B70:$J70,Weights!$B$9:$J$9)+'Price indices'!L70*Weights!L$9</f>
        <v>0.74429313462500091</v>
      </c>
      <c r="BZ70" s="4">
        <f>SUMPRODUCT('Price indices'!$B70:$J70,Weights!$B$9:$J$9)+'Price indices'!M70*Weights!M$9</f>
        <v>0.75029572150344659</v>
      </c>
      <c r="CA70" s="4">
        <f>SUMPRODUCT('Price indices'!$B70:$J70,Weights!$B$9:$J$9)+'Price indices'!N70*Weights!N$9</f>
        <v>0.74980523162143586</v>
      </c>
      <c r="CB70" s="4">
        <f>SUMPRODUCT('Price indices'!$B70:$J70,Weights!$B$9:$J$9)+'Price indices'!O70*Weights!O$9</f>
        <v>0.74289443910796926</v>
      </c>
      <c r="CC70" s="4">
        <f>SUMPRODUCT('Price indices'!$B70:$J70,Weights!$B$9:$J$9)+'Price indices'!P70*Weights!P$9</f>
        <v>0.75766046306654</v>
      </c>
      <c r="CD70" s="4">
        <f>SUMPRODUCT('Price indices'!$B70:$J70,Weights!$B$9:$J$9)+'Price indices'!Q70*Weights!Q$9</f>
        <v>0.78211772585406525</v>
      </c>
      <c r="CE70" s="4">
        <f>SUMPRODUCT('Price indices'!$B70:$J70,Weights!$B$10:$J$10)</f>
        <v>0.72105201201263047</v>
      </c>
      <c r="CF70" s="4"/>
      <c r="CG70" s="2" t="s">
        <v>67</v>
      </c>
      <c r="CH70" s="4">
        <f t="shared" ref="CH70:DG70" si="119">AVERAGE(BF67:BF70)</f>
        <v>0.85602708440036346</v>
      </c>
      <c r="CI70" s="4">
        <f t="shared" si="119"/>
        <v>0.7779571246827085</v>
      </c>
      <c r="CJ70" s="4">
        <f t="shared" si="119"/>
        <v>0.77479744571033204</v>
      </c>
      <c r="CK70" s="4">
        <f t="shared" si="119"/>
        <v>0.78170805515472808</v>
      </c>
      <c r="CL70" s="4">
        <f t="shared" si="119"/>
        <v>0.78204361758554319</v>
      </c>
      <c r="CM70" s="4">
        <f t="shared" si="119"/>
        <v>0.77148621342869417</v>
      </c>
      <c r="CN70" s="4">
        <f t="shared" si="119"/>
        <v>0.7898310658922143</v>
      </c>
      <c r="CO70" s="4">
        <f t="shared" si="119"/>
        <v>0.80912859598270137</v>
      </c>
      <c r="CP70" s="4">
        <f t="shared" si="119"/>
        <v>0.77814009163008047</v>
      </c>
      <c r="CQ70" s="4">
        <f t="shared" si="119"/>
        <v>0.77498041265770401</v>
      </c>
      <c r="CR70" s="4">
        <f t="shared" si="119"/>
        <v>0.78189102210210004</v>
      </c>
      <c r="CS70" s="4">
        <f t="shared" si="119"/>
        <v>0.78222658453291527</v>
      </c>
      <c r="CT70" s="4">
        <f t="shared" si="119"/>
        <v>0.77166918037606624</v>
      </c>
      <c r="CU70" s="4">
        <f t="shared" si="119"/>
        <v>0.79001403283958638</v>
      </c>
      <c r="CV70" s="4">
        <f t="shared" si="119"/>
        <v>0.80931156293007334</v>
      </c>
      <c r="CW70" s="4">
        <f t="shared" si="119"/>
        <v>0.85561768592391596</v>
      </c>
      <c r="CX70" s="4">
        <f t="shared" si="119"/>
        <v>0.85183553329660922</v>
      </c>
      <c r="CY70" s="4">
        <f t="shared" si="119"/>
        <v>0.84896612274736072</v>
      </c>
      <c r="CZ70" s="4">
        <f t="shared" si="119"/>
        <v>0.7741995894065985</v>
      </c>
      <c r="DA70" s="4">
        <f t="shared" si="119"/>
        <v>0.77103991043422204</v>
      </c>
      <c r="DB70" s="4">
        <f t="shared" si="119"/>
        <v>0.77795051987861807</v>
      </c>
      <c r="DC70" s="4">
        <f t="shared" si="119"/>
        <v>0.7782860823094333</v>
      </c>
      <c r="DD70" s="4">
        <f t="shared" si="119"/>
        <v>0.76772867815258417</v>
      </c>
      <c r="DE70" s="4">
        <f t="shared" si="119"/>
        <v>0.78607353061610441</v>
      </c>
      <c r="DF70" s="4">
        <f t="shared" si="119"/>
        <v>0.80537106070659137</v>
      </c>
      <c r="DG70" s="4">
        <f t="shared" si="119"/>
        <v>0.7336132250575147</v>
      </c>
    </row>
    <row r="71" spans="1:111" x14ac:dyDescent="0.2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2" t="s">
        <v>68</v>
      </c>
      <c r="BF71" s="4">
        <f>SUMPRODUCT('Price indices'!$B71:$J71,Weights!$B$3:$J$3)</f>
        <v>0.85303233915927823</v>
      </c>
      <c r="BG71" s="4">
        <f>SUMPRODUCT('Price indices'!$B71:$J71,Weights!$B$4:$J$4)+'Price indices'!K71*Weights!K$4</f>
        <v>0.77646668751238535</v>
      </c>
      <c r="BH71" s="4">
        <f>SUMPRODUCT('Price indices'!$B71:$J71,Weights!$B$4:$J$4)+'Price indices'!L71*Weights!L$4</f>
        <v>0.7711664233759592</v>
      </c>
      <c r="BI71" s="4">
        <f>SUMPRODUCT('Price indices'!$B71:$J71,Weights!$B$4:$J$4)+'Price indices'!M71*Weights!M$4</f>
        <v>0.77669096829486217</v>
      </c>
      <c r="BJ71" s="4">
        <f>SUMPRODUCT('Price indices'!$B71:$J71,Weights!$B$4:$J$4)+'Price indices'!N71*Weights!N$4</f>
        <v>0.77509550325038079</v>
      </c>
      <c r="BK71" s="4">
        <f>SUMPRODUCT('Price indices'!$B71:$J71,Weights!$B$4:$J$4)+'Price indices'!O71*Weights!O$4</f>
        <v>0.77095406661326626</v>
      </c>
      <c r="BL71" s="4">
        <f>SUMPRODUCT('Price indices'!$B71:$J71,Weights!$B$4:$J$4)+'Price indices'!P71*Weights!P$4</f>
        <v>0.7832438200574261</v>
      </c>
      <c r="BM71" s="4">
        <f>SUMPRODUCT('Price indices'!$B71:$J71,Weights!$B$4:$J$4)+'Price indices'!Q71*Weights!Q$4</f>
        <v>0.81224898317559391</v>
      </c>
      <c r="BN71" s="4">
        <f>SUMPRODUCT('Price indices'!$B71:$J71,Weights!$B$5:$J$5)+'Price indices'!K71*Weights!K$5</f>
        <v>0.77898463435559639</v>
      </c>
      <c r="BO71" s="4">
        <f>SUMPRODUCT('Price indices'!$B71:$J71,Weights!$B$5:$J$5)+'Price indices'!L71*Weights!L$5</f>
        <v>0.77368437021917025</v>
      </c>
      <c r="BP71" s="4">
        <f>SUMPRODUCT('Price indices'!$B71:$J71,Weights!$B$5:$J$5)+'Price indices'!M71*Weights!M$5</f>
        <v>0.77920891513807322</v>
      </c>
      <c r="BQ71" s="4">
        <f>SUMPRODUCT('Price indices'!$B71:$J71,Weights!$B$5:$J$5)+'Price indices'!N71*Weights!N$5</f>
        <v>0.77761345009359184</v>
      </c>
      <c r="BR71" s="4">
        <f>SUMPRODUCT('Price indices'!$B71:$J71,Weights!$B$5:$J$5)+'Price indices'!O71*Weights!O$5</f>
        <v>0.77347201345647731</v>
      </c>
      <c r="BS71" s="4">
        <f>SUMPRODUCT('Price indices'!$B71:$J71,Weights!$B$5:$J$5)+'Price indices'!P71*Weights!P$5</f>
        <v>0.78576176690063715</v>
      </c>
      <c r="BT71" s="4">
        <f>SUMPRODUCT('Price indices'!$B71:$J71,Weights!$B$5:$J$5)+'Price indices'!Q71*Weights!Q$5</f>
        <v>0.81476693001880496</v>
      </c>
      <c r="BU71" s="4">
        <f>SUMPRODUCT('Price indices'!$B71:$J71,Weights!$B$6:$J$6)</f>
        <v>0.86376423691809223</v>
      </c>
      <c r="BV71" s="4">
        <f>SUMPRODUCT('Price indices'!$B71:$J71,Weights!$B$7:$J$7)</f>
        <v>0.85616285425135885</v>
      </c>
      <c r="BW71" s="4">
        <f>SUMPRODUCT('Price indices'!$B71:$J71,Weights!$B$8:$J$8)</f>
        <v>0.84121520543526629</v>
      </c>
      <c r="BX71" s="4">
        <f>SUMPRODUCT('Price indices'!$B71:$J71,Weights!$B$9:$J$9)+'Price indices'!K71*Weights!K$9</f>
        <v>0.75737241784484632</v>
      </c>
      <c r="BY71" s="4">
        <f>SUMPRODUCT('Price indices'!$B71:$J71,Weights!$B$9:$J$9)+'Price indices'!L71*Weights!L$9</f>
        <v>0.75207215370842018</v>
      </c>
      <c r="BZ71" s="4">
        <f>SUMPRODUCT('Price indices'!$B71:$J71,Weights!$B$9:$J$9)+'Price indices'!M71*Weights!M$9</f>
        <v>0.75759669862732315</v>
      </c>
      <c r="CA71" s="4">
        <f>SUMPRODUCT('Price indices'!$B71:$J71,Weights!$B$9:$J$9)+'Price indices'!N71*Weights!N$9</f>
        <v>0.75600123358284188</v>
      </c>
      <c r="CB71" s="4">
        <f>SUMPRODUCT('Price indices'!$B71:$J71,Weights!$B$9:$J$9)+'Price indices'!O71*Weights!O$9</f>
        <v>0.75185979694572724</v>
      </c>
      <c r="CC71" s="4">
        <f>SUMPRODUCT('Price indices'!$B71:$J71,Weights!$B$9:$J$9)+'Price indices'!P71*Weights!P$9</f>
        <v>0.76414955038988708</v>
      </c>
      <c r="CD71" s="4">
        <f>SUMPRODUCT('Price indices'!$B71:$J71,Weights!$B$9:$J$9)+'Price indices'!Q71*Weights!Q$9</f>
        <v>0.793154713508055</v>
      </c>
      <c r="CE71" s="4">
        <f>SUMPRODUCT('Price indices'!$B71:$J71,Weights!$B$10:$J$10)</f>
        <v>0.72209278231290541</v>
      </c>
      <c r="CF71" s="4"/>
      <c r="CG71" s="2" t="s">
        <v>68</v>
      </c>
      <c r="CH71" s="4">
        <f t="shared" ref="CH71:DG71" si="120">AVERAGE(BF68:BF71)</f>
        <v>0.85453905323361212</v>
      </c>
      <c r="CI71" s="4">
        <f t="shared" si="120"/>
        <v>0.77733290161958768</v>
      </c>
      <c r="CJ71" s="4">
        <f t="shared" si="120"/>
        <v>0.77377376865394276</v>
      </c>
      <c r="CK71" s="4">
        <f t="shared" si="120"/>
        <v>0.7800153765121598</v>
      </c>
      <c r="CL71" s="4">
        <f t="shared" si="120"/>
        <v>0.78007737421138434</v>
      </c>
      <c r="CM71" s="4">
        <f t="shared" si="120"/>
        <v>0.77178190375974165</v>
      </c>
      <c r="CN71" s="4">
        <f t="shared" si="120"/>
        <v>0.78778606297551801</v>
      </c>
      <c r="CO71" s="4">
        <f t="shared" si="120"/>
        <v>0.8099693755977222</v>
      </c>
      <c r="CP71" s="4">
        <f t="shared" si="120"/>
        <v>0.77784643325252656</v>
      </c>
      <c r="CQ71" s="4">
        <f t="shared" si="120"/>
        <v>0.77428730028688164</v>
      </c>
      <c r="CR71" s="4">
        <f t="shared" si="120"/>
        <v>0.78052890814509879</v>
      </c>
      <c r="CS71" s="4">
        <f t="shared" si="120"/>
        <v>0.78059090584432322</v>
      </c>
      <c r="CT71" s="4">
        <f t="shared" si="120"/>
        <v>0.77229543539268064</v>
      </c>
      <c r="CU71" s="4">
        <f t="shared" si="120"/>
        <v>0.78829959460845689</v>
      </c>
      <c r="CV71" s="4">
        <f t="shared" si="120"/>
        <v>0.81048290723066096</v>
      </c>
      <c r="CW71" s="4">
        <f t="shared" si="120"/>
        <v>0.85829728385837822</v>
      </c>
      <c r="CX71" s="4">
        <f t="shared" si="120"/>
        <v>0.85413104003244067</v>
      </c>
      <c r="CY71" s="4">
        <f t="shared" si="120"/>
        <v>0.84952778320670452</v>
      </c>
      <c r="CZ71" s="4">
        <f t="shared" si="120"/>
        <v>0.76812637184638577</v>
      </c>
      <c r="DA71" s="4">
        <f t="shared" si="120"/>
        <v>0.76456723888074085</v>
      </c>
      <c r="DB71" s="4">
        <f t="shared" si="120"/>
        <v>0.77080884673895789</v>
      </c>
      <c r="DC71" s="4">
        <f t="shared" si="120"/>
        <v>0.77087084443818232</v>
      </c>
      <c r="DD71" s="4">
        <f t="shared" si="120"/>
        <v>0.76257537398653974</v>
      </c>
      <c r="DE71" s="4">
        <f t="shared" si="120"/>
        <v>0.77857953320231599</v>
      </c>
      <c r="DF71" s="4">
        <f t="shared" si="120"/>
        <v>0.80076284582452018</v>
      </c>
      <c r="DG71" s="4">
        <f t="shared" si="120"/>
        <v>0.72974420397231554</v>
      </c>
    </row>
    <row r="72" spans="1:111" x14ac:dyDescent="0.2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2" t="s">
        <v>69</v>
      </c>
      <c r="BF72" s="4">
        <f>SUMPRODUCT('Price indices'!$B72:$J72,Weights!$B$3:$J$3)</f>
        <v>0.85543261875386845</v>
      </c>
      <c r="BG72" s="4">
        <f>SUMPRODUCT('Price indices'!$B72:$J72,Weights!$B$4:$J$4)+'Price indices'!K72*Weights!K$4</f>
        <v>0.77877631142002868</v>
      </c>
      <c r="BH72" s="4">
        <f>SUMPRODUCT('Price indices'!$B72:$J72,Weights!$B$4:$J$4)+'Price indices'!L72*Weights!L$4</f>
        <v>0.77231529316974834</v>
      </c>
      <c r="BI72" s="4">
        <f>SUMPRODUCT('Price indices'!$B72:$J72,Weights!$B$4:$J$4)+'Price indices'!M72*Weights!M$4</f>
        <v>0.77736179612910838</v>
      </c>
      <c r="BJ72" s="4">
        <f>SUMPRODUCT('Price indices'!$B72:$J72,Weights!$B$4:$J$4)+'Price indices'!N72*Weights!N$4</f>
        <v>0.77466135592215657</v>
      </c>
      <c r="BK72" s="4">
        <f>SUMPRODUCT('Price indices'!$B72:$J72,Weights!$B$4:$J$4)+'Price indices'!O72*Weights!O$4</f>
        <v>0.77328927516139401</v>
      </c>
      <c r="BL72" s="4">
        <f>SUMPRODUCT('Price indices'!$B72:$J72,Weights!$B$4:$J$4)+'Price indices'!P72*Weights!P$4</f>
        <v>0.78310275809114294</v>
      </c>
      <c r="BM72" s="4">
        <f>SUMPRODUCT('Price indices'!$B72:$J72,Weights!$B$4:$J$4)+'Price indices'!Q72*Weights!Q$4</f>
        <v>0.81665582153995264</v>
      </c>
      <c r="BN72" s="4">
        <f>SUMPRODUCT('Price indices'!$B72:$J72,Weights!$B$5:$J$5)+'Price indices'!K72*Weights!K$5</f>
        <v>0.78285441604327755</v>
      </c>
      <c r="BO72" s="4">
        <f>SUMPRODUCT('Price indices'!$B72:$J72,Weights!$B$5:$J$5)+'Price indices'!L72*Weights!L$5</f>
        <v>0.77639339779299721</v>
      </c>
      <c r="BP72" s="4">
        <f>SUMPRODUCT('Price indices'!$B72:$J72,Weights!$B$5:$J$5)+'Price indices'!M72*Weights!M$5</f>
        <v>0.78143990075235725</v>
      </c>
      <c r="BQ72" s="4">
        <f>SUMPRODUCT('Price indices'!$B72:$J72,Weights!$B$5:$J$5)+'Price indices'!N72*Weights!N$5</f>
        <v>0.77873946054540544</v>
      </c>
      <c r="BR72" s="4">
        <f>SUMPRODUCT('Price indices'!$B72:$J72,Weights!$B$5:$J$5)+'Price indices'!O72*Weights!O$5</f>
        <v>0.77736737978464288</v>
      </c>
      <c r="BS72" s="4">
        <f>SUMPRODUCT('Price indices'!$B72:$J72,Weights!$B$5:$J$5)+'Price indices'!P72*Weights!P$5</f>
        <v>0.7871808627143918</v>
      </c>
      <c r="BT72" s="4">
        <f>SUMPRODUCT('Price indices'!$B72:$J72,Weights!$B$5:$J$5)+'Price indices'!Q72*Weights!Q$5</f>
        <v>0.82073392616320151</v>
      </c>
      <c r="BU72" s="4">
        <f>SUMPRODUCT('Price indices'!$B72:$J72,Weights!$B$6:$J$6)</f>
        <v>0.8658665139831101</v>
      </c>
      <c r="BV72" s="4">
        <f>SUMPRODUCT('Price indices'!$B72:$J72,Weights!$B$7:$J$7)</f>
        <v>0.85512520052155883</v>
      </c>
      <c r="BW72" s="4">
        <f>SUMPRODUCT('Price indices'!$B72:$J72,Weights!$B$8:$J$8)</f>
        <v>0.83241692735395612</v>
      </c>
      <c r="BX72" s="4">
        <f>SUMPRODUCT('Price indices'!$B72:$J72,Weights!$B$9:$J$9)+'Price indices'!K72*Weights!K$9</f>
        <v>0.75784431834511057</v>
      </c>
      <c r="BY72" s="4">
        <f>SUMPRODUCT('Price indices'!$B72:$J72,Weights!$B$9:$J$9)+'Price indices'!L72*Weights!L$9</f>
        <v>0.75138330009483023</v>
      </c>
      <c r="BZ72" s="4">
        <f>SUMPRODUCT('Price indices'!$B72:$J72,Weights!$B$9:$J$9)+'Price indices'!M72*Weights!M$9</f>
        <v>0.75642980305419028</v>
      </c>
      <c r="CA72" s="4">
        <f>SUMPRODUCT('Price indices'!$B72:$J72,Weights!$B$9:$J$9)+'Price indices'!N72*Weights!N$9</f>
        <v>0.75372936284723846</v>
      </c>
      <c r="CB72" s="4">
        <f>SUMPRODUCT('Price indices'!$B72:$J72,Weights!$B$9:$J$9)+'Price indices'!O72*Weights!O$9</f>
        <v>0.7523572820864759</v>
      </c>
      <c r="CC72" s="4">
        <f>SUMPRODUCT('Price indices'!$B72:$J72,Weights!$B$9:$J$9)+'Price indices'!P72*Weights!P$9</f>
        <v>0.76217076501622483</v>
      </c>
      <c r="CD72" s="4">
        <f>SUMPRODUCT('Price indices'!$B72:$J72,Weights!$B$9:$J$9)+'Price indices'!Q72*Weights!Q$9</f>
        <v>0.79572382846503453</v>
      </c>
      <c r="CE72" s="4">
        <f>SUMPRODUCT('Price indices'!$B72:$J72,Weights!$B$10:$J$10)</f>
        <v>0.73071841485119959</v>
      </c>
      <c r="CF72" s="4"/>
      <c r="CG72" s="2" t="s">
        <v>69</v>
      </c>
      <c r="CH72" s="4">
        <f t="shared" ref="CH72:DG72" si="121">AVERAGE(BF69:BF72)</f>
        <v>0.85164812112237243</v>
      </c>
      <c r="CI72" s="4">
        <f t="shared" si="121"/>
        <v>0.77570940755811635</v>
      </c>
      <c r="CJ72" s="4">
        <f t="shared" si="121"/>
        <v>0.77098952047861724</v>
      </c>
      <c r="CK72" s="4">
        <f t="shared" si="121"/>
        <v>0.77675308637729157</v>
      </c>
      <c r="CL72" s="4">
        <f t="shared" si="121"/>
        <v>0.77571010891404557</v>
      </c>
      <c r="CM72" s="4">
        <f t="shared" si="121"/>
        <v>0.77018399433875495</v>
      </c>
      <c r="CN72" s="4">
        <f t="shared" si="121"/>
        <v>0.78371188304012018</v>
      </c>
      <c r="CO72" s="4">
        <f t="shared" si="121"/>
        <v>0.81044309599296671</v>
      </c>
      <c r="CP72" s="4">
        <f t="shared" si="121"/>
        <v>0.77709278530199044</v>
      </c>
      <c r="CQ72" s="4">
        <f t="shared" si="121"/>
        <v>0.77237289822249133</v>
      </c>
      <c r="CR72" s="4">
        <f t="shared" si="121"/>
        <v>0.77813646412116577</v>
      </c>
      <c r="CS72" s="4">
        <f t="shared" si="121"/>
        <v>0.77709348665791955</v>
      </c>
      <c r="CT72" s="4">
        <f t="shared" si="121"/>
        <v>0.77156737208262893</v>
      </c>
      <c r="CU72" s="4">
        <f t="shared" si="121"/>
        <v>0.78509526078399428</v>
      </c>
      <c r="CV72" s="4">
        <f t="shared" si="121"/>
        <v>0.81182647373684069</v>
      </c>
      <c r="CW72" s="4">
        <f t="shared" si="121"/>
        <v>0.86047803012965085</v>
      </c>
      <c r="CX72" s="4">
        <f t="shared" si="121"/>
        <v>0.85481358301865451</v>
      </c>
      <c r="CY72" s="4">
        <f t="shared" si="121"/>
        <v>0.84573203051238499</v>
      </c>
      <c r="CZ72" s="4">
        <f t="shared" si="121"/>
        <v>0.75977976001123926</v>
      </c>
      <c r="DA72" s="4">
        <f t="shared" si="121"/>
        <v>0.75505987293174015</v>
      </c>
      <c r="DB72" s="4">
        <f t="shared" si="121"/>
        <v>0.76082343883041448</v>
      </c>
      <c r="DC72" s="4">
        <f t="shared" si="121"/>
        <v>0.75978046136716837</v>
      </c>
      <c r="DD72" s="4">
        <f t="shared" si="121"/>
        <v>0.75425434679187786</v>
      </c>
      <c r="DE72" s="4">
        <f t="shared" si="121"/>
        <v>0.7677822354932432</v>
      </c>
      <c r="DF72" s="4">
        <f t="shared" si="121"/>
        <v>0.79451344844608962</v>
      </c>
      <c r="DG72" s="4">
        <f t="shared" si="121"/>
        <v>0.72698326806131397</v>
      </c>
    </row>
    <row r="73" spans="1:111" x14ac:dyDescent="0.2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2" t="s">
        <v>70</v>
      </c>
      <c r="BF73" s="4">
        <f>SUMPRODUCT('Price indices'!$B73:$J73,Weights!$B$3:$J$3)</f>
        <v>0.86000351578121104</v>
      </c>
      <c r="BG73" s="4">
        <f>SUMPRODUCT('Price indices'!$B73:$J73,Weights!$B$4:$J$4)+'Price indices'!K73*Weights!K$4</f>
        <v>0.80002111373225204</v>
      </c>
      <c r="BH73" s="4">
        <f>SUMPRODUCT('Price indices'!$B73:$J73,Weights!$B$4:$J$4)+'Price indices'!L73*Weights!L$4</f>
        <v>0.79432964767253045</v>
      </c>
      <c r="BI73" s="4">
        <f>SUMPRODUCT('Price indices'!$B73:$J73,Weights!$B$4:$J$4)+'Price indices'!M73*Weights!M$4</f>
        <v>0.79815875089833288</v>
      </c>
      <c r="BJ73" s="4">
        <f>SUMPRODUCT('Price indices'!$B73:$J73,Weights!$B$4:$J$4)+'Price indices'!N73*Weights!N$4</f>
        <v>0.79273737254938537</v>
      </c>
      <c r="BK73" s="4">
        <f>SUMPRODUCT('Price indices'!$B73:$J73,Weights!$B$4:$J$4)+'Price indices'!O73*Weights!O$4</f>
        <v>0.79154287929584621</v>
      </c>
      <c r="BL73" s="4">
        <f>SUMPRODUCT('Price indices'!$B73:$J73,Weights!$B$4:$J$4)+'Price indices'!P73*Weights!P$4</f>
        <v>0.8041277999337153</v>
      </c>
      <c r="BM73" s="4">
        <f>SUMPRODUCT('Price indices'!$B73:$J73,Weights!$B$4:$J$4)+'Price indices'!Q73*Weights!Q$4</f>
        <v>0.83433714064030062</v>
      </c>
      <c r="BN73" s="4">
        <f>SUMPRODUCT('Price indices'!$B73:$J73,Weights!$B$5:$J$5)+'Price indices'!K73*Weights!K$5</f>
        <v>0.80472479849094325</v>
      </c>
      <c r="BO73" s="4">
        <f>SUMPRODUCT('Price indices'!$B73:$J73,Weights!$B$5:$J$5)+'Price indices'!L73*Weights!L$5</f>
        <v>0.79903333243122165</v>
      </c>
      <c r="BP73" s="4">
        <f>SUMPRODUCT('Price indices'!$B73:$J73,Weights!$B$5:$J$5)+'Price indices'!M73*Weights!M$5</f>
        <v>0.80286243565702409</v>
      </c>
      <c r="BQ73" s="4">
        <f>SUMPRODUCT('Price indices'!$B73:$J73,Weights!$B$5:$J$5)+'Price indices'!N73*Weights!N$5</f>
        <v>0.79744105730807657</v>
      </c>
      <c r="BR73" s="4">
        <f>SUMPRODUCT('Price indices'!$B73:$J73,Weights!$B$5:$J$5)+'Price indices'!O73*Weights!O$5</f>
        <v>0.79624656405453742</v>
      </c>
      <c r="BS73" s="4">
        <f>SUMPRODUCT('Price indices'!$B73:$J73,Weights!$B$5:$J$5)+'Price indices'!P73*Weights!P$5</f>
        <v>0.80883148469240651</v>
      </c>
      <c r="BT73" s="4">
        <f>SUMPRODUCT('Price indices'!$B73:$J73,Weights!$B$5:$J$5)+'Price indices'!Q73*Weights!Q$5</f>
        <v>0.83904082539899183</v>
      </c>
      <c r="BU73" s="4">
        <f>SUMPRODUCT('Price indices'!$B73:$J73,Weights!$B$6:$J$6)</f>
        <v>0.87600212802058242</v>
      </c>
      <c r="BV73" s="4">
        <f>SUMPRODUCT('Price indices'!$B73:$J73,Weights!$B$7:$J$7)</f>
        <v>0.86213656147964968</v>
      </c>
      <c r="BW73" s="4">
        <f>SUMPRODUCT('Price indices'!$B73:$J73,Weights!$B$8:$J$8)</f>
        <v>0.83529660253689586</v>
      </c>
      <c r="BX73" s="4">
        <f>SUMPRODUCT('Price indices'!$B73:$J73,Weights!$B$9:$J$9)+'Price indices'!K73*Weights!K$9</f>
        <v>0.78812054860080749</v>
      </c>
      <c r="BY73" s="4">
        <f>SUMPRODUCT('Price indices'!$B73:$J73,Weights!$B$9:$J$9)+'Price indices'!L73*Weights!L$9</f>
        <v>0.7824290825410859</v>
      </c>
      <c r="BZ73" s="4">
        <f>SUMPRODUCT('Price indices'!$B73:$J73,Weights!$B$9:$J$9)+'Price indices'!M73*Weights!M$9</f>
        <v>0.78625818576688833</v>
      </c>
      <c r="CA73" s="4">
        <f>SUMPRODUCT('Price indices'!$B73:$J73,Weights!$B$9:$J$9)+'Price indices'!N73*Weights!N$9</f>
        <v>0.78083680741794081</v>
      </c>
      <c r="CB73" s="4">
        <f>SUMPRODUCT('Price indices'!$B73:$J73,Weights!$B$9:$J$9)+'Price indices'!O73*Weights!O$9</f>
        <v>0.77964231416440166</v>
      </c>
      <c r="CC73" s="4">
        <f>SUMPRODUCT('Price indices'!$B73:$J73,Weights!$B$9:$J$9)+'Price indices'!P73*Weights!P$9</f>
        <v>0.79222723480227075</v>
      </c>
      <c r="CD73" s="4">
        <f>SUMPRODUCT('Price indices'!$B73:$J73,Weights!$B$9:$J$9)+'Price indices'!Q73*Weights!Q$9</f>
        <v>0.82243657550885607</v>
      </c>
      <c r="CE73" s="4">
        <f>SUMPRODUCT('Price indices'!$B73:$J73,Weights!$B$10:$J$10)</f>
        <v>0.76245860407122179</v>
      </c>
      <c r="CF73" s="4"/>
      <c r="CG73" s="2" t="s">
        <v>70</v>
      </c>
      <c r="CH73" s="4">
        <f t="shared" ref="CH73:DG73" si="122">AVERAGE(BF70:BF73)</f>
        <v>0.85409977852770191</v>
      </c>
      <c r="CI73" s="4">
        <f t="shared" si="122"/>
        <v>0.78108186306975924</v>
      </c>
      <c r="CJ73" s="4">
        <f t="shared" si="122"/>
        <v>0.77568379845250923</v>
      </c>
      <c r="CK73" s="4">
        <f t="shared" si="122"/>
        <v>0.78078448294813696</v>
      </c>
      <c r="CL73" s="4">
        <f t="shared" si="122"/>
        <v>0.77823253957753913</v>
      </c>
      <c r="CM73" s="4">
        <f t="shared" si="122"/>
        <v>0.77482783878631845</v>
      </c>
      <c r="CN73" s="4">
        <f t="shared" si="122"/>
        <v>0.78719138402890554</v>
      </c>
      <c r="CO73" s="4">
        <f t="shared" si="122"/>
        <v>0.81649759154417767</v>
      </c>
      <c r="CP73" s="4">
        <f t="shared" si="122"/>
        <v>0.78359008248031403</v>
      </c>
      <c r="CQ73" s="4">
        <f t="shared" si="122"/>
        <v>0.77819201786306402</v>
      </c>
      <c r="CR73" s="4">
        <f t="shared" si="122"/>
        <v>0.78329270235869175</v>
      </c>
      <c r="CS73" s="4">
        <f t="shared" si="122"/>
        <v>0.78074075898809392</v>
      </c>
      <c r="CT73" s="4">
        <f t="shared" si="122"/>
        <v>0.77733605819687313</v>
      </c>
      <c r="CU73" s="4">
        <f t="shared" si="122"/>
        <v>0.78969960343946033</v>
      </c>
      <c r="CV73" s="4">
        <f t="shared" si="122"/>
        <v>0.81900581095473246</v>
      </c>
      <c r="CW73" s="4">
        <f t="shared" si="122"/>
        <v>0.86623366239099187</v>
      </c>
      <c r="CX73" s="4">
        <f t="shared" si="122"/>
        <v>0.85810010339435028</v>
      </c>
      <c r="CY73" s="4">
        <f t="shared" si="122"/>
        <v>0.84304731172578462</v>
      </c>
      <c r="CZ73" s="4">
        <f t="shared" si="122"/>
        <v>0.7629424823595844</v>
      </c>
      <c r="DA73" s="4">
        <f t="shared" si="122"/>
        <v>0.75754441774233439</v>
      </c>
      <c r="DB73" s="4">
        <f t="shared" si="122"/>
        <v>0.76264510223796211</v>
      </c>
      <c r="DC73" s="4">
        <f t="shared" si="122"/>
        <v>0.76009315886736428</v>
      </c>
      <c r="DD73" s="4">
        <f t="shared" si="122"/>
        <v>0.75668845807614349</v>
      </c>
      <c r="DE73" s="4">
        <f t="shared" si="122"/>
        <v>0.76905200331873069</v>
      </c>
      <c r="DF73" s="4">
        <f t="shared" si="122"/>
        <v>0.79835821083400282</v>
      </c>
      <c r="DG73" s="4">
        <f t="shared" si="122"/>
        <v>0.73408045331198934</v>
      </c>
    </row>
    <row r="74" spans="1:111" x14ac:dyDescent="0.2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2" t="s">
        <v>71</v>
      </c>
      <c r="BF74" s="4">
        <f>SUMPRODUCT('Price indices'!$B74:$J74,Weights!$B$3:$J$3)</f>
        <v>0.87269965162622176</v>
      </c>
      <c r="BG74" s="4">
        <f>SUMPRODUCT('Price indices'!$B74:$J74,Weights!$B$4:$J$4)+'Price indices'!K74*Weights!K$4</f>
        <v>0.81482078890520937</v>
      </c>
      <c r="BH74" s="4">
        <f>SUMPRODUCT('Price indices'!$B74:$J74,Weights!$B$4:$J$4)+'Price indices'!L74*Weights!L$4</f>
        <v>0.80989887503604641</v>
      </c>
      <c r="BI74" s="4">
        <f>SUMPRODUCT('Price indices'!$B74:$J74,Weights!$B$4:$J$4)+'Price indices'!M74*Weights!M$4</f>
        <v>0.81251057852829123</v>
      </c>
      <c r="BJ74" s="4">
        <f>SUMPRODUCT('Price indices'!$B74:$J74,Weights!$B$4:$J$4)+'Price indices'!N74*Weights!N$4</f>
        <v>0.80436826203734801</v>
      </c>
      <c r="BK74" s="4">
        <f>SUMPRODUCT('Price indices'!$B74:$J74,Weights!$B$4:$J$4)+'Price indices'!O74*Weights!O$4</f>
        <v>0.80335135629103238</v>
      </c>
      <c r="BL74" s="4">
        <f>SUMPRODUCT('Price indices'!$B74:$J74,Weights!$B$4:$J$4)+'Price indices'!P74*Weights!P$4</f>
        <v>0.81870771463702152</v>
      </c>
      <c r="BM74" s="4">
        <f>SUMPRODUCT('Price indices'!$B74:$J74,Weights!$B$4:$J$4)+'Price indices'!Q74*Weights!Q$4</f>
        <v>0.84557333260138268</v>
      </c>
      <c r="BN74" s="4">
        <f>SUMPRODUCT('Price indices'!$B74:$J74,Weights!$B$5:$J$5)+'Price indices'!K74*Weights!K$5</f>
        <v>0.82087892114692596</v>
      </c>
      <c r="BO74" s="4">
        <f>SUMPRODUCT('Price indices'!$B74:$J74,Weights!$B$5:$J$5)+'Price indices'!L74*Weights!L$5</f>
        <v>0.81595700727776299</v>
      </c>
      <c r="BP74" s="4">
        <f>SUMPRODUCT('Price indices'!$B74:$J74,Weights!$B$5:$J$5)+'Price indices'!M74*Weights!M$5</f>
        <v>0.81856871077000781</v>
      </c>
      <c r="BQ74" s="4">
        <f>SUMPRODUCT('Price indices'!$B74:$J74,Weights!$B$5:$J$5)+'Price indices'!N74*Weights!N$5</f>
        <v>0.8104263942790646</v>
      </c>
      <c r="BR74" s="4">
        <f>SUMPRODUCT('Price indices'!$B74:$J74,Weights!$B$5:$J$5)+'Price indices'!O74*Weights!O$5</f>
        <v>0.80940948853274897</v>
      </c>
      <c r="BS74" s="4">
        <f>SUMPRODUCT('Price indices'!$B74:$J74,Weights!$B$5:$J$5)+'Price indices'!P74*Weights!P$5</f>
        <v>0.82476584687873811</v>
      </c>
      <c r="BT74" s="4">
        <f>SUMPRODUCT('Price indices'!$B74:$J74,Weights!$B$5:$J$5)+'Price indices'!Q74*Weights!Q$5</f>
        <v>0.85163146484309926</v>
      </c>
      <c r="BU74" s="4">
        <f>SUMPRODUCT('Price indices'!$B74:$J74,Weights!$B$6:$J$6)</f>
        <v>0.88380244116268569</v>
      </c>
      <c r="BV74" s="4">
        <f>SUMPRODUCT('Price indices'!$B74:$J74,Weights!$B$7:$J$7)</f>
        <v>0.86946390027046971</v>
      </c>
      <c r="BW74" s="4">
        <f>SUMPRODUCT('Price indices'!$B74:$J74,Weights!$B$8:$J$8)</f>
        <v>0.83660462489080245</v>
      </c>
      <c r="BX74" s="4">
        <f>SUMPRODUCT('Price indices'!$B74:$J74,Weights!$B$9:$J$9)+'Price indices'!K74*Weights!K$9</f>
        <v>0.8095823512448983</v>
      </c>
      <c r="BY74" s="4">
        <f>SUMPRODUCT('Price indices'!$B74:$J74,Weights!$B$9:$J$9)+'Price indices'!L74*Weights!L$9</f>
        <v>0.80466043737573534</v>
      </c>
      <c r="BZ74" s="4">
        <f>SUMPRODUCT('Price indices'!$B74:$J74,Weights!$B$9:$J$9)+'Price indices'!M74*Weights!M$9</f>
        <v>0.80727214086798016</v>
      </c>
      <c r="CA74" s="4">
        <f>SUMPRODUCT('Price indices'!$B74:$J74,Weights!$B$9:$J$9)+'Price indices'!N74*Weights!N$9</f>
        <v>0.79912982437703695</v>
      </c>
      <c r="CB74" s="4">
        <f>SUMPRODUCT('Price indices'!$B74:$J74,Weights!$B$9:$J$9)+'Price indices'!O74*Weights!O$9</f>
        <v>0.79811291863072142</v>
      </c>
      <c r="CC74" s="4">
        <f>SUMPRODUCT('Price indices'!$B74:$J74,Weights!$B$9:$J$9)+'Price indices'!P74*Weights!P$9</f>
        <v>0.81346927697671045</v>
      </c>
      <c r="CD74" s="4">
        <f>SUMPRODUCT('Price indices'!$B74:$J74,Weights!$B$9:$J$9)+'Price indices'!Q74*Weights!Q$9</f>
        <v>0.84033489494107161</v>
      </c>
      <c r="CE74" s="4">
        <f>SUMPRODUCT('Price indices'!$B74:$J74,Weights!$B$10:$J$10)</f>
        <v>0.81215686745564419</v>
      </c>
      <c r="CF74" s="4"/>
      <c r="CG74" s="2" t="s">
        <v>71</v>
      </c>
      <c r="CH74" s="4">
        <f t="shared" ref="CH74:DG74" si="123">AVERAGE(BF71:BF74)</f>
        <v>0.86029203133014487</v>
      </c>
      <c r="CI74" s="4">
        <f t="shared" si="123"/>
        <v>0.79252122539246883</v>
      </c>
      <c r="CJ74" s="4">
        <f t="shared" si="123"/>
        <v>0.7869275598135711</v>
      </c>
      <c r="CK74" s="4">
        <f t="shared" si="123"/>
        <v>0.79118052346264867</v>
      </c>
      <c r="CL74" s="4">
        <f t="shared" si="123"/>
        <v>0.78671562343981771</v>
      </c>
      <c r="CM74" s="4">
        <f t="shared" si="123"/>
        <v>0.78478439434038472</v>
      </c>
      <c r="CN74" s="4">
        <f t="shared" si="123"/>
        <v>0.79729552317982644</v>
      </c>
      <c r="CO74" s="4">
        <f t="shared" si="123"/>
        <v>0.82720381948930743</v>
      </c>
      <c r="CP74" s="4">
        <f t="shared" si="123"/>
        <v>0.79686069250918579</v>
      </c>
      <c r="CQ74" s="4">
        <f t="shared" si="123"/>
        <v>0.79126702693028805</v>
      </c>
      <c r="CR74" s="4">
        <f t="shared" si="123"/>
        <v>0.79551999057936551</v>
      </c>
      <c r="CS74" s="4">
        <f t="shared" si="123"/>
        <v>0.79105509055653467</v>
      </c>
      <c r="CT74" s="4">
        <f t="shared" si="123"/>
        <v>0.78912386145710167</v>
      </c>
      <c r="CU74" s="4">
        <f t="shared" si="123"/>
        <v>0.80163499029654339</v>
      </c>
      <c r="CV74" s="4">
        <f t="shared" si="123"/>
        <v>0.83154328660602439</v>
      </c>
      <c r="CW74" s="4">
        <f t="shared" si="123"/>
        <v>0.87235883002111758</v>
      </c>
      <c r="CX74" s="4">
        <f t="shared" si="123"/>
        <v>0.86072212913075929</v>
      </c>
      <c r="CY74" s="4">
        <f t="shared" si="123"/>
        <v>0.83638334005423021</v>
      </c>
      <c r="CZ74" s="4">
        <f t="shared" si="123"/>
        <v>0.77822990900891564</v>
      </c>
      <c r="DA74" s="4">
        <f t="shared" si="123"/>
        <v>0.77263624343001791</v>
      </c>
      <c r="DB74" s="4">
        <f t="shared" si="123"/>
        <v>0.77688920707909548</v>
      </c>
      <c r="DC74" s="4">
        <f t="shared" si="123"/>
        <v>0.77242430705626453</v>
      </c>
      <c r="DD74" s="4">
        <f t="shared" si="123"/>
        <v>0.77049307795683153</v>
      </c>
      <c r="DE74" s="4">
        <f t="shared" si="123"/>
        <v>0.78300420679627325</v>
      </c>
      <c r="DF74" s="4">
        <f t="shared" si="123"/>
        <v>0.81291250310575425</v>
      </c>
      <c r="DG74" s="4">
        <f t="shared" si="123"/>
        <v>0.7568566671727428</v>
      </c>
    </row>
    <row r="75" spans="1:111" x14ac:dyDescent="0.2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2" t="s">
        <v>72</v>
      </c>
      <c r="BF75" s="4">
        <f>SUMPRODUCT('Price indices'!$B75:$J75,Weights!$B$3:$J$3)</f>
        <v>0.89450782833957365</v>
      </c>
      <c r="BG75" s="4">
        <f>SUMPRODUCT('Price indices'!$B75:$J75,Weights!$B$4:$J$4)+'Price indices'!K75*Weights!K$4</f>
        <v>0.83567911543357609</v>
      </c>
      <c r="BH75" s="4">
        <f>SUMPRODUCT('Price indices'!$B75:$J75,Weights!$B$4:$J$4)+'Price indices'!L75*Weights!L$4</f>
        <v>0.83152675375497187</v>
      </c>
      <c r="BI75" s="4">
        <f>SUMPRODUCT('Price indices'!$B75:$J75,Weights!$B$4:$J$4)+'Price indices'!M75*Weights!M$4</f>
        <v>0.83292105751365897</v>
      </c>
      <c r="BJ75" s="4">
        <f>SUMPRODUCT('Price indices'!$B75:$J75,Weights!$B$4:$J$4)+'Price indices'!N75*Weights!N$4</f>
        <v>0.82205780288072017</v>
      </c>
      <c r="BK75" s="4">
        <f>SUMPRODUCT('Price indices'!$B75:$J75,Weights!$B$4:$J$4)+'Price indices'!O75*Weights!O$4</f>
        <v>0.82121848464162805</v>
      </c>
      <c r="BL75" s="4">
        <f>SUMPRODUCT('Price indices'!$B75:$J75,Weights!$B$4:$J$4)+'Price indices'!P75*Weights!P$4</f>
        <v>0.83934628069573713</v>
      </c>
      <c r="BM75" s="4">
        <f>SUMPRODUCT('Price indices'!$B75:$J75,Weights!$B$4:$J$4)+'Price indices'!Q75*Weights!Q$4</f>
        <v>0.86286817591787401</v>
      </c>
      <c r="BN75" s="4">
        <f>SUMPRODUCT('Price indices'!$B75:$J75,Weights!$B$5:$J$5)+'Price indices'!K75*Weights!K$5</f>
        <v>0.84095960514410062</v>
      </c>
      <c r="BO75" s="4">
        <f>SUMPRODUCT('Price indices'!$B75:$J75,Weights!$B$5:$J$5)+'Price indices'!L75*Weights!L$5</f>
        <v>0.8368072434654964</v>
      </c>
      <c r="BP75" s="4">
        <f>SUMPRODUCT('Price indices'!$B75:$J75,Weights!$B$5:$J$5)+'Price indices'!M75*Weights!M$5</f>
        <v>0.8382015472241835</v>
      </c>
      <c r="BQ75" s="4">
        <f>SUMPRODUCT('Price indices'!$B75:$J75,Weights!$B$5:$J$5)+'Price indices'!N75*Weights!N$5</f>
        <v>0.8273382925912447</v>
      </c>
      <c r="BR75" s="4">
        <f>SUMPRODUCT('Price indices'!$B75:$J75,Weights!$B$5:$J$5)+'Price indices'!O75*Weights!O$5</f>
        <v>0.82649897435215258</v>
      </c>
      <c r="BS75" s="4">
        <f>SUMPRODUCT('Price indices'!$B75:$J75,Weights!$B$5:$J$5)+'Price indices'!P75*Weights!P$5</f>
        <v>0.84462677040626166</v>
      </c>
      <c r="BT75" s="4">
        <f>SUMPRODUCT('Price indices'!$B75:$J75,Weights!$B$5:$J$5)+'Price indices'!Q75*Weights!Q$5</f>
        <v>0.86814866562839854</v>
      </c>
      <c r="BU75" s="4">
        <f>SUMPRODUCT('Price indices'!$B75:$J75,Weights!$B$6:$J$6)</f>
        <v>0.90053732852754953</v>
      </c>
      <c r="BV75" s="4">
        <f>SUMPRODUCT('Price indices'!$B75:$J75,Weights!$B$7:$J$7)</f>
        <v>0.88535139556941211</v>
      </c>
      <c r="BW75" s="4">
        <f>SUMPRODUCT('Price indices'!$B75:$J75,Weights!$B$8:$J$8)</f>
        <v>0.85491775906217393</v>
      </c>
      <c r="BX75" s="4">
        <f>SUMPRODUCT('Price indices'!$B75:$J75,Weights!$B$9:$J$9)+'Price indices'!K75*Weights!K$9</f>
        <v>0.83688536327590746</v>
      </c>
      <c r="BY75" s="4">
        <f>SUMPRODUCT('Price indices'!$B75:$J75,Weights!$B$9:$J$9)+'Price indices'!L75*Weights!L$9</f>
        <v>0.83273300159730324</v>
      </c>
      <c r="BZ75" s="4">
        <f>SUMPRODUCT('Price indices'!$B75:$J75,Weights!$B$9:$J$9)+'Price indices'!M75*Weights!M$9</f>
        <v>0.83412730535599033</v>
      </c>
      <c r="CA75" s="4">
        <f>SUMPRODUCT('Price indices'!$B75:$J75,Weights!$B$9:$J$9)+'Price indices'!N75*Weights!N$9</f>
        <v>0.82326405072305153</v>
      </c>
      <c r="CB75" s="4">
        <f>SUMPRODUCT('Price indices'!$B75:$J75,Weights!$B$9:$J$9)+'Price indices'!O75*Weights!O$9</f>
        <v>0.82242473248395942</v>
      </c>
      <c r="CC75" s="4">
        <f>SUMPRODUCT('Price indices'!$B75:$J75,Weights!$B$9:$J$9)+'Price indices'!P75*Weights!P$9</f>
        <v>0.8405525285380685</v>
      </c>
      <c r="CD75" s="4">
        <f>SUMPRODUCT('Price indices'!$B75:$J75,Weights!$B$9:$J$9)+'Price indices'!Q75*Weights!Q$9</f>
        <v>0.86407442376020538</v>
      </c>
      <c r="CE75" s="4">
        <f>SUMPRODUCT('Price indices'!$B75:$J75,Weights!$B$10:$J$10)</f>
        <v>0.83588854736285945</v>
      </c>
      <c r="CF75" s="4"/>
      <c r="CG75" s="2" t="s">
        <v>72</v>
      </c>
      <c r="CH75" s="4">
        <f t="shared" ref="CH75:DG75" si="124">AVERAGE(BF72:BF75)</f>
        <v>0.87066090362521875</v>
      </c>
      <c r="CI75" s="4">
        <f t="shared" si="124"/>
        <v>0.80732433237276657</v>
      </c>
      <c r="CJ75" s="4">
        <f t="shared" si="124"/>
        <v>0.80201764240832429</v>
      </c>
      <c r="CK75" s="4">
        <f t="shared" si="124"/>
        <v>0.80523804576734781</v>
      </c>
      <c r="CL75" s="4">
        <f t="shared" si="124"/>
        <v>0.79845619834740256</v>
      </c>
      <c r="CM75" s="4">
        <f t="shared" si="124"/>
        <v>0.79735049884747522</v>
      </c>
      <c r="CN75" s="4">
        <f t="shared" si="124"/>
        <v>0.81132113833940422</v>
      </c>
      <c r="CO75" s="4">
        <f t="shared" si="124"/>
        <v>0.83985861767487746</v>
      </c>
      <c r="CP75" s="4">
        <f t="shared" si="124"/>
        <v>0.8123544352063119</v>
      </c>
      <c r="CQ75" s="4">
        <f t="shared" si="124"/>
        <v>0.80704774524186962</v>
      </c>
      <c r="CR75" s="4">
        <f t="shared" si="124"/>
        <v>0.81026814860089313</v>
      </c>
      <c r="CS75" s="4">
        <f t="shared" si="124"/>
        <v>0.80348630118094788</v>
      </c>
      <c r="CT75" s="4">
        <f t="shared" si="124"/>
        <v>0.80238060168102043</v>
      </c>
      <c r="CU75" s="4">
        <f t="shared" si="124"/>
        <v>0.81635124117294955</v>
      </c>
      <c r="CV75" s="4">
        <f t="shared" si="124"/>
        <v>0.84488872050842279</v>
      </c>
      <c r="CW75" s="4">
        <f t="shared" si="124"/>
        <v>0.88155210292348196</v>
      </c>
      <c r="CX75" s="4">
        <f t="shared" si="124"/>
        <v>0.86801926446027267</v>
      </c>
      <c r="CY75" s="4">
        <f t="shared" si="124"/>
        <v>0.83980897846095715</v>
      </c>
      <c r="CZ75" s="4">
        <f t="shared" si="124"/>
        <v>0.79810814536668095</v>
      </c>
      <c r="DA75" s="4">
        <f t="shared" si="124"/>
        <v>0.79280145540223868</v>
      </c>
      <c r="DB75" s="4">
        <f t="shared" si="124"/>
        <v>0.7960218587612623</v>
      </c>
      <c r="DC75" s="4">
        <f t="shared" si="124"/>
        <v>0.78924001134131694</v>
      </c>
      <c r="DD75" s="4">
        <f t="shared" si="124"/>
        <v>0.7881343118413896</v>
      </c>
      <c r="DE75" s="4">
        <f t="shared" si="124"/>
        <v>0.80210495133331861</v>
      </c>
      <c r="DF75" s="4">
        <f t="shared" si="124"/>
        <v>0.83064243066879184</v>
      </c>
      <c r="DG75" s="4">
        <f t="shared" si="124"/>
        <v>0.78530560843523123</v>
      </c>
    </row>
    <row r="76" spans="1:111" x14ac:dyDescent="0.2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2" t="s">
        <v>73</v>
      </c>
      <c r="BF76" s="4">
        <f>SUMPRODUCT('Price indices'!$B76:$J76,Weights!$B$3:$J$3)</f>
        <v>0.91474256666588594</v>
      </c>
      <c r="BG76" s="4">
        <f>SUMPRODUCT('Price indices'!$B76:$J76,Weights!$B$4:$J$4)+'Price indices'!K76*Weights!K$4</f>
        <v>0.85738663154414407</v>
      </c>
      <c r="BH76" s="4">
        <f>SUMPRODUCT('Price indices'!$B76:$J76,Weights!$B$4:$J$4)+'Price indices'!L76*Weights!L$4</f>
        <v>0.85400382205609848</v>
      </c>
      <c r="BI76" s="4">
        <f>SUMPRODUCT('Price indices'!$B76:$J76,Weights!$B$4:$J$4)+'Price indices'!M76*Weights!M$4</f>
        <v>0.85418072608122797</v>
      </c>
      <c r="BJ76" s="4">
        <f>SUMPRODUCT('Price indices'!$B76:$J76,Weights!$B$4:$J$4)+'Price indices'!N76*Weights!N$4</f>
        <v>0.84059653330629336</v>
      </c>
      <c r="BK76" s="4">
        <f>SUMPRODUCT('Price indices'!$B76:$J76,Weights!$B$4:$J$4)+'Price indices'!O76*Weights!O$4</f>
        <v>0.83993480257442477</v>
      </c>
      <c r="BL76" s="4">
        <f>SUMPRODUCT('Price indices'!$B76:$J76,Weights!$B$4:$J$4)+'Price indices'!P76*Weights!P$4</f>
        <v>0.86083403633665401</v>
      </c>
      <c r="BM76" s="4">
        <f>SUMPRODUCT('Price indices'!$B76:$J76,Weights!$B$4:$J$4)+'Price indices'!Q76*Weights!Q$4</f>
        <v>0.88101220881656661</v>
      </c>
      <c r="BN76" s="4">
        <f>SUMPRODUCT('Price indices'!$B76:$J76,Weights!$B$5:$J$5)+'Price indices'!K76*Weights!K$5</f>
        <v>0.86272792220943328</v>
      </c>
      <c r="BO76" s="4">
        <f>SUMPRODUCT('Price indices'!$B76:$J76,Weights!$B$5:$J$5)+'Price indices'!L76*Weights!L$5</f>
        <v>0.85934511272138769</v>
      </c>
      <c r="BP76" s="4">
        <f>SUMPRODUCT('Price indices'!$B76:$J76,Weights!$B$5:$J$5)+'Price indices'!M76*Weights!M$5</f>
        <v>0.85952201674651718</v>
      </c>
      <c r="BQ76" s="4">
        <f>SUMPRODUCT('Price indices'!$B76:$J76,Weights!$B$5:$J$5)+'Price indices'!N76*Weights!N$5</f>
        <v>0.84593782397158257</v>
      </c>
      <c r="BR76" s="4">
        <f>SUMPRODUCT('Price indices'!$B76:$J76,Weights!$B$5:$J$5)+'Price indices'!O76*Weights!O$5</f>
        <v>0.84527609323971398</v>
      </c>
      <c r="BS76" s="4">
        <f>SUMPRODUCT('Price indices'!$B76:$J76,Weights!$B$5:$J$5)+'Price indices'!P76*Weights!P$5</f>
        <v>0.86617532700194322</v>
      </c>
      <c r="BT76" s="4">
        <f>SUMPRODUCT('Price indices'!$B76:$J76,Weights!$B$5:$J$5)+'Price indices'!Q76*Weights!Q$5</f>
        <v>0.88635349948185582</v>
      </c>
      <c r="BU76" s="4">
        <f>SUMPRODUCT('Price indices'!$B76:$J76,Weights!$B$6:$J$6)</f>
        <v>0.90921833197996738</v>
      </c>
      <c r="BV76" s="4">
        <f>SUMPRODUCT('Price indices'!$B76:$J76,Weights!$B$7:$J$7)</f>
        <v>0.89541611777849739</v>
      </c>
      <c r="BW76" s="4">
        <f>SUMPRODUCT('Price indices'!$B76:$J76,Weights!$B$8:$J$8)</f>
        <v>0.86614415390518329</v>
      </c>
      <c r="BX76" s="4">
        <f>SUMPRODUCT('Price indices'!$B76:$J76,Weights!$B$9:$J$9)+'Price indices'!K76*Weights!K$9</f>
        <v>0.86600523361005388</v>
      </c>
      <c r="BY76" s="4">
        <f>SUMPRODUCT('Price indices'!$B76:$J76,Weights!$B$9:$J$9)+'Price indices'!L76*Weights!L$9</f>
        <v>0.86262242412200829</v>
      </c>
      <c r="BZ76" s="4">
        <f>SUMPRODUCT('Price indices'!$B76:$J76,Weights!$B$9:$J$9)+'Price indices'!M76*Weights!M$9</f>
        <v>0.86279932814713778</v>
      </c>
      <c r="CA76" s="4">
        <f>SUMPRODUCT('Price indices'!$B76:$J76,Weights!$B$9:$J$9)+'Price indices'!N76*Weights!N$9</f>
        <v>0.84921513537220317</v>
      </c>
      <c r="CB76" s="4">
        <f>SUMPRODUCT('Price indices'!$B76:$J76,Weights!$B$9:$J$9)+'Price indices'!O76*Weights!O$9</f>
        <v>0.84855340464033457</v>
      </c>
      <c r="CC76" s="4">
        <f>SUMPRODUCT('Price indices'!$B76:$J76,Weights!$B$9:$J$9)+'Price indices'!P76*Weights!P$9</f>
        <v>0.86945263840256382</v>
      </c>
      <c r="CD76" s="4">
        <f>SUMPRODUCT('Price indices'!$B76:$J76,Weights!$B$9:$J$9)+'Price indices'!Q76*Weights!Q$9</f>
        <v>0.88963081088247642</v>
      </c>
      <c r="CE76" s="4">
        <f>SUMPRODUCT('Price indices'!$B76:$J76,Weights!$B$10:$J$10)</f>
        <v>0.85195979657411769</v>
      </c>
      <c r="CF76" s="4"/>
      <c r="CG76" s="2" t="s">
        <v>73</v>
      </c>
      <c r="CH76" s="4">
        <f t="shared" ref="CH76:DG76" si="125">AVERAGE(BF73:BF76)</f>
        <v>0.88548839060322315</v>
      </c>
      <c r="CI76" s="4">
        <f t="shared" si="125"/>
        <v>0.82697691240379534</v>
      </c>
      <c r="CJ76" s="4">
        <f t="shared" si="125"/>
        <v>0.8224397746299118</v>
      </c>
      <c r="CK76" s="4">
        <f t="shared" si="125"/>
        <v>0.82444277825537771</v>
      </c>
      <c r="CL76" s="4">
        <f t="shared" si="125"/>
        <v>0.81493999269343675</v>
      </c>
      <c r="CM76" s="4">
        <f t="shared" si="125"/>
        <v>0.81401188070073283</v>
      </c>
      <c r="CN76" s="4">
        <f t="shared" si="125"/>
        <v>0.8307539579007821</v>
      </c>
      <c r="CO76" s="4">
        <f t="shared" si="125"/>
        <v>0.85594771449403106</v>
      </c>
      <c r="CP76" s="4">
        <f t="shared" si="125"/>
        <v>0.83232281174785083</v>
      </c>
      <c r="CQ76" s="4">
        <f t="shared" si="125"/>
        <v>0.82778567397396718</v>
      </c>
      <c r="CR76" s="4">
        <f t="shared" si="125"/>
        <v>0.8297886775994332</v>
      </c>
      <c r="CS76" s="4">
        <f t="shared" si="125"/>
        <v>0.82028589203749214</v>
      </c>
      <c r="CT76" s="4">
        <f t="shared" si="125"/>
        <v>0.81935778004478821</v>
      </c>
      <c r="CU76" s="4">
        <f t="shared" si="125"/>
        <v>0.83609985724483749</v>
      </c>
      <c r="CV76" s="4">
        <f t="shared" si="125"/>
        <v>0.86129361383808622</v>
      </c>
      <c r="CW76" s="4">
        <f t="shared" si="125"/>
        <v>0.89239005742269617</v>
      </c>
      <c r="CX76" s="4">
        <f t="shared" si="125"/>
        <v>0.87809199377450708</v>
      </c>
      <c r="CY76" s="4">
        <f t="shared" si="125"/>
        <v>0.84824078509876388</v>
      </c>
      <c r="CZ76" s="4">
        <f t="shared" si="125"/>
        <v>0.82514837418291676</v>
      </c>
      <c r="DA76" s="4">
        <f t="shared" si="125"/>
        <v>0.82061123640903322</v>
      </c>
      <c r="DB76" s="4">
        <f t="shared" si="125"/>
        <v>0.82261424003449912</v>
      </c>
      <c r="DC76" s="4">
        <f t="shared" si="125"/>
        <v>0.81311145447255817</v>
      </c>
      <c r="DD76" s="4">
        <f t="shared" si="125"/>
        <v>0.81218334247985424</v>
      </c>
      <c r="DE76" s="4">
        <f t="shared" si="125"/>
        <v>0.82892541967990341</v>
      </c>
      <c r="DF76" s="4">
        <f t="shared" si="125"/>
        <v>0.85411917627315237</v>
      </c>
      <c r="DG76" s="4">
        <f t="shared" si="125"/>
        <v>0.81561595386596086</v>
      </c>
    </row>
    <row r="77" spans="1:111" x14ac:dyDescent="0.2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2" t="s">
        <v>74</v>
      </c>
      <c r="BF77" s="4">
        <f>SUMPRODUCT('Price indices'!$B77:$J77,Weights!$B$3:$J$3)</f>
        <v>0.94613738041782991</v>
      </c>
      <c r="BG77" s="4">
        <f>SUMPRODUCT('Price indices'!$B77:$J77,Weights!$B$4:$J$4)+'Price indices'!K77*Weights!K$4</f>
        <v>0.88658454087592231</v>
      </c>
      <c r="BH77" s="4">
        <f>SUMPRODUCT('Price indices'!$B77:$J77,Weights!$B$4:$J$4)+'Price indices'!L77*Weights!L$4</f>
        <v>0.88618459904407143</v>
      </c>
      <c r="BI77" s="4">
        <f>SUMPRODUCT('Price indices'!$B77:$J77,Weights!$B$4:$J$4)+'Price indices'!M77*Weights!M$4</f>
        <v>0.88654567015007246</v>
      </c>
      <c r="BJ77" s="4">
        <f>SUMPRODUCT('Price indices'!$B77:$J77,Weights!$B$4:$J$4)+'Price indices'!N77*Weights!N$4</f>
        <v>0.87843503869878847</v>
      </c>
      <c r="BK77" s="4">
        <f>SUMPRODUCT('Price indices'!$B77:$J77,Weights!$B$4:$J$4)+'Price indices'!O77*Weights!O$4</f>
        <v>0.8688384563675785</v>
      </c>
      <c r="BL77" s="4">
        <f>SUMPRODUCT('Price indices'!$B77:$J77,Weights!$B$4:$J$4)+'Price indices'!P77*Weights!P$4</f>
        <v>0.88864724522710148</v>
      </c>
      <c r="BM77" s="4">
        <f>SUMPRODUCT('Price indices'!$B77:$J77,Weights!$B$4:$J$4)+'Price indices'!Q77*Weights!Q$4</f>
        <v>0.90675233201102268</v>
      </c>
      <c r="BN77" s="4">
        <f>SUMPRODUCT('Price indices'!$B77:$J77,Weights!$B$5:$J$5)+'Price indices'!K77*Weights!K$5</f>
        <v>0.89135433137066622</v>
      </c>
      <c r="BO77" s="4">
        <f>SUMPRODUCT('Price indices'!$B77:$J77,Weights!$B$5:$J$5)+'Price indices'!L77*Weights!L$5</f>
        <v>0.89095438953881534</v>
      </c>
      <c r="BP77" s="4">
        <f>SUMPRODUCT('Price indices'!$B77:$J77,Weights!$B$5:$J$5)+'Price indices'!M77*Weights!M$5</f>
        <v>0.89131546064481637</v>
      </c>
      <c r="BQ77" s="4">
        <f>SUMPRODUCT('Price indices'!$B77:$J77,Weights!$B$5:$J$5)+'Price indices'!N77*Weights!N$5</f>
        <v>0.88320482919353238</v>
      </c>
      <c r="BR77" s="4">
        <f>SUMPRODUCT('Price indices'!$B77:$J77,Weights!$B$5:$J$5)+'Price indices'!O77*Weights!O$5</f>
        <v>0.87360824686232241</v>
      </c>
      <c r="BS77" s="4">
        <f>SUMPRODUCT('Price indices'!$B77:$J77,Weights!$B$5:$J$5)+'Price indices'!P77*Weights!P$5</f>
        <v>0.89341703572184539</v>
      </c>
      <c r="BT77" s="4">
        <f>SUMPRODUCT('Price indices'!$B77:$J77,Weights!$B$5:$J$5)+'Price indices'!Q77*Weights!Q$5</f>
        <v>0.91152212250576659</v>
      </c>
      <c r="BU77" s="4">
        <f>SUMPRODUCT('Price indices'!$B77:$J77,Weights!$B$6:$J$6)</f>
        <v>0.92192658678017114</v>
      </c>
      <c r="BV77" s="4">
        <f>SUMPRODUCT('Price indices'!$B77:$J77,Weights!$B$7:$J$7)</f>
        <v>0.9126310614593135</v>
      </c>
      <c r="BW77" s="4">
        <f>SUMPRODUCT('Price indices'!$B77:$J77,Weights!$B$8:$J$8)</f>
        <v>0.88823870089857992</v>
      </c>
      <c r="BX77" s="4">
        <f>SUMPRODUCT('Price indices'!$B77:$J77,Weights!$B$9:$J$9)+'Price indices'!K77*Weights!K$9</f>
        <v>0.91330497692344181</v>
      </c>
      <c r="BY77" s="4">
        <f>SUMPRODUCT('Price indices'!$B77:$J77,Weights!$B$9:$J$9)+'Price indices'!L77*Weights!L$9</f>
        <v>0.91290503509159093</v>
      </c>
      <c r="BZ77" s="4">
        <f>SUMPRODUCT('Price indices'!$B77:$J77,Weights!$B$9:$J$9)+'Price indices'!M77*Weights!M$9</f>
        <v>0.91326610619759196</v>
      </c>
      <c r="CA77" s="4">
        <f>SUMPRODUCT('Price indices'!$B77:$J77,Weights!$B$9:$J$9)+'Price indices'!N77*Weights!N$9</f>
        <v>0.90515547474630798</v>
      </c>
      <c r="CB77" s="4">
        <f>SUMPRODUCT('Price indices'!$B77:$J77,Weights!$B$9:$J$9)+'Price indices'!O77*Weights!O$9</f>
        <v>0.89555889241509801</v>
      </c>
      <c r="CC77" s="4">
        <f>SUMPRODUCT('Price indices'!$B77:$J77,Weights!$B$9:$J$9)+'Price indices'!P77*Weights!P$9</f>
        <v>0.91536768127462098</v>
      </c>
      <c r="CD77" s="4">
        <f>SUMPRODUCT('Price indices'!$B77:$J77,Weights!$B$9:$J$9)+'Price indices'!Q77*Weights!Q$9</f>
        <v>0.93347276805854218</v>
      </c>
      <c r="CE77" s="4">
        <f>SUMPRODUCT('Price indices'!$B77:$J77,Weights!$B$10:$J$10)</f>
        <v>0.91041593385184261</v>
      </c>
      <c r="CF77" s="4"/>
      <c r="CG77" s="2" t="s">
        <v>74</v>
      </c>
      <c r="CH77" s="4">
        <f t="shared" ref="CH77:DG77" si="126">AVERAGE(BF74:BF77)</f>
        <v>0.90702185676237779</v>
      </c>
      <c r="CI77" s="4">
        <f t="shared" si="126"/>
        <v>0.84861776918971299</v>
      </c>
      <c r="CJ77" s="4">
        <f t="shared" si="126"/>
        <v>0.84540351247279699</v>
      </c>
      <c r="CK77" s="4">
        <f t="shared" si="126"/>
        <v>0.84653950806831268</v>
      </c>
      <c r="CL77" s="4">
        <f t="shared" si="126"/>
        <v>0.83636440923078759</v>
      </c>
      <c r="CM77" s="4">
        <f t="shared" si="126"/>
        <v>0.83333577496866595</v>
      </c>
      <c r="CN77" s="4">
        <f t="shared" si="126"/>
        <v>0.85188381922412848</v>
      </c>
      <c r="CO77" s="4">
        <f t="shared" si="126"/>
        <v>0.87405151233671152</v>
      </c>
      <c r="CP77" s="4">
        <f t="shared" si="126"/>
        <v>0.85398019496778155</v>
      </c>
      <c r="CQ77" s="4">
        <f t="shared" si="126"/>
        <v>0.85076593825086555</v>
      </c>
      <c r="CR77" s="4">
        <f t="shared" si="126"/>
        <v>0.85190193384638113</v>
      </c>
      <c r="CS77" s="4">
        <f t="shared" si="126"/>
        <v>0.84172683500885603</v>
      </c>
      <c r="CT77" s="4">
        <f t="shared" si="126"/>
        <v>0.83869820074673451</v>
      </c>
      <c r="CU77" s="4">
        <f t="shared" si="126"/>
        <v>0.85724624500219715</v>
      </c>
      <c r="CV77" s="4">
        <f t="shared" si="126"/>
        <v>0.87941393811477997</v>
      </c>
      <c r="CW77" s="4">
        <f t="shared" si="126"/>
        <v>0.90387117211259338</v>
      </c>
      <c r="CX77" s="4">
        <f t="shared" si="126"/>
        <v>0.89071561876942318</v>
      </c>
      <c r="CY77" s="4">
        <f t="shared" si="126"/>
        <v>0.86147630968918498</v>
      </c>
      <c r="CZ77" s="4">
        <f t="shared" si="126"/>
        <v>0.85644448126357542</v>
      </c>
      <c r="DA77" s="4">
        <f t="shared" si="126"/>
        <v>0.85323022454665942</v>
      </c>
      <c r="DB77" s="4">
        <f t="shared" si="126"/>
        <v>0.85436622014217511</v>
      </c>
      <c r="DC77" s="4">
        <f t="shared" si="126"/>
        <v>0.84419112130465002</v>
      </c>
      <c r="DD77" s="4">
        <f t="shared" si="126"/>
        <v>0.84116248704252838</v>
      </c>
      <c r="DE77" s="4">
        <f t="shared" si="126"/>
        <v>0.85971053129799102</v>
      </c>
      <c r="DF77" s="4">
        <f t="shared" si="126"/>
        <v>0.88187822441057384</v>
      </c>
      <c r="DG77" s="4">
        <f t="shared" si="126"/>
        <v>0.85260528631111598</v>
      </c>
    </row>
    <row r="78" spans="1:111" x14ac:dyDescent="0.2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2" t="s">
        <v>75</v>
      </c>
      <c r="BF78" s="4">
        <f>SUMPRODUCT('Price indices'!$B78:$J78,Weights!$B$3:$J$3)</f>
        <v>0.98838861350870388</v>
      </c>
      <c r="BG78" s="4">
        <f>SUMPRODUCT('Price indices'!$B78:$J78,Weights!$B$4:$J$4)+'Price indices'!K78*Weights!K$4</f>
        <v>0.93805290707895761</v>
      </c>
      <c r="BH78" s="4">
        <f>SUMPRODUCT('Price indices'!$B78:$J78,Weights!$B$4:$J$4)+'Price indices'!L78*Weights!L$4</f>
        <v>0.94063583290330133</v>
      </c>
      <c r="BI78" s="4">
        <f>SUMPRODUCT('Price indices'!$B78:$J78,Weights!$B$4:$J$4)+'Price indices'!M78*Weights!M$4</f>
        <v>0.94118107109017402</v>
      </c>
      <c r="BJ78" s="4">
        <f>SUMPRODUCT('Price indices'!$B78:$J78,Weights!$B$4:$J$4)+'Price indices'!N78*Weights!N$4</f>
        <v>0.93854400096254065</v>
      </c>
      <c r="BK78" s="4">
        <f>SUMPRODUCT('Price indices'!$B78:$J78,Weights!$B$4:$J$4)+'Price indices'!O78*Weights!O$4</f>
        <v>0.9200125670319893</v>
      </c>
      <c r="BL78" s="4">
        <f>SUMPRODUCT('Price indices'!$B78:$J78,Weights!$B$4:$J$4)+'Price indices'!P78*Weights!P$4</f>
        <v>0.93873091098880579</v>
      </c>
      <c r="BM78" s="4">
        <f>SUMPRODUCT('Price indices'!$B78:$J78,Weights!$B$4:$J$4)+'Price indices'!Q78*Weights!Q$4</f>
        <v>0.95476291207673669</v>
      </c>
      <c r="BN78" s="4">
        <f>SUMPRODUCT('Price indices'!$B78:$J78,Weights!$B$5:$J$5)+'Price indices'!K78*Weights!K$5</f>
        <v>0.94240770045292566</v>
      </c>
      <c r="BO78" s="4">
        <f>SUMPRODUCT('Price indices'!$B78:$J78,Weights!$B$5:$J$5)+'Price indices'!L78*Weights!L$5</f>
        <v>0.94499062627726937</v>
      </c>
      <c r="BP78" s="4">
        <f>SUMPRODUCT('Price indices'!$B78:$J78,Weights!$B$5:$J$5)+'Price indices'!M78*Weights!M$5</f>
        <v>0.94553586446414206</v>
      </c>
      <c r="BQ78" s="4">
        <f>SUMPRODUCT('Price indices'!$B78:$J78,Weights!$B$5:$J$5)+'Price indices'!N78*Weights!N$5</f>
        <v>0.94289879433650869</v>
      </c>
      <c r="BR78" s="4">
        <f>SUMPRODUCT('Price indices'!$B78:$J78,Weights!$B$5:$J$5)+'Price indices'!O78*Weights!O$5</f>
        <v>0.92436736040595735</v>
      </c>
      <c r="BS78" s="4">
        <f>SUMPRODUCT('Price indices'!$B78:$J78,Weights!$B$5:$J$5)+'Price indices'!P78*Weights!P$5</f>
        <v>0.94308570436277384</v>
      </c>
      <c r="BT78" s="4">
        <f>SUMPRODUCT('Price indices'!$B78:$J78,Weights!$B$5:$J$5)+'Price indices'!Q78*Weights!Q$5</f>
        <v>0.95911770545070474</v>
      </c>
      <c r="BU78" s="4">
        <f>SUMPRODUCT('Price indices'!$B78:$J78,Weights!$B$6:$J$6)</f>
        <v>0.94319320091000536</v>
      </c>
      <c r="BV78" s="4">
        <f>SUMPRODUCT('Price indices'!$B78:$J78,Weights!$B$7:$J$7)</f>
        <v>0.93423239866257546</v>
      </c>
      <c r="BW78" s="4">
        <f>SUMPRODUCT('Price indices'!$B78:$J78,Weights!$B$8:$J$8)</f>
        <v>0.91081237904819312</v>
      </c>
      <c r="BX78" s="4">
        <f>SUMPRODUCT('Price indices'!$B78:$J78,Weights!$B$9:$J$9)+'Price indices'!K78*Weights!K$9</f>
        <v>0.9880613532535909</v>
      </c>
      <c r="BY78" s="4">
        <f>SUMPRODUCT('Price indices'!$B78:$J78,Weights!$B$9:$J$9)+'Price indices'!L78*Weights!L$9</f>
        <v>0.99064427907793462</v>
      </c>
      <c r="BZ78" s="4">
        <f>SUMPRODUCT('Price indices'!$B78:$J78,Weights!$B$9:$J$9)+'Price indices'!M78*Weights!M$9</f>
        <v>0.99118951726480731</v>
      </c>
      <c r="CA78" s="4">
        <f>SUMPRODUCT('Price indices'!$B78:$J78,Weights!$B$9:$J$9)+'Price indices'!N78*Weights!N$9</f>
        <v>0.98855244713717394</v>
      </c>
      <c r="CB78" s="4">
        <f>SUMPRODUCT('Price indices'!$B78:$J78,Weights!$B$9:$J$9)+'Price indices'!O78*Weights!O$9</f>
        <v>0.9700210132066226</v>
      </c>
      <c r="CC78" s="4">
        <f>SUMPRODUCT('Price indices'!$B78:$J78,Weights!$B$9:$J$9)+'Price indices'!P78*Weights!P$9</f>
        <v>0.98873935716343908</v>
      </c>
      <c r="CD78" s="4">
        <f>SUMPRODUCT('Price indices'!$B78:$J78,Weights!$B$9:$J$9)+'Price indices'!Q78*Weights!Q$9</f>
        <v>1.00477135825137</v>
      </c>
      <c r="CE78" s="4">
        <f>SUMPRODUCT('Price indices'!$B78:$J78,Weights!$B$10:$J$10)</f>
        <v>0.97337545199175679</v>
      </c>
      <c r="CF78" s="4"/>
      <c r="CG78" s="2" t="s">
        <v>75</v>
      </c>
      <c r="CH78" s="4">
        <f t="shared" ref="CH78:DG78" si="127">AVERAGE(BF75:BF78)</f>
        <v>0.93594409723299832</v>
      </c>
      <c r="CI78" s="4">
        <f t="shared" si="127"/>
        <v>0.87942579873314997</v>
      </c>
      <c r="CJ78" s="4">
        <f t="shared" si="127"/>
        <v>0.87808775193961075</v>
      </c>
      <c r="CK78" s="4">
        <f t="shared" si="127"/>
        <v>0.8787071312087833</v>
      </c>
      <c r="CL78" s="4">
        <f t="shared" si="127"/>
        <v>0.86990834396208561</v>
      </c>
      <c r="CM78" s="4">
        <f t="shared" si="127"/>
        <v>0.86250107765390516</v>
      </c>
      <c r="CN78" s="4">
        <f t="shared" si="127"/>
        <v>0.88188961831207457</v>
      </c>
      <c r="CO78" s="4">
        <f t="shared" si="127"/>
        <v>0.90134890720555005</v>
      </c>
      <c r="CP78" s="4">
        <f t="shared" si="127"/>
        <v>0.8843623897942815</v>
      </c>
      <c r="CQ78" s="4">
        <f t="shared" si="127"/>
        <v>0.88302434300074217</v>
      </c>
      <c r="CR78" s="4">
        <f t="shared" si="127"/>
        <v>0.88364372226991483</v>
      </c>
      <c r="CS78" s="4">
        <f t="shared" si="127"/>
        <v>0.87484493502321714</v>
      </c>
      <c r="CT78" s="4">
        <f t="shared" si="127"/>
        <v>0.86743766871503658</v>
      </c>
      <c r="CU78" s="4">
        <f t="shared" si="127"/>
        <v>0.886826209373206</v>
      </c>
      <c r="CV78" s="4">
        <f t="shared" si="127"/>
        <v>0.90628549826668148</v>
      </c>
      <c r="CW78" s="4">
        <f t="shared" si="127"/>
        <v>0.91871886204942343</v>
      </c>
      <c r="CX78" s="4">
        <f t="shared" si="127"/>
        <v>0.90690774336744961</v>
      </c>
      <c r="CY78" s="4">
        <f t="shared" si="127"/>
        <v>0.88002824822853254</v>
      </c>
      <c r="CZ78" s="4">
        <f t="shared" si="127"/>
        <v>0.90106423176574846</v>
      </c>
      <c r="DA78" s="4">
        <f t="shared" si="127"/>
        <v>0.89972618497220924</v>
      </c>
      <c r="DB78" s="4">
        <f t="shared" si="127"/>
        <v>0.90034556424138179</v>
      </c>
      <c r="DC78" s="4">
        <f t="shared" si="127"/>
        <v>0.8915467769946841</v>
      </c>
      <c r="DD78" s="4">
        <f t="shared" si="127"/>
        <v>0.88413951068650365</v>
      </c>
      <c r="DE78" s="4">
        <f t="shared" si="127"/>
        <v>0.90352805134467307</v>
      </c>
      <c r="DF78" s="4">
        <f t="shared" si="127"/>
        <v>0.92298734023814855</v>
      </c>
      <c r="DG78" s="4">
        <f t="shared" si="127"/>
        <v>0.89290993244514416</v>
      </c>
    </row>
    <row r="79" spans="1:111" x14ac:dyDescent="0.2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2" t="s">
        <v>76</v>
      </c>
      <c r="BF79" s="4">
        <f>SUMPRODUCT('Price indices'!$B79:$J79,Weights!$B$3:$J$3)</f>
        <v>0.99115531340657448</v>
      </c>
      <c r="BG79" s="4">
        <f>SUMPRODUCT('Price indices'!$B79:$J79,Weights!$B$4:$J$4)+'Price indices'!K79*Weights!K$4</f>
        <v>0.94510659871101066</v>
      </c>
      <c r="BH79" s="4">
        <f>SUMPRODUCT('Price indices'!$B79:$J79,Weights!$B$4:$J$4)+'Price indices'!L79*Weights!L$4</f>
        <v>0.95067239219154909</v>
      </c>
      <c r="BI79" s="4">
        <f>SUMPRODUCT('Price indices'!$B79:$J79,Weights!$B$4:$J$4)+'Price indices'!M79*Weights!M$4</f>
        <v>0.95140179745929321</v>
      </c>
      <c r="BJ79" s="4">
        <f>SUMPRODUCT('Price indices'!$B79:$J79,Weights!$B$4:$J$4)+'Price indices'!N79*Weights!N$4</f>
        <v>0.95423828865531057</v>
      </c>
      <c r="BK79" s="4">
        <f>SUMPRODUCT('Price indices'!$B79:$J79,Weights!$B$4:$J$4)+'Price indices'!O79*Weights!O$4</f>
        <v>0.92677200312541785</v>
      </c>
      <c r="BL79" s="4">
        <f>SUMPRODUCT('Price indices'!$B79:$J79,Weights!$B$4:$J$4)+'Price indices'!P79*Weights!P$4</f>
        <v>0.94439990217952807</v>
      </c>
      <c r="BM79" s="4">
        <f>SUMPRODUCT('Price indices'!$B79:$J79,Weights!$B$4:$J$4)+'Price indices'!Q79*Weights!Q$4</f>
        <v>0.95835881757146757</v>
      </c>
      <c r="BN79" s="4">
        <f>SUMPRODUCT('Price indices'!$B79:$J79,Weights!$B$5:$J$5)+'Price indices'!K79*Weights!K$5</f>
        <v>0.94884382913030685</v>
      </c>
      <c r="BO79" s="4">
        <f>SUMPRODUCT('Price indices'!$B79:$J79,Weights!$B$5:$J$5)+'Price indices'!L79*Weights!L$5</f>
        <v>0.95440962261084528</v>
      </c>
      <c r="BP79" s="4">
        <f>SUMPRODUCT('Price indices'!$B79:$J79,Weights!$B$5:$J$5)+'Price indices'!M79*Weights!M$5</f>
        <v>0.9551390278785894</v>
      </c>
      <c r="BQ79" s="4">
        <f>SUMPRODUCT('Price indices'!$B79:$J79,Weights!$B$5:$J$5)+'Price indices'!N79*Weights!N$5</f>
        <v>0.95797551907460676</v>
      </c>
      <c r="BR79" s="4">
        <f>SUMPRODUCT('Price indices'!$B79:$J79,Weights!$B$5:$J$5)+'Price indices'!O79*Weights!O$5</f>
        <v>0.93050923354471404</v>
      </c>
      <c r="BS79" s="4">
        <f>SUMPRODUCT('Price indices'!$B79:$J79,Weights!$B$5:$J$5)+'Price indices'!P79*Weights!P$5</f>
        <v>0.94813713259882426</v>
      </c>
      <c r="BT79" s="4">
        <f>SUMPRODUCT('Price indices'!$B79:$J79,Weights!$B$5:$J$5)+'Price indices'!Q79*Weights!Q$5</f>
        <v>0.96209604799076376</v>
      </c>
      <c r="BU79" s="4">
        <f>SUMPRODUCT('Price indices'!$B79:$J79,Weights!$B$6:$J$6)</f>
        <v>0.9575822910017856</v>
      </c>
      <c r="BV79" s="4">
        <f>SUMPRODUCT('Price indices'!$B79:$J79,Weights!$B$7:$J$7)</f>
        <v>0.95285744837872177</v>
      </c>
      <c r="BW79" s="4">
        <f>SUMPRODUCT('Price indices'!$B79:$J79,Weights!$B$8:$J$8)</f>
        <v>0.93355498953937532</v>
      </c>
      <c r="BX79" s="4">
        <f>SUMPRODUCT('Price indices'!$B79:$J79,Weights!$B$9:$J$9)+'Price indices'!K79*Weights!K$9</f>
        <v>0.99015573773239052</v>
      </c>
      <c r="BY79" s="4">
        <f>SUMPRODUCT('Price indices'!$B79:$J79,Weights!$B$9:$J$9)+'Price indices'!L79*Weights!L$9</f>
        <v>0.99572153121292895</v>
      </c>
      <c r="BZ79" s="4">
        <f>SUMPRODUCT('Price indices'!$B79:$J79,Weights!$B$9:$J$9)+'Price indices'!M79*Weights!M$9</f>
        <v>0.99645093648067307</v>
      </c>
      <c r="CA79" s="4">
        <f>SUMPRODUCT('Price indices'!$B79:$J79,Weights!$B$9:$J$9)+'Price indices'!N79*Weights!N$9</f>
        <v>0.99928742767669043</v>
      </c>
      <c r="CB79" s="4">
        <f>SUMPRODUCT('Price indices'!$B79:$J79,Weights!$B$9:$J$9)+'Price indices'!O79*Weights!O$9</f>
        <v>0.97182114214679771</v>
      </c>
      <c r="CC79" s="4">
        <f>SUMPRODUCT('Price indices'!$B79:$J79,Weights!$B$9:$J$9)+'Price indices'!P79*Weights!P$9</f>
        <v>0.98944904120090793</v>
      </c>
      <c r="CD79" s="4">
        <f>SUMPRODUCT('Price indices'!$B79:$J79,Weights!$B$9:$J$9)+'Price indices'!Q79*Weights!Q$9</f>
        <v>1.0034079565928473</v>
      </c>
      <c r="CE79" s="4">
        <f>SUMPRODUCT('Price indices'!$B79:$J79,Weights!$B$10:$J$10)</f>
        <v>0.99017264188424103</v>
      </c>
      <c r="CF79" s="4"/>
      <c r="CG79" s="2" t="s">
        <v>76</v>
      </c>
      <c r="CH79" s="4">
        <f t="shared" ref="CH79:DG79" si="128">AVERAGE(BF76:BF79)</f>
        <v>0.96010596849974861</v>
      </c>
      <c r="CI79" s="4">
        <f t="shared" si="128"/>
        <v>0.90678266955250864</v>
      </c>
      <c r="CJ79" s="4">
        <f t="shared" si="128"/>
        <v>0.907874161548755</v>
      </c>
      <c r="CK79" s="4">
        <f t="shared" si="128"/>
        <v>0.90832731619519191</v>
      </c>
      <c r="CL79" s="4">
        <f t="shared" si="128"/>
        <v>0.90295346540573318</v>
      </c>
      <c r="CM79" s="4">
        <f t="shared" si="128"/>
        <v>0.88888945727485258</v>
      </c>
      <c r="CN79" s="4">
        <f t="shared" si="128"/>
        <v>0.90815302368302242</v>
      </c>
      <c r="CO79" s="4">
        <f t="shared" si="128"/>
        <v>0.92522156761894836</v>
      </c>
      <c r="CP79" s="4">
        <f t="shared" si="128"/>
        <v>0.91133344579083297</v>
      </c>
      <c r="CQ79" s="4">
        <f t="shared" si="128"/>
        <v>0.91242493778707934</v>
      </c>
      <c r="CR79" s="4">
        <f t="shared" si="128"/>
        <v>0.91287809243351625</v>
      </c>
      <c r="CS79" s="4">
        <f t="shared" si="128"/>
        <v>0.90750424164405752</v>
      </c>
      <c r="CT79" s="4">
        <f t="shared" si="128"/>
        <v>0.89344023351317692</v>
      </c>
      <c r="CU79" s="4">
        <f t="shared" si="128"/>
        <v>0.91270379992134676</v>
      </c>
      <c r="CV79" s="4">
        <f t="shared" si="128"/>
        <v>0.9297723438572727</v>
      </c>
      <c r="CW79" s="4">
        <f t="shared" si="128"/>
        <v>0.93298010266798237</v>
      </c>
      <c r="CX79" s="4">
        <f t="shared" si="128"/>
        <v>0.92378425656977714</v>
      </c>
      <c r="CY79" s="4">
        <f t="shared" si="128"/>
        <v>0.89968755584783289</v>
      </c>
      <c r="CZ79" s="4">
        <f t="shared" si="128"/>
        <v>0.93938182537986925</v>
      </c>
      <c r="DA79" s="4">
        <f t="shared" si="128"/>
        <v>0.94047331737611561</v>
      </c>
      <c r="DB79" s="4">
        <f t="shared" si="128"/>
        <v>0.94092647202255253</v>
      </c>
      <c r="DC79" s="4">
        <f t="shared" si="128"/>
        <v>0.9355526212330938</v>
      </c>
      <c r="DD79" s="4">
        <f t="shared" si="128"/>
        <v>0.92148861310221319</v>
      </c>
      <c r="DE79" s="4">
        <f t="shared" si="128"/>
        <v>0.94075217951038304</v>
      </c>
      <c r="DF79" s="4">
        <f t="shared" si="128"/>
        <v>0.95782072344630897</v>
      </c>
      <c r="DG79" s="4">
        <f t="shared" si="128"/>
        <v>0.93148095607548953</v>
      </c>
    </row>
    <row r="80" spans="1:111" x14ac:dyDescent="0.2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2" t="s">
        <v>77</v>
      </c>
      <c r="BF80" s="4">
        <f>SUMPRODUCT('Price indices'!$B80:$J80,Weights!$B$3:$J$3)</f>
        <v>0.99424872127261454</v>
      </c>
      <c r="BG80" s="4">
        <f>SUMPRODUCT('Price indices'!$B80:$J80,Weights!$B$4:$J$4)+'Price indices'!K80*Weights!K$4</f>
        <v>0.9644087196377884</v>
      </c>
      <c r="BH80" s="4">
        <f>SUMPRODUCT('Price indices'!$B80:$J80,Weights!$B$4:$J$4)+'Price indices'!L80*Weights!L$4</f>
        <v>0.97295738077452143</v>
      </c>
      <c r="BI80" s="4">
        <f>SUMPRODUCT('Price indices'!$B80:$J80,Weights!$B$4:$J$4)+'Price indices'!M80*Weights!M$4</f>
        <v>0.9738709531231371</v>
      </c>
      <c r="BJ80" s="4">
        <f>SUMPRODUCT('Price indices'!$B80:$J80,Weights!$B$4:$J$4)+'Price indices'!N80*Weights!N$4</f>
        <v>0.98218100564280519</v>
      </c>
      <c r="BK80" s="4">
        <f>SUMPRODUCT('Price indices'!$B80:$J80,Weights!$B$4:$J$4)+'Price indices'!O80*Weights!O$4</f>
        <v>0.9457798685135711</v>
      </c>
      <c r="BL80" s="4">
        <f>SUMPRODUCT('Price indices'!$B80:$J80,Weights!$B$4:$J$4)+'Price indices'!P80*Weights!P$4</f>
        <v>0.96231732266497505</v>
      </c>
      <c r="BM80" s="4">
        <f>SUMPRODUCT('Price indices'!$B80:$J80,Weights!$B$4:$J$4)+'Price indices'!Q80*Weights!Q$4</f>
        <v>0.97420315236092414</v>
      </c>
      <c r="BN80" s="4">
        <f>SUMPRODUCT('Price indices'!$B80:$J80,Weights!$B$5:$J$5)+'Price indices'!K80*Weights!K$5</f>
        <v>0.9650332196141449</v>
      </c>
      <c r="BO80" s="4">
        <f>SUMPRODUCT('Price indices'!$B80:$J80,Weights!$B$5:$J$5)+'Price indices'!L80*Weights!L$5</f>
        <v>0.97358188075087793</v>
      </c>
      <c r="BP80" s="4">
        <f>SUMPRODUCT('Price indices'!$B80:$J80,Weights!$B$5:$J$5)+'Price indices'!M80*Weights!M$5</f>
        <v>0.97449545309949359</v>
      </c>
      <c r="BQ80" s="4">
        <f>SUMPRODUCT('Price indices'!$B80:$J80,Weights!$B$5:$J$5)+'Price indices'!N80*Weights!N$5</f>
        <v>0.98280550561916169</v>
      </c>
      <c r="BR80" s="4">
        <f>SUMPRODUCT('Price indices'!$B80:$J80,Weights!$B$5:$J$5)+'Price indices'!O80*Weights!O$5</f>
        <v>0.94640436848992759</v>
      </c>
      <c r="BS80" s="4">
        <f>SUMPRODUCT('Price indices'!$B80:$J80,Weights!$B$5:$J$5)+'Price indices'!P80*Weights!P$5</f>
        <v>0.96294182264133155</v>
      </c>
      <c r="BT80" s="4">
        <f>SUMPRODUCT('Price indices'!$B80:$J80,Weights!$B$5:$J$5)+'Price indices'!Q80*Weights!Q$5</f>
        <v>0.97482765233728064</v>
      </c>
      <c r="BU80" s="4">
        <f>SUMPRODUCT('Price indices'!$B80:$J80,Weights!$B$6:$J$6)</f>
        <v>0.96554796446690883</v>
      </c>
      <c r="BV80" s="4">
        <f>SUMPRODUCT('Price indices'!$B80:$J80,Weights!$B$7:$J$7)</f>
        <v>0.96931392619660472</v>
      </c>
      <c r="BW80" s="4">
        <f>SUMPRODUCT('Price indices'!$B80:$J80,Weights!$B$8:$J$8)</f>
        <v>0.96742080838004607</v>
      </c>
      <c r="BX80" s="4">
        <f>SUMPRODUCT('Price indices'!$B80:$J80,Weights!$B$9:$J$9)+'Price indices'!K80*Weights!K$9</f>
        <v>0.98992335857819502</v>
      </c>
      <c r="BY80" s="4">
        <f>SUMPRODUCT('Price indices'!$B80:$J80,Weights!$B$9:$J$9)+'Price indices'!L80*Weights!L$9</f>
        <v>0.99847201971492794</v>
      </c>
      <c r="BZ80" s="4">
        <f>SUMPRODUCT('Price indices'!$B80:$J80,Weights!$B$9:$J$9)+'Price indices'!M80*Weights!M$9</f>
        <v>0.99938559206354372</v>
      </c>
      <c r="CA80" s="4">
        <f>SUMPRODUCT('Price indices'!$B80:$J80,Weights!$B$9:$J$9)+'Price indices'!N80*Weights!N$9</f>
        <v>1.0076956445832117</v>
      </c>
      <c r="CB80" s="4">
        <f>SUMPRODUCT('Price indices'!$B80:$J80,Weights!$B$9:$J$9)+'Price indices'!O80*Weights!O$9</f>
        <v>0.97129450745397761</v>
      </c>
      <c r="CC80" s="4">
        <f>SUMPRODUCT('Price indices'!$B80:$J80,Weights!$B$9:$J$9)+'Price indices'!P80*Weights!P$9</f>
        <v>0.98783196160538156</v>
      </c>
      <c r="CD80" s="4">
        <f>SUMPRODUCT('Price indices'!$B80:$J80,Weights!$B$9:$J$9)+'Price indices'!Q80*Weights!Q$9</f>
        <v>0.99971779130133065</v>
      </c>
      <c r="CE80" s="4">
        <f>SUMPRODUCT('Price indices'!$B80:$J80,Weights!$B$10:$J$10)</f>
        <v>0.98718945781108569</v>
      </c>
      <c r="CF80" s="4"/>
      <c r="CG80" s="2" t="s">
        <v>77</v>
      </c>
      <c r="CH80" s="4">
        <f t="shared" ref="CH80:DG80" si="129">AVERAGE(BF77:BF80)</f>
        <v>0.97998250715143076</v>
      </c>
      <c r="CI80" s="4">
        <f t="shared" si="129"/>
        <v>0.93353819157591977</v>
      </c>
      <c r="CJ80" s="4">
        <f t="shared" si="129"/>
        <v>0.93761255122836074</v>
      </c>
      <c r="CK80" s="4">
        <f t="shared" si="129"/>
        <v>0.9382498729556692</v>
      </c>
      <c r="CL80" s="4">
        <f t="shared" si="129"/>
        <v>0.93834958348986119</v>
      </c>
      <c r="CM80" s="4">
        <f t="shared" si="129"/>
        <v>0.91535072375963922</v>
      </c>
      <c r="CN80" s="4">
        <f t="shared" si="129"/>
        <v>0.93352384526510268</v>
      </c>
      <c r="CO80" s="4">
        <f t="shared" si="129"/>
        <v>0.94851930350503777</v>
      </c>
      <c r="CP80" s="4">
        <f t="shared" si="129"/>
        <v>0.93690977014201082</v>
      </c>
      <c r="CQ80" s="4">
        <f t="shared" si="129"/>
        <v>0.9409841297944519</v>
      </c>
      <c r="CR80" s="4">
        <f t="shared" si="129"/>
        <v>0.94162145152176036</v>
      </c>
      <c r="CS80" s="4">
        <f t="shared" si="129"/>
        <v>0.94172116205595235</v>
      </c>
      <c r="CT80" s="4">
        <f t="shared" si="129"/>
        <v>0.91872230232573038</v>
      </c>
      <c r="CU80" s="4">
        <f t="shared" si="129"/>
        <v>0.93689542383119373</v>
      </c>
      <c r="CV80" s="4">
        <f t="shared" si="129"/>
        <v>0.95189088207112893</v>
      </c>
      <c r="CW80" s="4">
        <f t="shared" si="129"/>
        <v>0.94706251078971782</v>
      </c>
      <c r="CX80" s="4">
        <f t="shared" si="129"/>
        <v>0.94225870867430384</v>
      </c>
      <c r="CY80" s="4">
        <f t="shared" si="129"/>
        <v>0.92500671946654867</v>
      </c>
      <c r="CZ80" s="4">
        <f t="shared" si="129"/>
        <v>0.97036135662190448</v>
      </c>
      <c r="DA80" s="4">
        <f t="shared" si="129"/>
        <v>0.97443571627434555</v>
      </c>
      <c r="DB80" s="4">
        <f t="shared" si="129"/>
        <v>0.97507303800165401</v>
      </c>
      <c r="DC80" s="4">
        <f t="shared" si="129"/>
        <v>0.97517274853584601</v>
      </c>
      <c r="DD80" s="4">
        <f t="shared" si="129"/>
        <v>0.95217388880562392</v>
      </c>
      <c r="DE80" s="4">
        <f t="shared" si="129"/>
        <v>0.97034701031108739</v>
      </c>
      <c r="DF80" s="4">
        <f t="shared" si="129"/>
        <v>0.98534246855102259</v>
      </c>
      <c r="DG80" s="4">
        <f t="shared" si="129"/>
        <v>0.96528837138473156</v>
      </c>
    </row>
    <row r="81" spans="1:111" x14ac:dyDescent="0.2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2" t="s">
        <v>78</v>
      </c>
      <c r="BF81" s="4">
        <f>SUMPRODUCT('Price indices'!$B81:$J81,Weights!$B$3:$J$3)</f>
        <v>0.99822267480884974</v>
      </c>
      <c r="BG81" s="4">
        <f>SUMPRODUCT('Price indices'!$B81:$J81,Weights!$B$4:$J$4)+'Price indices'!K81*Weights!K$4</f>
        <v>0.96564841999817141</v>
      </c>
      <c r="BH81" s="4">
        <f>SUMPRODUCT('Price indices'!$B81:$J81,Weights!$B$4:$J$4)+'Price indices'!L81*Weights!L$4</f>
        <v>0.9707136080253469</v>
      </c>
      <c r="BI81" s="4">
        <f>SUMPRODUCT('Price indices'!$B81:$J81,Weights!$B$4:$J$4)+'Price indices'!M81*Weights!M$4</f>
        <v>0.97121841728442537</v>
      </c>
      <c r="BJ81" s="4">
        <f>SUMPRODUCT('Price indices'!$B81:$J81,Weights!$B$4:$J$4)+'Price indices'!N81*Weights!N$4</f>
        <v>0.97735043011227041</v>
      </c>
      <c r="BK81" s="4">
        <f>SUMPRODUCT('Price indices'!$B81:$J81,Weights!$B$4:$J$4)+'Price indices'!O81*Weights!O$4</f>
        <v>0.95045598520900931</v>
      </c>
      <c r="BL81" s="4">
        <f>SUMPRODUCT('Price indices'!$B81:$J81,Weights!$B$4:$J$4)+'Price indices'!P81*Weights!P$4</f>
        <v>0.96191600699915569</v>
      </c>
      <c r="BM81" s="4">
        <f>SUMPRODUCT('Price indices'!$B81:$J81,Weights!$B$4:$J$4)+'Price indices'!Q81*Weights!Q$4</f>
        <v>0.97095920244660316</v>
      </c>
      <c r="BN81" s="4">
        <f>SUMPRODUCT('Price indices'!$B81:$J81,Weights!$B$5:$J$5)+'Price indices'!K81*Weights!K$5</f>
        <v>0.96486211219075757</v>
      </c>
      <c r="BO81" s="4">
        <f>SUMPRODUCT('Price indices'!$B81:$J81,Weights!$B$5:$J$5)+'Price indices'!L81*Weights!L$5</f>
        <v>0.96992730021793305</v>
      </c>
      <c r="BP81" s="4">
        <f>SUMPRODUCT('Price indices'!$B81:$J81,Weights!$B$5:$J$5)+'Price indices'!M81*Weights!M$5</f>
        <v>0.97043210947701164</v>
      </c>
      <c r="BQ81" s="4">
        <f>SUMPRODUCT('Price indices'!$B81:$J81,Weights!$B$5:$J$5)+'Price indices'!N81*Weights!N$5</f>
        <v>0.97656412230485656</v>
      </c>
      <c r="BR81" s="4">
        <f>SUMPRODUCT('Price indices'!$B81:$J81,Weights!$B$5:$J$5)+'Price indices'!O81*Weights!O$5</f>
        <v>0.94966967740159547</v>
      </c>
      <c r="BS81" s="4">
        <f>SUMPRODUCT('Price indices'!$B81:$J81,Weights!$B$5:$J$5)+'Price indices'!P81*Weights!P$5</f>
        <v>0.96112969919174185</v>
      </c>
      <c r="BT81" s="4">
        <f>SUMPRODUCT('Price indices'!$B81:$J81,Weights!$B$5:$J$5)+'Price indices'!Q81*Weights!Q$5</f>
        <v>0.97017289463918943</v>
      </c>
      <c r="BU81" s="4">
        <f>SUMPRODUCT('Price indices'!$B81:$J81,Weights!$B$6:$J$6)</f>
        <v>0.97352001519602482</v>
      </c>
      <c r="BV81" s="4">
        <f>SUMPRODUCT('Price indices'!$B81:$J81,Weights!$B$7:$J$7)</f>
        <v>0.97856793165715139</v>
      </c>
      <c r="BW81" s="4">
        <f>SUMPRODUCT('Price indices'!$B81:$J81,Weights!$B$8:$J$8)</f>
        <v>0.98358550183388682</v>
      </c>
      <c r="BX81" s="4">
        <f>SUMPRODUCT('Price indices'!$B81:$J81,Weights!$B$9:$J$9)+'Price indices'!K81*Weights!K$9</f>
        <v>0.97863345761769605</v>
      </c>
      <c r="BY81" s="4">
        <f>SUMPRODUCT('Price indices'!$B81:$J81,Weights!$B$9:$J$9)+'Price indices'!L81*Weights!L$9</f>
        <v>0.98369864564487153</v>
      </c>
      <c r="BZ81" s="4">
        <f>SUMPRODUCT('Price indices'!$B81:$J81,Weights!$B$9:$J$9)+'Price indices'!M81*Weights!M$9</f>
        <v>0.98420345490395</v>
      </c>
      <c r="CA81" s="4">
        <f>SUMPRODUCT('Price indices'!$B81:$J81,Weights!$B$9:$J$9)+'Price indices'!N81*Weights!N$9</f>
        <v>0.99033546773179504</v>
      </c>
      <c r="CB81" s="4">
        <f>SUMPRODUCT('Price indices'!$B81:$J81,Weights!$B$9:$J$9)+'Price indices'!O81*Weights!O$9</f>
        <v>0.96344102282853394</v>
      </c>
      <c r="CC81" s="4">
        <f>SUMPRODUCT('Price indices'!$B81:$J81,Weights!$B$9:$J$9)+'Price indices'!P81*Weights!P$9</f>
        <v>0.97490104461868032</v>
      </c>
      <c r="CD81" s="4">
        <f>SUMPRODUCT('Price indices'!$B81:$J81,Weights!$B$9:$J$9)+'Price indices'!Q81*Weights!Q$9</f>
        <v>0.9839442400661278</v>
      </c>
      <c r="CE81" s="4">
        <f>SUMPRODUCT('Price indices'!$B81:$J81,Weights!$B$10:$J$10)</f>
        <v>0.97553412288933439</v>
      </c>
      <c r="CF81" s="4"/>
      <c r="CG81" s="2" t="s">
        <v>78</v>
      </c>
      <c r="CH81" s="4">
        <f t="shared" ref="CH81:DG81" si="130">AVERAGE(BF78:BF81)</f>
        <v>0.99300383074918575</v>
      </c>
      <c r="CI81" s="4">
        <f t="shared" si="130"/>
        <v>0.95330416135648188</v>
      </c>
      <c r="CJ81" s="4">
        <f t="shared" si="130"/>
        <v>0.95874480347367963</v>
      </c>
      <c r="CK81" s="4">
        <f t="shared" si="130"/>
        <v>0.95941805973925742</v>
      </c>
      <c r="CL81" s="4">
        <f t="shared" si="130"/>
        <v>0.96307843134323168</v>
      </c>
      <c r="CM81" s="4">
        <f t="shared" si="130"/>
        <v>0.93575510596999689</v>
      </c>
      <c r="CN81" s="4">
        <f t="shared" si="130"/>
        <v>0.95184103570811618</v>
      </c>
      <c r="CO81" s="4">
        <f t="shared" si="130"/>
        <v>0.96457102111393289</v>
      </c>
      <c r="CP81" s="4">
        <f t="shared" si="130"/>
        <v>0.9552867153470338</v>
      </c>
      <c r="CQ81" s="4">
        <f t="shared" si="130"/>
        <v>0.96072735746423132</v>
      </c>
      <c r="CR81" s="4">
        <f t="shared" si="130"/>
        <v>0.96140061372980912</v>
      </c>
      <c r="CS81" s="4">
        <f t="shared" si="130"/>
        <v>0.96506098533378348</v>
      </c>
      <c r="CT81" s="4">
        <f t="shared" si="130"/>
        <v>0.93773765996054859</v>
      </c>
      <c r="CU81" s="4">
        <f t="shared" si="130"/>
        <v>0.95382358969866787</v>
      </c>
      <c r="CV81" s="4">
        <f t="shared" si="130"/>
        <v>0.9665535751044847</v>
      </c>
      <c r="CW81" s="4">
        <f t="shared" si="130"/>
        <v>0.95996086789368107</v>
      </c>
      <c r="CX81" s="4">
        <f t="shared" si="130"/>
        <v>0.95874292622376334</v>
      </c>
      <c r="CY81" s="4">
        <f t="shared" si="130"/>
        <v>0.94884341970037545</v>
      </c>
      <c r="CZ81" s="4">
        <f t="shared" si="130"/>
        <v>0.98669347679546804</v>
      </c>
      <c r="DA81" s="4">
        <f t="shared" si="130"/>
        <v>0.99213411891266579</v>
      </c>
      <c r="DB81" s="4">
        <f t="shared" si="130"/>
        <v>0.99280737517824358</v>
      </c>
      <c r="DC81" s="4">
        <f t="shared" si="130"/>
        <v>0.99646774678221772</v>
      </c>
      <c r="DD81" s="4">
        <f t="shared" si="130"/>
        <v>0.96914442140898305</v>
      </c>
      <c r="DE81" s="4">
        <f t="shared" si="130"/>
        <v>0.98523035114710222</v>
      </c>
      <c r="DF81" s="4">
        <f t="shared" si="130"/>
        <v>0.99796033655291905</v>
      </c>
      <c r="DG81" s="4">
        <f t="shared" si="130"/>
        <v>0.98156791864410453</v>
      </c>
    </row>
    <row r="82" spans="1:111" x14ac:dyDescent="0.2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2" t="s">
        <v>79</v>
      </c>
      <c r="BF82" s="4">
        <f>SUMPRODUCT('Price indices'!$B82:$J82,Weights!$B$3:$J$3)</f>
        <v>0.97462752250944962</v>
      </c>
      <c r="BG82" s="4">
        <f>SUMPRODUCT('Price indices'!$B82:$J82,Weights!$B$4:$J$4)+'Price indices'!K82*Weights!K$4</f>
        <v>0.97937934052273468</v>
      </c>
      <c r="BH82" s="4">
        <f>SUMPRODUCT('Price indices'!$B82:$J82,Weights!$B$4:$J$4)+'Price indices'!L82*Weights!L$4</f>
        <v>0.98096105544035261</v>
      </c>
      <c r="BI82" s="4">
        <f>SUMPRODUCT('Price indices'!$B82:$J82,Weights!$B$4:$J$4)+'Price indices'!M82*Weights!M$4</f>
        <v>0.9810571016098939</v>
      </c>
      <c r="BJ82" s="4">
        <f>SUMPRODUCT('Price indices'!$B82:$J82,Weights!$B$4:$J$4)+'Price indices'!N82*Weights!N$4</f>
        <v>0.98501107474591709</v>
      </c>
      <c r="BK82" s="4">
        <f>SUMPRODUCT('Price indices'!$B82:$J82,Weights!$B$4:$J$4)+'Price indices'!O82*Weights!O$4</f>
        <v>0.96762332206862789</v>
      </c>
      <c r="BL82" s="4">
        <f>SUMPRODUCT('Price indices'!$B82:$J82,Weights!$B$4:$J$4)+'Price indices'!P82*Weights!P$4</f>
        <v>0.97400591149751659</v>
      </c>
      <c r="BM82" s="4">
        <f>SUMPRODUCT('Price indices'!$B82:$J82,Weights!$B$4:$J$4)+'Price indices'!Q82*Weights!Q$4</f>
        <v>0.98020647269646244</v>
      </c>
      <c r="BN82" s="4">
        <f>SUMPRODUCT('Price indices'!$B82:$J82,Weights!$B$5:$J$5)+'Price indices'!K82*Weights!K$5</f>
        <v>0.97620873755632998</v>
      </c>
      <c r="BO82" s="4">
        <f>SUMPRODUCT('Price indices'!$B82:$J82,Weights!$B$5:$J$5)+'Price indices'!L82*Weights!L$5</f>
        <v>0.97779045247394791</v>
      </c>
      <c r="BP82" s="4">
        <f>SUMPRODUCT('Price indices'!$B82:$J82,Weights!$B$5:$J$5)+'Price indices'!M82*Weights!M$5</f>
        <v>0.9778864986434892</v>
      </c>
      <c r="BQ82" s="4">
        <f>SUMPRODUCT('Price indices'!$B82:$J82,Weights!$B$5:$J$5)+'Price indices'!N82*Weights!N$5</f>
        <v>0.98184047177951239</v>
      </c>
      <c r="BR82" s="4">
        <f>SUMPRODUCT('Price indices'!$B82:$J82,Weights!$B$5:$J$5)+'Price indices'!O82*Weights!O$5</f>
        <v>0.96445271910222319</v>
      </c>
      <c r="BS82" s="4">
        <f>SUMPRODUCT('Price indices'!$B82:$J82,Weights!$B$5:$J$5)+'Price indices'!P82*Weights!P$5</f>
        <v>0.97083530853111188</v>
      </c>
      <c r="BT82" s="4">
        <f>SUMPRODUCT('Price indices'!$B82:$J82,Weights!$B$5:$J$5)+'Price indices'!Q82*Weights!Q$5</f>
        <v>0.97703586973005774</v>
      </c>
      <c r="BU82" s="4">
        <f>SUMPRODUCT('Price indices'!$B82:$J82,Weights!$B$6:$J$6)</f>
        <v>0.97972875485285149</v>
      </c>
      <c r="BV82" s="4">
        <f>SUMPRODUCT('Price indices'!$B82:$J82,Weights!$B$7:$J$7)</f>
        <v>0.99002578084668302</v>
      </c>
      <c r="BW82" s="4">
        <f>SUMPRODUCT('Price indices'!$B82:$J82,Weights!$B$8:$J$8)</f>
        <v>1.0075299055050599</v>
      </c>
      <c r="BX82" s="4">
        <f>SUMPRODUCT('Price indices'!$B82:$J82,Weights!$B$9:$J$9)+'Price indices'!K82*Weights!K$9</f>
        <v>0.97663229348754177</v>
      </c>
      <c r="BY82" s="4">
        <f>SUMPRODUCT('Price indices'!$B82:$J82,Weights!$B$9:$J$9)+'Price indices'!L82*Weights!L$9</f>
        <v>0.97821400840515971</v>
      </c>
      <c r="BZ82" s="4">
        <f>SUMPRODUCT('Price indices'!$B82:$J82,Weights!$B$9:$J$9)+'Price indices'!M82*Weights!M$9</f>
        <v>0.97831005457470099</v>
      </c>
      <c r="CA82" s="4">
        <f>SUMPRODUCT('Price indices'!$B82:$J82,Weights!$B$9:$J$9)+'Price indices'!N82*Weights!N$9</f>
        <v>0.98226402771072419</v>
      </c>
      <c r="CB82" s="4">
        <f>SUMPRODUCT('Price indices'!$B82:$J82,Weights!$B$9:$J$9)+'Price indices'!O82*Weights!O$9</f>
        <v>0.96487627503343498</v>
      </c>
      <c r="CC82" s="4">
        <f>SUMPRODUCT('Price indices'!$B82:$J82,Weights!$B$9:$J$9)+'Price indices'!P82*Weights!P$9</f>
        <v>0.97125886446232368</v>
      </c>
      <c r="CD82" s="4">
        <f>SUMPRODUCT('Price indices'!$B82:$J82,Weights!$B$9:$J$9)+'Price indices'!Q82*Weights!Q$9</f>
        <v>0.97745942566126953</v>
      </c>
      <c r="CE82" s="4">
        <f>SUMPRODUCT('Price indices'!$B82:$J82,Weights!$B$10:$J$10)</f>
        <v>0.97674247018456473</v>
      </c>
      <c r="CF82" s="4"/>
      <c r="CG82" s="2" t="s">
        <v>79</v>
      </c>
      <c r="CH82" s="4">
        <f t="shared" ref="CH82:DG82" si="131">AVERAGE(BF79:BF82)</f>
        <v>0.98956355799937201</v>
      </c>
      <c r="CI82" s="4">
        <f t="shared" si="131"/>
        <v>0.96363576971742637</v>
      </c>
      <c r="CJ82" s="4">
        <f t="shared" si="131"/>
        <v>0.96882610910794242</v>
      </c>
      <c r="CK82" s="4">
        <f t="shared" si="131"/>
        <v>0.96938706736918734</v>
      </c>
      <c r="CL82" s="4">
        <f t="shared" si="131"/>
        <v>0.97469519978907582</v>
      </c>
      <c r="CM82" s="4">
        <f t="shared" si="131"/>
        <v>0.94765779472915657</v>
      </c>
      <c r="CN82" s="4">
        <f t="shared" si="131"/>
        <v>0.96065978583529388</v>
      </c>
      <c r="CO82" s="4">
        <f t="shared" si="131"/>
        <v>0.97093191126886436</v>
      </c>
      <c r="CP82" s="4">
        <f t="shared" si="131"/>
        <v>0.96373697462288488</v>
      </c>
      <c r="CQ82" s="4">
        <f t="shared" si="131"/>
        <v>0.96892731401340104</v>
      </c>
      <c r="CR82" s="4">
        <f t="shared" si="131"/>
        <v>0.96948827227464585</v>
      </c>
      <c r="CS82" s="4">
        <f t="shared" si="131"/>
        <v>0.97479640469453432</v>
      </c>
      <c r="CT82" s="4">
        <f t="shared" si="131"/>
        <v>0.94775899963461507</v>
      </c>
      <c r="CU82" s="4">
        <f t="shared" si="131"/>
        <v>0.96076099074075239</v>
      </c>
      <c r="CV82" s="4">
        <f t="shared" si="131"/>
        <v>0.97103311617432286</v>
      </c>
      <c r="CW82" s="4">
        <f t="shared" si="131"/>
        <v>0.96909475637939269</v>
      </c>
      <c r="CX82" s="4">
        <f t="shared" si="131"/>
        <v>0.9726912717697902</v>
      </c>
      <c r="CY82" s="4">
        <f t="shared" si="131"/>
        <v>0.97302280131459207</v>
      </c>
      <c r="CZ82" s="4">
        <f t="shared" si="131"/>
        <v>0.98383621185395587</v>
      </c>
      <c r="DA82" s="4">
        <f t="shared" si="131"/>
        <v>0.98902655124447203</v>
      </c>
      <c r="DB82" s="4">
        <f t="shared" si="131"/>
        <v>0.98958750950571694</v>
      </c>
      <c r="DC82" s="4">
        <f t="shared" si="131"/>
        <v>0.99489564192560531</v>
      </c>
      <c r="DD82" s="4">
        <f t="shared" si="131"/>
        <v>0.96785823686568606</v>
      </c>
      <c r="DE82" s="4">
        <f t="shared" si="131"/>
        <v>0.98086022797182337</v>
      </c>
      <c r="DF82" s="4">
        <f t="shared" si="131"/>
        <v>0.99113235340539374</v>
      </c>
      <c r="DG82" s="4">
        <f t="shared" si="131"/>
        <v>0.98240967319230643</v>
      </c>
    </row>
    <row r="83" spans="1:111" x14ac:dyDescent="0.2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2" t="s">
        <v>80</v>
      </c>
      <c r="BF83" s="4">
        <f>SUMPRODUCT('Price indices'!$B83:$J83,Weights!$B$3:$J$3)</f>
        <v>0.99654013769065664</v>
      </c>
      <c r="BG83" s="4">
        <f>SUMPRODUCT('Price indices'!$B83:$J83,Weights!$B$4:$J$4)+'Price indices'!K83*Weights!K$4</f>
        <v>0.99889553236275919</v>
      </c>
      <c r="BH83" s="4">
        <f>SUMPRODUCT('Price indices'!$B83:$J83,Weights!$B$4:$J$4)+'Price indices'!L83*Weights!L$4</f>
        <v>0.99699377417081914</v>
      </c>
      <c r="BI83" s="4">
        <f>SUMPRODUCT('Price indices'!$B83:$J83,Weights!$B$4:$J$4)+'Price indices'!M83*Weights!M$4</f>
        <v>0.99668105725082368</v>
      </c>
      <c r="BJ83" s="4">
        <f>SUMPRODUCT('Price indices'!$B83:$J83,Weights!$B$4:$J$4)+'Price indices'!N83*Weights!N$4</f>
        <v>0.99845699069502414</v>
      </c>
      <c r="BK83" s="4">
        <f>SUMPRODUCT('Price indices'!$B83:$J83,Weights!$B$4:$J$4)+'Price indices'!O83*Weights!O$4</f>
        <v>0.99057593024370783</v>
      </c>
      <c r="BL83" s="4">
        <f>SUMPRODUCT('Price indices'!$B83:$J83,Weights!$B$4:$J$4)+'Price indices'!P83*Weights!P$4</f>
        <v>0.99188108731133917</v>
      </c>
      <c r="BM83" s="4">
        <f>SUMPRODUCT('Price indices'!$B83:$J83,Weights!$B$4:$J$4)+'Price indices'!Q83*Weights!Q$4</f>
        <v>0.99523901426178307</v>
      </c>
      <c r="BN83" s="4">
        <f>SUMPRODUCT('Price indices'!$B83:$J83,Weights!$B$5:$J$5)+'Price indices'!K83*Weights!K$5</f>
        <v>0.99664205647082982</v>
      </c>
      <c r="BO83" s="4">
        <f>SUMPRODUCT('Price indices'!$B83:$J83,Weights!$B$5:$J$5)+'Price indices'!L83*Weights!L$5</f>
        <v>0.99474029827888977</v>
      </c>
      <c r="BP83" s="4">
        <f>SUMPRODUCT('Price indices'!$B83:$J83,Weights!$B$5:$J$5)+'Price indices'!M83*Weights!M$5</f>
        <v>0.99442758135889431</v>
      </c>
      <c r="BQ83" s="4">
        <f>SUMPRODUCT('Price indices'!$B83:$J83,Weights!$B$5:$J$5)+'Price indices'!N83*Weights!N$5</f>
        <v>0.99620351480309477</v>
      </c>
      <c r="BR83" s="4">
        <f>SUMPRODUCT('Price indices'!$B83:$J83,Weights!$B$5:$J$5)+'Price indices'!O83*Weights!O$5</f>
        <v>0.98832245435177846</v>
      </c>
      <c r="BS83" s="4">
        <f>SUMPRODUCT('Price indices'!$B83:$J83,Weights!$B$5:$J$5)+'Price indices'!P83*Weights!P$5</f>
        <v>0.9896276114194098</v>
      </c>
      <c r="BT83" s="4">
        <f>SUMPRODUCT('Price indices'!$B83:$J83,Weights!$B$5:$J$5)+'Price indices'!Q83*Weights!Q$5</f>
        <v>0.9929855383698537</v>
      </c>
      <c r="BU83" s="4">
        <f>SUMPRODUCT('Price indices'!$B83:$J83,Weights!$B$6:$J$6)</f>
        <v>0.99229452728227019</v>
      </c>
      <c r="BV83" s="4">
        <f>SUMPRODUCT('Price indices'!$B83:$J83,Weights!$B$7:$J$7)</f>
        <v>0.99608927853196505</v>
      </c>
      <c r="BW83" s="4">
        <f>SUMPRODUCT('Price indices'!$B83:$J83,Weights!$B$8:$J$8)</f>
        <v>1.0067564353248308</v>
      </c>
      <c r="BX83" s="4">
        <f>SUMPRODUCT('Price indices'!$B83:$J83,Weights!$B$9:$J$9)+'Price indices'!K83*Weights!K$9</f>
        <v>1.0044030733681311</v>
      </c>
      <c r="BY83" s="4">
        <f>SUMPRODUCT('Price indices'!$B83:$J83,Weights!$B$9:$J$9)+'Price indices'!L83*Weights!L$9</f>
        <v>1.002501315176191</v>
      </c>
      <c r="BZ83" s="4">
        <f>SUMPRODUCT('Price indices'!$B83:$J83,Weights!$B$9:$J$9)+'Price indices'!M83*Weights!M$9</f>
        <v>1.0021885982561956</v>
      </c>
      <c r="CA83" s="4">
        <f>SUMPRODUCT('Price indices'!$B83:$J83,Weights!$B$9:$J$9)+'Price indices'!N83*Weights!N$9</f>
        <v>1.003964531700396</v>
      </c>
      <c r="CB83" s="4">
        <f>SUMPRODUCT('Price indices'!$B83:$J83,Weights!$B$9:$J$9)+'Price indices'!O83*Weights!O$9</f>
        <v>0.9960834712490797</v>
      </c>
      <c r="CC83" s="4">
        <f>SUMPRODUCT('Price indices'!$B83:$J83,Weights!$B$9:$J$9)+'Price indices'!P83*Weights!P$9</f>
        <v>0.99738862831671105</v>
      </c>
      <c r="CD83" s="4">
        <f>SUMPRODUCT('Price indices'!$B83:$J83,Weights!$B$9:$J$9)+'Price indices'!Q83*Weights!Q$9</f>
        <v>1.0007465552671548</v>
      </c>
      <c r="CE83" s="4">
        <f>SUMPRODUCT('Price indices'!$B83:$J83,Weights!$B$10:$J$10)</f>
        <v>0.99600896887351431</v>
      </c>
      <c r="CF83" s="4"/>
      <c r="CG83" s="2" t="s">
        <v>80</v>
      </c>
      <c r="CH83" s="4">
        <f t="shared" ref="CH83:DG83" si="132">AVERAGE(BF80:BF83)</f>
        <v>0.99090976407039255</v>
      </c>
      <c r="CI83" s="4">
        <f t="shared" si="132"/>
        <v>0.97708300313036345</v>
      </c>
      <c r="CJ83" s="4">
        <f t="shared" si="132"/>
        <v>0.98040645460275999</v>
      </c>
      <c r="CK83" s="4">
        <f t="shared" si="132"/>
        <v>0.98070688231707004</v>
      </c>
      <c r="CL83" s="4">
        <f t="shared" si="132"/>
        <v>0.98574987529900426</v>
      </c>
      <c r="CM83" s="4">
        <f t="shared" si="132"/>
        <v>0.96360877650872911</v>
      </c>
      <c r="CN83" s="4">
        <f t="shared" si="132"/>
        <v>0.97253008211824665</v>
      </c>
      <c r="CO83" s="4">
        <f t="shared" si="132"/>
        <v>0.98015196044144315</v>
      </c>
      <c r="CP83" s="4">
        <f t="shared" si="132"/>
        <v>0.97568653145801554</v>
      </c>
      <c r="CQ83" s="4">
        <f t="shared" si="132"/>
        <v>0.97900998293041219</v>
      </c>
      <c r="CR83" s="4">
        <f t="shared" si="132"/>
        <v>0.97931041064472213</v>
      </c>
      <c r="CS83" s="4">
        <f t="shared" si="132"/>
        <v>0.98435340362665635</v>
      </c>
      <c r="CT83" s="4">
        <f t="shared" si="132"/>
        <v>0.9622123048363812</v>
      </c>
      <c r="CU83" s="4">
        <f t="shared" si="132"/>
        <v>0.97113361044589874</v>
      </c>
      <c r="CV83" s="4">
        <f t="shared" si="132"/>
        <v>0.97875548876909535</v>
      </c>
      <c r="CW83" s="4">
        <f t="shared" si="132"/>
        <v>0.97777281544951378</v>
      </c>
      <c r="CX83" s="4">
        <f t="shared" si="132"/>
        <v>0.98349922930810108</v>
      </c>
      <c r="CY83" s="4">
        <f t="shared" si="132"/>
        <v>0.99132316276095578</v>
      </c>
      <c r="CZ83" s="4">
        <f t="shared" si="132"/>
        <v>0.98739804576289103</v>
      </c>
      <c r="DA83" s="4">
        <f t="shared" si="132"/>
        <v>0.99072149723528757</v>
      </c>
      <c r="DB83" s="4">
        <f t="shared" si="132"/>
        <v>0.99102192494959762</v>
      </c>
      <c r="DC83" s="4">
        <f t="shared" si="132"/>
        <v>0.99606491793153173</v>
      </c>
      <c r="DD83" s="4">
        <f t="shared" si="132"/>
        <v>0.97392381914125659</v>
      </c>
      <c r="DE83" s="4">
        <f t="shared" si="132"/>
        <v>0.98284512475077412</v>
      </c>
      <c r="DF83" s="4">
        <f t="shared" si="132"/>
        <v>0.99046700307397073</v>
      </c>
      <c r="DG83" s="4">
        <f t="shared" si="132"/>
        <v>0.98386875493962478</v>
      </c>
    </row>
    <row r="84" spans="1:111" x14ac:dyDescent="0.2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2" t="s">
        <v>81</v>
      </c>
      <c r="BF84" s="4">
        <f>SUMPRODUCT('Price indices'!$B84:$J84,Weights!$B$3:$J$3)</f>
        <v>1.007687072728837</v>
      </c>
      <c r="BG84" s="4">
        <f>SUMPRODUCT('Price indices'!$B84:$J84,Weights!$B$4:$J$4)+'Price indices'!K84*Weights!K$4</f>
        <v>1.0085117963702863</v>
      </c>
      <c r="BH84" s="4">
        <f>SUMPRODUCT('Price indices'!$B84:$J84,Weights!$B$4:$J$4)+'Price indices'!L84*Weights!L$4</f>
        <v>1.0031265650687893</v>
      </c>
      <c r="BI84" s="4">
        <f>SUMPRODUCT('Price indices'!$B84:$J84,Weights!$B$4:$J$4)+'Price indices'!M84*Weights!M$4</f>
        <v>1.0024050850592565</v>
      </c>
      <c r="BJ84" s="4">
        <f>SUMPRODUCT('Price indices'!$B84:$J84,Weights!$B$4:$J$4)+'Price indices'!N84*Weights!N$4</f>
        <v>1.0020029788116351</v>
      </c>
      <c r="BK84" s="4">
        <f>SUMPRODUCT('Price indices'!$B84:$J84,Weights!$B$4:$J$4)+'Price indices'!O84*Weights!O$4</f>
        <v>1.0036286105862904</v>
      </c>
      <c r="BL84" s="4">
        <f>SUMPRODUCT('Price indices'!$B84:$J84,Weights!$B$4:$J$4)+'Price indices'!P84*Weights!P$4</f>
        <v>0.99985633529266471</v>
      </c>
      <c r="BM84" s="4">
        <f>SUMPRODUCT('Price indices'!$B84:$J84,Weights!$B$4:$J$4)+'Price indices'!Q84*Weights!Q$4</f>
        <v>1.0003716279946069</v>
      </c>
      <c r="BN84" s="4">
        <f>SUMPRODUCT('Price indices'!$B84:$J84,Weights!$B$5:$J$5)+'Price indices'!K84*Weights!K$5</f>
        <v>1.006553443944141</v>
      </c>
      <c r="BO84" s="4">
        <f>SUMPRODUCT('Price indices'!$B84:$J84,Weights!$B$5:$J$5)+'Price indices'!L84*Weights!L$5</f>
        <v>1.001168212642644</v>
      </c>
      <c r="BP84" s="4">
        <f>SUMPRODUCT('Price indices'!$B84:$J84,Weights!$B$5:$J$5)+'Price indices'!M84*Weights!M$5</f>
        <v>1.0004467326331112</v>
      </c>
      <c r="BQ84" s="4">
        <f>SUMPRODUCT('Price indices'!$B84:$J84,Weights!$B$5:$J$5)+'Price indices'!N84*Weights!N$5</f>
        <v>1.0000446263854899</v>
      </c>
      <c r="BR84" s="4">
        <f>SUMPRODUCT('Price indices'!$B84:$J84,Weights!$B$5:$J$5)+'Price indices'!O84*Weights!O$5</f>
        <v>1.0016702581601451</v>
      </c>
      <c r="BS84" s="4">
        <f>SUMPRODUCT('Price indices'!$B84:$J84,Weights!$B$5:$J$5)+'Price indices'!P84*Weights!P$5</f>
        <v>0.99789798286651943</v>
      </c>
      <c r="BT84" s="4">
        <f>SUMPRODUCT('Price indices'!$B84:$J84,Weights!$B$5:$J$5)+'Price indices'!Q84*Weights!Q$5</f>
        <v>0.99841327556846149</v>
      </c>
      <c r="BU84" s="4">
        <f>SUMPRODUCT('Price indices'!$B84:$J84,Weights!$B$6:$J$6)</f>
        <v>0.99786956644220526</v>
      </c>
      <c r="BV84" s="4">
        <f>SUMPRODUCT('Price indices'!$B84:$J84,Weights!$B$7:$J$7)</f>
        <v>1.0008534128785973</v>
      </c>
      <c r="BW84" s="4">
        <f>SUMPRODUCT('Price indices'!$B84:$J84,Weights!$B$8:$J$8)</f>
        <v>1.0103016950916668</v>
      </c>
      <c r="BX84" s="4">
        <f>SUMPRODUCT('Price indices'!$B84:$J84,Weights!$B$9:$J$9)+'Price indices'!K84*Weights!K$9</f>
        <v>1.0131891024696702</v>
      </c>
      <c r="BY84" s="4">
        <f>SUMPRODUCT('Price indices'!$B84:$J84,Weights!$B$9:$J$9)+'Price indices'!L84*Weights!L$9</f>
        <v>1.0078038711681732</v>
      </c>
      <c r="BZ84" s="4">
        <f>SUMPRODUCT('Price indices'!$B84:$J84,Weights!$B$9:$J$9)+'Price indices'!M84*Weights!M$9</f>
        <v>1.0070823911586404</v>
      </c>
      <c r="CA84" s="4">
        <f>SUMPRODUCT('Price indices'!$B84:$J84,Weights!$B$9:$J$9)+'Price indices'!N84*Weights!N$9</f>
        <v>1.006680284911019</v>
      </c>
      <c r="CB84" s="4">
        <f>SUMPRODUCT('Price indices'!$B84:$J84,Weights!$B$9:$J$9)+'Price indices'!O84*Weights!O$9</f>
        <v>1.0083059166856743</v>
      </c>
      <c r="CC84" s="4">
        <f>SUMPRODUCT('Price indices'!$B84:$J84,Weights!$B$9:$J$9)+'Price indices'!P84*Weights!P$9</f>
        <v>1.0045336413920487</v>
      </c>
      <c r="CD84" s="4">
        <f>SUMPRODUCT('Price indices'!$B84:$J84,Weights!$B$9:$J$9)+'Price indices'!Q84*Weights!Q$9</f>
        <v>1.0050489340939908</v>
      </c>
      <c r="CE84" s="4">
        <f>SUMPRODUCT('Price indices'!$B84:$J84,Weights!$B$10:$J$10)</f>
        <v>1.0005240037011316</v>
      </c>
      <c r="CF84" s="4"/>
      <c r="CG84" s="2" t="s">
        <v>81</v>
      </c>
      <c r="CH84" s="4">
        <f t="shared" ref="CH84:DG84" si="133">AVERAGE(BF81:BF84)</f>
        <v>0.99426935193444821</v>
      </c>
      <c r="CI84" s="4">
        <f t="shared" si="133"/>
        <v>0.98810877231348782</v>
      </c>
      <c r="CJ84" s="4">
        <f t="shared" si="133"/>
        <v>0.98794875067632693</v>
      </c>
      <c r="CK84" s="4">
        <f t="shared" si="133"/>
        <v>0.98784041530109989</v>
      </c>
      <c r="CL84" s="4">
        <f t="shared" si="133"/>
        <v>0.99070536859121172</v>
      </c>
      <c r="CM84" s="4">
        <f t="shared" si="133"/>
        <v>0.97807096202690891</v>
      </c>
      <c r="CN84" s="4">
        <f t="shared" si="133"/>
        <v>0.98191483527516898</v>
      </c>
      <c r="CO84" s="4">
        <f t="shared" si="133"/>
        <v>0.98669407934986386</v>
      </c>
      <c r="CP84" s="4">
        <f t="shared" si="133"/>
        <v>0.98606658754051457</v>
      </c>
      <c r="CQ84" s="4">
        <f t="shared" si="133"/>
        <v>0.98590656590335368</v>
      </c>
      <c r="CR84" s="4">
        <f t="shared" si="133"/>
        <v>0.98579823052812665</v>
      </c>
      <c r="CS84" s="4">
        <f t="shared" si="133"/>
        <v>0.98866318381823848</v>
      </c>
      <c r="CT84" s="4">
        <f t="shared" si="133"/>
        <v>0.97602877725393555</v>
      </c>
      <c r="CU84" s="4">
        <f t="shared" si="133"/>
        <v>0.97987265050219574</v>
      </c>
      <c r="CV84" s="4">
        <f t="shared" si="133"/>
        <v>0.98465189457689062</v>
      </c>
      <c r="CW84" s="4">
        <f t="shared" si="133"/>
        <v>0.98585321594333797</v>
      </c>
      <c r="CX84" s="4">
        <f t="shared" si="133"/>
        <v>0.99138410097859919</v>
      </c>
      <c r="CY84" s="4">
        <f t="shared" si="133"/>
        <v>1.0020433844388612</v>
      </c>
      <c r="CZ84" s="4">
        <f t="shared" si="133"/>
        <v>0.99321448173575977</v>
      </c>
      <c r="DA84" s="4">
        <f t="shared" si="133"/>
        <v>0.99305446009859888</v>
      </c>
      <c r="DB84" s="4">
        <f t="shared" si="133"/>
        <v>0.99294612472337174</v>
      </c>
      <c r="DC84" s="4">
        <f t="shared" si="133"/>
        <v>0.99581107801348356</v>
      </c>
      <c r="DD84" s="4">
        <f t="shared" si="133"/>
        <v>0.98317667144918075</v>
      </c>
      <c r="DE84" s="4">
        <f t="shared" si="133"/>
        <v>0.98702054469744094</v>
      </c>
      <c r="DF84" s="4">
        <f t="shared" si="133"/>
        <v>0.9917997887721357</v>
      </c>
      <c r="DG84" s="4">
        <f t="shared" si="133"/>
        <v>0.98720239141213617</v>
      </c>
    </row>
    <row r="85" spans="1:111" x14ac:dyDescent="0.2">
      <c r="B85"/>
      <c r="C85"/>
      <c r="D85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2" t="s">
        <v>82</v>
      </c>
      <c r="BF85" s="4">
        <f>SUMPRODUCT('Price indices'!$B85:$J85,Weights!$B$3:$J$3)</f>
        <v>0.99734098533822912</v>
      </c>
      <c r="BG85" s="4">
        <f>SUMPRODUCT('Price indices'!$B85:$J85,Weights!$B$4:$J$4)+'Price indices'!K85*Weights!K$4</f>
        <v>0.99644757336973033</v>
      </c>
      <c r="BH85" s="4">
        <f>SUMPRODUCT('Price indices'!$B85:$J85,Weights!$B$4:$J$4)+'Price indices'!L85*Weights!L$4</f>
        <v>0.9970814927670435</v>
      </c>
      <c r="BI85" s="4">
        <f>SUMPRODUCT('Price indices'!$B85:$J85,Weights!$B$4:$J$4)+'Price indices'!M85*Weights!M$4</f>
        <v>0.99718573174037517</v>
      </c>
      <c r="BJ85" s="4">
        <f>SUMPRODUCT('Price indices'!$B85:$J85,Weights!$B$4:$J$4)+'Price indices'!N85*Weights!N$4</f>
        <v>0.99659375392564198</v>
      </c>
      <c r="BK85" s="4">
        <f>SUMPRODUCT('Price indices'!$B85:$J85,Weights!$B$4:$J$4)+'Price indices'!O85*Weights!O$4</f>
        <v>0.99922077407608012</v>
      </c>
      <c r="BL85" s="4">
        <f>SUMPRODUCT('Price indices'!$B85:$J85,Weights!$B$4:$J$4)+'Price indices'!P85*Weights!P$4</f>
        <v>0.99878572172020319</v>
      </c>
      <c r="BM85" s="4">
        <f>SUMPRODUCT('Price indices'!$B85:$J85,Weights!$B$4:$J$4)+'Price indices'!Q85*Weights!Q$4</f>
        <v>0.99766641273672207</v>
      </c>
      <c r="BN85" s="4">
        <f>SUMPRODUCT('Price indices'!$B85:$J85,Weights!$B$5:$J$5)+'Price indices'!K85*Weights!K$5</f>
        <v>0.99813226149059642</v>
      </c>
      <c r="BO85" s="4">
        <f>SUMPRODUCT('Price indices'!$B85:$J85,Weights!$B$5:$J$5)+'Price indices'!L85*Weights!L$5</f>
        <v>0.99876618088790958</v>
      </c>
      <c r="BP85" s="4">
        <f>SUMPRODUCT('Price indices'!$B85:$J85,Weights!$B$5:$J$5)+'Price indices'!M85*Weights!M$5</f>
        <v>0.99887041986124125</v>
      </c>
      <c r="BQ85" s="4">
        <f>SUMPRODUCT('Price indices'!$B85:$J85,Weights!$B$5:$J$5)+'Price indices'!N85*Weights!N$5</f>
        <v>0.99827844204650806</v>
      </c>
      <c r="BR85" s="4">
        <f>SUMPRODUCT('Price indices'!$B85:$J85,Weights!$B$5:$J$5)+'Price indices'!O85*Weights!O$5</f>
        <v>1.0009054621969462</v>
      </c>
      <c r="BS85" s="4">
        <f>SUMPRODUCT('Price indices'!$B85:$J85,Weights!$B$5:$J$5)+'Price indices'!P85*Weights!P$5</f>
        <v>1.0004704098410693</v>
      </c>
      <c r="BT85" s="4">
        <f>SUMPRODUCT('Price indices'!$B85:$J85,Weights!$B$5:$J$5)+'Price indices'!Q85*Weights!Q$5</f>
        <v>0.99935110085758816</v>
      </c>
      <c r="BU85" s="4">
        <f>SUMPRODUCT('Price indices'!$B85:$J85,Weights!$B$6:$J$6)</f>
        <v>1.0024412365799789</v>
      </c>
      <c r="BV85" s="4">
        <f>SUMPRODUCT('Price indices'!$B85:$J85,Weights!$B$7:$J$7)</f>
        <v>0.99963451497117461</v>
      </c>
      <c r="BW85" s="4">
        <f>SUMPRODUCT('Price indices'!$B85:$J85,Weights!$B$8:$J$8)</f>
        <v>0.9914885931416032</v>
      </c>
      <c r="BX85" s="4">
        <f>SUMPRODUCT('Price indices'!$B85:$J85,Weights!$B$9:$J$9)+'Price indices'!K85*Weights!K$9</f>
        <v>0.9934337829043044</v>
      </c>
      <c r="BY85" s="4">
        <f>SUMPRODUCT('Price indices'!$B85:$J85,Weights!$B$9:$J$9)+'Price indices'!L85*Weights!L$9</f>
        <v>0.99406770230161756</v>
      </c>
      <c r="BZ85" s="4">
        <f>SUMPRODUCT('Price indices'!$B85:$J85,Weights!$B$9:$J$9)+'Price indices'!M85*Weights!M$9</f>
        <v>0.99417194127494923</v>
      </c>
      <c r="CA85" s="4">
        <f>SUMPRODUCT('Price indices'!$B85:$J85,Weights!$B$9:$J$9)+'Price indices'!N85*Weights!N$9</f>
        <v>0.99357996346021604</v>
      </c>
      <c r="CB85" s="4">
        <f>SUMPRODUCT('Price indices'!$B85:$J85,Weights!$B$9:$J$9)+'Price indices'!O85*Weights!O$9</f>
        <v>0.99620698361065418</v>
      </c>
      <c r="CC85" s="4">
        <f>SUMPRODUCT('Price indices'!$B85:$J85,Weights!$B$9:$J$9)+'Price indices'!P85*Weights!P$9</f>
        <v>0.99577193125477725</v>
      </c>
      <c r="CD85" s="4">
        <f>SUMPRODUCT('Price indices'!$B85:$J85,Weights!$B$9:$J$9)+'Price indices'!Q85*Weights!Q$9</f>
        <v>0.99465262227129614</v>
      </c>
      <c r="CE85" s="4">
        <f>SUMPRODUCT('Price indices'!$B85:$J85,Weights!$B$10:$J$10)</f>
        <v>1.0001347298982941</v>
      </c>
      <c r="CF85" s="4"/>
      <c r="CG85" s="2" t="s">
        <v>82</v>
      </c>
      <c r="CH85" s="4">
        <f t="shared" ref="CH85:DG85" si="134">AVERAGE(BF82:BF85)</f>
        <v>0.99404892956679314</v>
      </c>
      <c r="CI85" s="4">
        <f t="shared" si="134"/>
        <v>0.99580856065637757</v>
      </c>
      <c r="CJ85" s="4">
        <f t="shared" si="134"/>
        <v>0.99454072186175124</v>
      </c>
      <c r="CK85" s="4">
        <f t="shared" si="134"/>
        <v>0.99433224391508723</v>
      </c>
      <c r="CL85" s="4">
        <f t="shared" si="134"/>
        <v>0.9955161995445545</v>
      </c>
      <c r="CM85" s="4">
        <f t="shared" si="134"/>
        <v>0.99026215924367644</v>
      </c>
      <c r="CN85" s="4">
        <f t="shared" si="134"/>
        <v>0.99113226395543097</v>
      </c>
      <c r="CO85" s="4">
        <f t="shared" si="134"/>
        <v>0.99337088192239364</v>
      </c>
      <c r="CP85" s="4">
        <f t="shared" si="134"/>
        <v>0.99438412486547434</v>
      </c>
      <c r="CQ85" s="4">
        <f t="shared" si="134"/>
        <v>0.99311628607084779</v>
      </c>
      <c r="CR85" s="4">
        <f t="shared" si="134"/>
        <v>0.992907808124184</v>
      </c>
      <c r="CS85" s="4">
        <f t="shared" si="134"/>
        <v>0.99409176375365127</v>
      </c>
      <c r="CT85" s="4">
        <f t="shared" si="134"/>
        <v>0.98883772345277321</v>
      </c>
      <c r="CU85" s="4">
        <f t="shared" si="134"/>
        <v>0.98970782816452751</v>
      </c>
      <c r="CV85" s="4">
        <f t="shared" si="134"/>
        <v>0.99194644613149019</v>
      </c>
      <c r="CW85" s="4">
        <f t="shared" si="134"/>
        <v>0.99308352128932642</v>
      </c>
      <c r="CX85" s="4">
        <f t="shared" si="134"/>
        <v>0.99665074680710497</v>
      </c>
      <c r="CY85" s="4">
        <f t="shared" si="134"/>
        <v>1.0040191572657902</v>
      </c>
      <c r="CZ85" s="4">
        <f t="shared" si="134"/>
        <v>0.99691456305741188</v>
      </c>
      <c r="DA85" s="4">
        <f t="shared" si="134"/>
        <v>0.99564672426278533</v>
      </c>
      <c r="DB85" s="4">
        <f t="shared" si="134"/>
        <v>0.99543824631612154</v>
      </c>
      <c r="DC85" s="4">
        <f t="shared" si="134"/>
        <v>0.99662220194558881</v>
      </c>
      <c r="DD85" s="4">
        <f t="shared" si="134"/>
        <v>0.99136816164471075</v>
      </c>
      <c r="DE85" s="4">
        <f t="shared" si="134"/>
        <v>0.99223826635646517</v>
      </c>
      <c r="DF85" s="4">
        <f t="shared" si="134"/>
        <v>0.99447688432342773</v>
      </c>
      <c r="DG85" s="4">
        <f t="shared" si="134"/>
        <v>0.99335254316437616</v>
      </c>
    </row>
    <row r="86" spans="1:111" x14ac:dyDescent="0.2">
      <c r="A86" s="2"/>
      <c r="B86" s="4"/>
      <c r="C86" s="4"/>
      <c r="D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2" t="s">
        <v>83</v>
      </c>
      <c r="BF86" s="4">
        <f>SUMPRODUCT('Price indices'!$B86:$J86,Weights!$B$3:$J$3)</f>
        <v>0.99843180424226841</v>
      </c>
      <c r="BG86" s="4">
        <f>SUMPRODUCT('Price indices'!$B86:$J86,Weights!$B$4:$J$4)+'Price indices'!K86*Weights!K$4</f>
        <v>0.99614509789721717</v>
      </c>
      <c r="BH86" s="4">
        <f>SUMPRODUCT('Price indices'!$B86:$J86,Weights!$B$4:$J$4)+'Price indices'!L86*Weights!L$4</f>
        <v>1.0027981679933404</v>
      </c>
      <c r="BI86" s="4">
        <f>SUMPRODUCT('Price indices'!$B86:$J86,Weights!$B$4:$J$4)+'Price indices'!M86*Weights!M$4</f>
        <v>1.0037281259495376</v>
      </c>
      <c r="BJ86" s="4">
        <f>SUMPRODUCT('Price indices'!$B86:$J86,Weights!$B$4:$J$4)+'Price indices'!N86*Weights!N$4</f>
        <v>1.0029462765676922</v>
      </c>
      <c r="BK86" s="4">
        <f>SUMPRODUCT('Price indices'!$B86:$J86,Weights!$B$4:$J$4)+'Price indices'!O86*Weights!O$4</f>
        <v>1.0065746850939135</v>
      </c>
      <c r="BL86" s="4">
        <f>SUMPRODUCT('Price indices'!$B86:$J86,Weights!$B$4:$J$4)+'Price indices'!P86*Weights!P$4</f>
        <v>1.0094768556757856</v>
      </c>
      <c r="BM86" s="4">
        <f>SUMPRODUCT('Price indices'!$B86:$J86,Weights!$B$4:$J$4)+'Price indices'!Q86*Weights!Q$4</f>
        <v>1.0067229450068815</v>
      </c>
      <c r="BN86" s="4">
        <f>SUMPRODUCT('Price indices'!$B86:$J86,Weights!$B$5:$J$5)+'Price indices'!K86*Weights!K$5</f>
        <v>0.99867223809442518</v>
      </c>
      <c r="BO86" s="4">
        <f>SUMPRODUCT('Price indices'!$B86:$J86,Weights!$B$5:$J$5)+'Price indices'!L86*Weights!L$5</f>
        <v>1.0053253081905484</v>
      </c>
      <c r="BP86" s="4">
        <f>SUMPRODUCT('Price indices'!$B86:$J86,Weights!$B$5:$J$5)+'Price indices'!M86*Weights!M$5</f>
        <v>1.0062552661467454</v>
      </c>
      <c r="BQ86" s="4">
        <f>SUMPRODUCT('Price indices'!$B86:$J86,Weights!$B$5:$J$5)+'Price indices'!N86*Weights!N$5</f>
        <v>1.0054734167649002</v>
      </c>
      <c r="BR86" s="4">
        <f>SUMPRODUCT('Price indices'!$B86:$J86,Weights!$B$5:$J$5)+'Price indices'!O86*Weights!O$5</f>
        <v>1.0091018252911215</v>
      </c>
      <c r="BS86" s="4">
        <f>SUMPRODUCT('Price indices'!$B86:$J86,Weights!$B$5:$J$5)+'Price indices'!P86*Weights!P$5</f>
        <v>1.0120039958729936</v>
      </c>
      <c r="BT86" s="4">
        <f>SUMPRODUCT('Price indices'!$B86:$J86,Weights!$B$5:$J$5)+'Price indices'!Q86*Weights!Q$5</f>
        <v>1.0092500852040895</v>
      </c>
      <c r="BU86" s="4">
        <f>SUMPRODUCT('Price indices'!$B86:$J86,Weights!$B$6:$J$6)</f>
        <v>1.0073946696955369</v>
      </c>
      <c r="BV86" s="4">
        <f>SUMPRODUCT('Price indices'!$B86:$J86,Weights!$B$7:$J$7)</f>
        <v>1.0034227936182567</v>
      </c>
      <c r="BW86" s="4">
        <f>SUMPRODUCT('Price indices'!$B86:$J86,Weights!$B$8:$J$8)</f>
        <v>0.99145327644189629</v>
      </c>
      <c r="BX86" s="4">
        <f>SUMPRODUCT('Price indices'!$B86:$J86,Weights!$B$9:$J$9)+'Price indices'!K86*Weights!K$9</f>
        <v>0.98897404125788757</v>
      </c>
      <c r="BY86" s="4">
        <f>SUMPRODUCT('Price indices'!$B86:$J86,Weights!$B$9:$J$9)+'Price indices'!L86*Weights!L$9</f>
        <v>0.99562711135401072</v>
      </c>
      <c r="BZ86" s="4">
        <f>SUMPRODUCT('Price indices'!$B86:$J86,Weights!$B$9:$J$9)+'Price indices'!M86*Weights!M$9</f>
        <v>0.99655706931020793</v>
      </c>
      <c r="CA86" s="4">
        <f>SUMPRODUCT('Price indices'!$B86:$J86,Weights!$B$9:$J$9)+'Price indices'!N86*Weights!N$9</f>
        <v>0.99577521992836271</v>
      </c>
      <c r="CB86" s="4">
        <f>SUMPRODUCT('Price indices'!$B86:$J86,Weights!$B$9:$J$9)+'Price indices'!O86*Weights!O$9</f>
        <v>0.99940362845458397</v>
      </c>
      <c r="CC86" s="4">
        <f>SUMPRODUCT('Price indices'!$B86:$J86,Weights!$B$9:$J$9)+'Price indices'!P86*Weights!P$9</f>
        <v>1.0023057990364559</v>
      </c>
      <c r="CD86" s="4">
        <f>SUMPRODUCT('Price indices'!$B86:$J86,Weights!$B$9:$J$9)+'Price indices'!Q86*Weights!Q$9</f>
        <v>0.99955188836755193</v>
      </c>
      <c r="CE86" s="4">
        <f>SUMPRODUCT('Price indices'!$B86:$J86,Weights!$B$10:$J$10)</f>
        <v>1.0033322975270544</v>
      </c>
      <c r="CF86" s="4"/>
      <c r="CG86" s="2" t="s">
        <v>83</v>
      </c>
      <c r="CH86" s="4">
        <f t="shared" ref="CH86:DG86" si="135">AVERAGE(BF83:BF86)</f>
        <v>0.99999999999999778</v>
      </c>
      <c r="CI86" s="4">
        <f t="shared" si="135"/>
        <v>0.99999999999999822</v>
      </c>
      <c r="CJ86" s="4">
        <f t="shared" si="135"/>
        <v>0.999999999999998</v>
      </c>
      <c r="CK86" s="4">
        <f t="shared" si="135"/>
        <v>0.99999999999999822</v>
      </c>
      <c r="CL86" s="4">
        <f t="shared" si="135"/>
        <v>0.99999999999999822</v>
      </c>
      <c r="CM86" s="4">
        <f t="shared" si="135"/>
        <v>0.999999999999998</v>
      </c>
      <c r="CN86" s="4">
        <f t="shared" si="135"/>
        <v>0.99999999999999822</v>
      </c>
      <c r="CO86" s="4">
        <f t="shared" si="135"/>
        <v>0.99999999999999845</v>
      </c>
      <c r="CP86" s="4">
        <f t="shared" si="135"/>
        <v>0.999999999999998</v>
      </c>
      <c r="CQ86" s="4">
        <f t="shared" si="135"/>
        <v>0.999999999999998</v>
      </c>
      <c r="CR86" s="4">
        <f t="shared" si="135"/>
        <v>0.99999999999999811</v>
      </c>
      <c r="CS86" s="4">
        <f t="shared" si="135"/>
        <v>0.99999999999999822</v>
      </c>
      <c r="CT86" s="4">
        <f t="shared" si="135"/>
        <v>0.99999999999999789</v>
      </c>
      <c r="CU86" s="4">
        <f t="shared" si="135"/>
        <v>0.999999999999998</v>
      </c>
      <c r="CV86" s="4">
        <f t="shared" si="135"/>
        <v>0.99999999999999822</v>
      </c>
      <c r="CW86" s="4">
        <f t="shared" si="135"/>
        <v>0.99999999999999778</v>
      </c>
      <c r="CX86" s="4">
        <f t="shared" si="135"/>
        <v>0.99999999999999845</v>
      </c>
      <c r="CY86" s="4">
        <f t="shared" si="135"/>
        <v>0.99999999999999933</v>
      </c>
      <c r="CZ86" s="4">
        <f t="shared" si="135"/>
        <v>0.99999999999999833</v>
      </c>
      <c r="DA86" s="4">
        <f t="shared" si="135"/>
        <v>0.99999999999999811</v>
      </c>
      <c r="DB86" s="4">
        <f t="shared" si="135"/>
        <v>0.99999999999999833</v>
      </c>
      <c r="DC86" s="4">
        <f t="shared" si="135"/>
        <v>0.99999999999999845</v>
      </c>
      <c r="DD86" s="4">
        <f t="shared" si="135"/>
        <v>0.999999999999998</v>
      </c>
      <c r="DE86" s="4">
        <f t="shared" si="135"/>
        <v>0.99999999999999822</v>
      </c>
      <c r="DF86" s="4">
        <f t="shared" si="135"/>
        <v>0.99999999999999833</v>
      </c>
      <c r="DG86" s="4">
        <f t="shared" si="135"/>
        <v>0.99999999999999856</v>
      </c>
    </row>
    <row r="87" spans="1:111" x14ac:dyDescent="0.2">
      <c r="A87" s="10"/>
      <c r="B87" s="10"/>
      <c r="C87" s="10"/>
      <c r="D87" s="10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2" t="s">
        <v>84</v>
      </c>
      <c r="BF87" s="4">
        <f>SUMPRODUCT('Price indices'!$B87:$J87,Weights!$B$3:$J$3)</f>
        <v>1.0001360773604342</v>
      </c>
      <c r="BG87" s="4">
        <f>SUMPRODUCT('Price indices'!$B87:$J87,Weights!$B$4:$J$4)+'Price indices'!K87*Weights!K$4</f>
        <v>0.99050734226911286</v>
      </c>
      <c r="BH87" s="4">
        <f>SUMPRODUCT('Price indices'!$B87:$J87,Weights!$B$4:$J$4)+'Price indices'!L87*Weights!L$4</f>
        <v>1.0031795630640461</v>
      </c>
      <c r="BI87" s="4">
        <f>SUMPRODUCT('Price indices'!$B87:$J87,Weights!$B$4:$J$4)+'Price indices'!M87*Weights!M$4</f>
        <v>1.0049352400031089</v>
      </c>
      <c r="BJ87" s="4">
        <f>SUMPRODUCT('Price indices'!$B87:$J87,Weights!$B$4:$J$4)+'Price indices'!N87*Weights!N$4</f>
        <v>1.0039635190541516</v>
      </c>
      <c r="BK87" s="4">
        <f>SUMPRODUCT('Price indices'!$B87:$J87,Weights!$B$4:$J$4)+'Price indices'!O87*Weights!O$4</f>
        <v>1.0085933159561569</v>
      </c>
      <c r="BL87" s="4">
        <f>SUMPRODUCT('Price indices'!$B87:$J87,Weights!$B$4:$J$4)+'Price indices'!P87*Weights!P$4</f>
        <v>1.0148327094757779</v>
      </c>
      <c r="BM87" s="4">
        <f>SUMPRODUCT('Price indices'!$B87:$J87,Weights!$B$4:$J$4)+'Price indices'!Q87*Weights!Q$4</f>
        <v>1.0104441971214499</v>
      </c>
      <c r="BN87" s="4">
        <f>SUMPRODUCT('Price indices'!$B87:$J87,Weights!$B$5:$J$5)+'Price indices'!K87*Weights!K$5</f>
        <v>0.99379868301777796</v>
      </c>
      <c r="BO87" s="4">
        <f>SUMPRODUCT('Price indices'!$B87:$J87,Weights!$B$5:$J$5)+'Price indices'!L87*Weights!L$5</f>
        <v>1.0064709038127113</v>
      </c>
      <c r="BP87" s="4">
        <f>SUMPRODUCT('Price indices'!$B87:$J87,Weights!$B$5:$J$5)+'Price indices'!M87*Weights!M$5</f>
        <v>1.0082265807517741</v>
      </c>
      <c r="BQ87" s="4">
        <f>SUMPRODUCT('Price indices'!$B87:$J87,Weights!$B$5:$J$5)+'Price indices'!N87*Weights!N$5</f>
        <v>1.0072548598028166</v>
      </c>
      <c r="BR87" s="4">
        <f>SUMPRODUCT('Price indices'!$B87:$J87,Weights!$B$5:$J$5)+'Price indices'!O87*Weights!O$5</f>
        <v>1.0118846567048221</v>
      </c>
      <c r="BS87" s="4">
        <f>SUMPRODUCT('Price indices'!$B87:$J87,Weights!$B$5:$J$5)+'Price indices'!P87*Weights!P$5</f>
        <v>1.0181240502244431</v>
      </c>
      <c r="BT87" s="4">
        <f>SUMPRODUCT('Price indices'!$B87:$J87,Weights!$B$5:$J$5)+'Price indices'!Q87*Weights!Q$5</f>
        <v>1.0137355378701149</v>
      </c>
      <c r="BU87" s="4">
        <f>SUMPRODUCT('Price indices'!$B87:$J87,Weights!$B$6:$J$6)</f>
        <v>1.0175929339331677</v>
      </c>
      <c r="BV87" s="4">
        <f>SUMPRODUCT('Price indices'!$B87:$J87,Weights!$B$7:$J$7)</f>
        <v>1.0088417152858735</v>
      </c>
      <c r="BW87" s="4">
        <f>SUMPRODUCT('Price indices'!$B87:$J87,Weights!$B$8:$J$8)</f>
        <v>0.99176781022564342</v>
      </c>
      <c r="BX87" s="4">
        <f>SUMPRODUCT('Price indices'!$B87:$J87,Weights!$B$9:$J$9)+'Price indices'!K87*Weights!K$9</f>
        <v>0.96994485534961472</v>
      </c>
      <c r="BY87" s="4">
        <f>SUMPRODUCT('Price indices'!$B87:$J87,Weights!$B$9:$J$9)+'Price indices'!L87*Weights!L$9</f>
        <v>0.98261707614454796</v>
      </c>
      <c r="BZ87" s="4">
        <f>SUMPRODUCT('Price indices'!$B87:$J87,Weights!$B$9:$J$9)+'Price indices'!M87*Weights!M$9</f>
        <v>0.98437275308361083</v>
      </c>
      <c r="CA87" s="4">
        <f>SUMPRODUCT('Price indices'!$B87:$J87,Weights!$B$9:$J$9)+'Price indices'!N87*Weights!N$9</f>
        <v>0.98340103213465335</v>
      </c>
      <c r="CB87" s="4">
        <f>SUMPRODUCT('Price indices'!$B87:$J87,Weights!$B$9:$J$9)+'Price indices'!O87*Weights!O$9</f>
        <v>0.98803082903665884</v>
      </c>
      <c r="CC87" s="4">
        <f>SUMPRODUCT('Price indices'!$B87:$J87,Weights!$B$9:$J$9)+'Price indices'!P87*Weights!P$9</f>
        <v>0.99427022255627984</v>
      </c>
      <c r="CD87" s="4">
        <f>SUMPRODUCT('Price indices'!$B87:$J87,Weights!$B$9:$J$9)+'Price indices'!Q87*Weights!Q$9</f>
        <v>0.98988171020195181</v>
      </c>
      <c r="CE87" s="4">
        <f>SUMPRODUCT('Price indices'!$B87:$J87,Weights!$B$10:$J$10)</f>
        <v>0.99947926605890858</v>
      </c>
      <c r="CF87" s="4"/>
      <c r="CG87" s="2" t="s">
        <v>84</v>
      </c>
      <c r="CH87" s="4">
        <f t="shared" ref="CH87:DG87" si="136">AVERAGE(BF84:BF87)</f>
        <v>1.0008989849174421</v>
      </c>
      <c r="CI87" s="4">
        <f t="shared" si="136"/>
        <v>0.99790295247658678</v>
      </c>
      <c r="CJ87" s="4">
        <f t="shared" si="136"/>
        <v>1.0015464472233049</v>
      </c>
      <c r="CK87" s="4">
        <f t="shared" si="136"/>
        <v>1.0020635456880695</v>
      </c>
      <c r="CL87" s="4">
        <f t="shared" si="136"/>
        <v>1.0013766320897801</v>
      </c>
      <c r="CM87" s="4">
        <f t="shared" si="136"/>
        <v>1.0045043464281103</v>
      </c>
      <c r="CN87" s="4">
        <f t="shared" si="136"/>
        <v>1.0057379055411078</v>
      </c>
      <c r="CO87" s="4">
        <f t="shared" si="136"/>
        <v>1.0038012957149149</v>
      </c>
      <c r="CP87" s="4">
        <f t="shared" si="136"/>
        <v>0.99928915663673512</v>
      </c>
      <c r="CQ87" s="4">
        <f t="shared" si="136"/>
        <v>1.0029326513834533</v>
      </c>
      <c r="CR87" s="4">
        <f t="shared" si="136"/>
        <v>1.003449749848218</v>
      </c>
      <c r="CS87" s="4">
        <f t="shared" si="136"/>
        <v>1.0027628362499286</v>
      </c>
      <c r="CT87" s="4">
        <f t="shared" si="136"/>
        <v>1.0058905505882587</v>
      </c>
      <c r="CU87" s="4">
        <f t="shared" si="136"/>
        <v>1.0071241097012562</v>
      </c>
      <c r="CV87" s="4">
        <f t="shared" si="136"/>
        <v>1.0051874998750636</v>
      </c>
      <c r="CW87" s="4">
        <f t="shared" si="136"/>
        <v>1.0063246016627221</v>
      </c>
      <c r="CX87" s="4">
        <f t="shared" si="136"/>
        <v>1.0031881091884756</v>
      </c>
      <c r="CY87" s="4">
        <f t="shared" si="136"/>
        <v>0.9962528437252024</v>
      </c>
      <c r="CZ87" s="4">
        <f t="shared" si="136"/>
        <v>0.99138544549536922</v>
      </c>
      <c r="DA87" s="4">
        <f t="shared" si="136"/>
        <v>0.99502894024208732</v>
      </c>
      <c r="DB87" s="4">
        <f t="shared" si="136"/>
        <v>0.99554603870685199</v>
      </c>
      <c r="DC87" s="4">
        <f t="shared" si="136"/>
        <v>0.99485912510856278</v>
      </c>
      <c r="DD87" s="4">
        <f t="shared" si="136"/>
        <v>0.9979868394468927</v>
      </c>
      <c r="DE87" s="4">
        <f t="shared" si="136"/>
        <v>0.99922039855989042</v>
      </c>
      <c r="DF87" s="4">
        <f t="shared" si="136"/>
        <v>0.99728378873369772</v>
      </c>
      <c r="DG87" s="4">
        <f t="shared" si="136"/>
        <v>1.0008675742963471</v>
      </c>
    </row>
    <row r="88" spans="1:111" x14ac:dyDescent="0.2">
      <c r="A88" s="10"/>
      <c r="B88" s="10"/>
      <c r="C88" s="10"/>
      <c r="D88" s="10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2" t="s">
        <v>85</v>
      </c>
      <c r="BF88" s="4">
        <f>SUMPRODUCT('Price indices'!$B88:$J88,Weights!$B$3:$J$3)</f>
        <v>0.98384598227288622</v>
      </c>
      <c r="BG88" s="4">
        <f>SUMPRODUCT('Price indices'!$B88:$J88,Weights!$B$4:$J$4)+'Price indices'!K88*Weights!K$4</f>
        <v>0.97634963546580511</v>
      </c>
      <c r="BH88" s="4">
        <f>SUMPRODUCT('Price indices'!$B88:$J88,Weights!$B$4:$J$4)+'Price indices'!L88*Weights!L$4</f>
        <v>0.99504100695954845</v>
      </c>
      <c r="BI88" s="4">
        <f>SUMPRODUCT('Price indices'!$B88:$J88,Weights!$B$4:$J$4)+'Price indices'!M88*Weights!M$4</f>
        <v>0.99762240288147674</v>
      </c>
      <c r="BJ88" s="4">
        <f>SUMPRODUCT('Price indices'!$B88:$J88,Weights!$B$4:$J$4)+'Price indices'!N88*Weights!N$4</f>
        <v>0.99646081036540679</v>
      </c>
      <c r="BK88" s="4">
        <f>SUMPRODUCT('Price indices'!$B88:$J88,Weights!$B$4:$J$4)+'Price indices'!O88*Weights!O$4</f>
        <v>1.0020919956431957</v>
      </c>
      <c r="BL88" s="4">
        <f>SUMPRODUCT('Price indices'!$B88:$J88,Weights!$B$4:$J$4)+'Price indices'!P88*Weights!P$4</f>
        <v>1.0116686121005658</v>
      </c>
      <c r="BM88" s="4">
        <f>SUMPRODUCT('Price indices'!$B88:$J88,Weights!$B$4:$J$4)+'Price indices'!Q88*Weights!Q$4</f>
        <v>1.0056454980608138</v>
      </c>
      <c r="BN88" s="4">
        <f>SUMPRODUCT('Price indices'!$B88:$J88,Weights!$B$5:$J$5)+'Price indices'!K88*Weights!K$5</f>
        <v>0.97863530009849209</v>
      </c>
      <c r="BO88" s="4">
        <f>SUMPRODUCT('Price indices'!$B88:$J88,Weights!$B$5:$J$5)+'Price indices'!L88*Weights!L$5</f>
        <v>0.99732667159223543</v>
      </c>
      <c r="BP88" s="4">
        <f>SUMPRODUCT('Price indices'!$B88:$J88,Weights!$B$5:$J$5)+'Price indices'!M88*Weights!M$5</f>
        <v>0.99990806751416372</v>
      </c>
      <c r="BQ88" s="4">
        <f>SUMPRODUCT('Price indices'!$B88:$J88,Weights!$B$5:$J$5)+'Price indices'!N88*Weights!N$5</f>
        <v>0.99874647499809377</v>
      </c>
      <c r="BR88" s="4">
        <f>SUMPRODUCT('Price indices'!$B88:$J88,Weights!$B$5:$J$5)+'Price indices'!O88*Weights!O$5</f>
        <v>1.0043776602758827</v>
      </c>
      <c r="BS88" s="4">
        <f>SUMPRODUCT('Price indices'!$B88:$J88,Weights!$B$5:$J$5)+'Price indices'!P88*Weights!P$5</f>
        <v>1.0139542767332528</v>
      </c>
      <c r="BT88" s="4">
        <f>SUMPRODUCT('Price indices'!$B88:$J88,Weights!$B$5:$J$5)+'Price indices'!Q88*Weights!Q$5</f>
        <v>1.0079311626935008</v>
      </c>
      <c r="BU88" s="4">
        <f>SUMPRODUCT('Price indices'!$B88:$J88,Weights!$B$6:$J$6)</f>
        <v>1.0172635312056402</v>
      </c>
      <c r="BV88" s="4">
        <f>SUMPRODUCT('Price indices'!$B88:$J88,Weights!$B$7:$J$7)</f>
        <v>1.0091360085143279</v>
      </c>
      <c r="BW88" s="4">
        <f>SUMPRODUCT('Price indices'!$B88:$J88,Weights!$B$8:$J$8)</f>
        <v>0.99683096627968248</v>
      </c>
      <c r="BX88" s="4">
        <f>SUMPRODUCT('Price indices'!$B88:$J88,Weights!$B$9:$J$9)+'Price indices'!K88*Weights!K$9</f>
        <v>0.95381905944671352</v>
      </c>
      <c r="BY88" s="4">
        <f>SUMPRODUCT('Price indices'!$B88:$J88,Weights!$B$9:$J$9)+'Price indices'!L88*Weights!L$9</f>
        <v>0.97251043094045686</v>
      </c>
      <c r="BZ88" s="4">
        <f>SUMPRODUCT('Price indices'!$B88:$J88,Weights!$B$9:$J$9)+'Price indices'!M88*Weights!M$9</f>
        <v>0.97509182686238516</v>
      </c>
      <c r="CA88" s="4">
        <f>SUMPRODUCT('Price indices'!$B88:$J88,Weights!$B$9:$J$9)+'Price indices'!N88*Weights!N$9</f>
        <v>0.9739302343463152</v>
      </c>
      <c r="CB88" s="4">
        <f>SUMPRODUCT('Price indices'!$B88:$J88,Weights!$B$9:$J$9)+'Price indices'!O88*Weights!O$9</f>
        <v>0.97956141962410415</v>
      </c>
      <c r="CC88" s="4">
        <f>SUMPRODUCT('Price indices'!$B88:$J88,Weights!$B$9:$J$9)+'Price indices'!P88*Weights!P$9</f>
        <v>0.98913803608147421</v>
      </c>
      <c r="CD88" s="4">
        <f>SUMPRODUCT('Price indices'!$B88:$J88,Weights!$B$9:$J$9)+'Price indices'!Q88*Weights!Q$9</f>
        <v>0.98311492204172213</v>
      </c>
      <c r="CE88" s="4">
        <f>SUMPRODUCT('Price indices'!$B88:$J88,Weights!$B$10:$J$10)</f>
        <v>0.99810097521744157</v>
      </c>
      <c r="CF88" s="4"/>
      <c r="CG88" s="2" t="s">
        <v>85</v>
      </c>
      <c r="CH88" s="4">
        <f t="shared" ref="CH88:DG88" si="137">AVERAGE(BF85:BF88)</f>
        <v>0.99493871230345443</v>
      </c>
      <c r="CI88" s="4">
        <f t="shared" si="137"/>
        <v>0.98986241225046645</v>
      </c>
      <c r="CJ88" s="4">
        <f t="shared" si="137"/>
        <v>0.99952505769599465</v>
      </c>
      <c r="CK88" s="4">
        <f t="shared" si="137"/>
        <v>1.0008678751436244</v>
      </c>
      <c r="CL88" s="4">
        <f t="shared" si="137"/>
        <v>0.99999108997822317</v>
      </c>
      <c r="CM88" s="4">
        <f t="shared" si="137"/>
        <v>1.0041201926923364</v>
      </c>
      <c r="CN88" s="4">
        <f t="shared" si="137"/>
        <v>1.0086909747430832</v>
      </c>
      <c r="CO88" s="4">
        <f t="shared" si="137"/>
        <v>1.0051197632314668</v>
      </c>
      <c r="CP88" s="4">
        <f t="shared" si="137"/>
        <v>0.99230962067532291</v>
      </c>
      <c r="CQ88" s="4">
        <f t="shared" si="137"/>
        <v>1.0019722661208512</v>
      </c>
      <c r="CR88" s="4">
        <f t="shared" si="137"/>
        <v>1.0033150835684812</v>
      </c>
      <c r="CS88" s="4">
        <f t="shared" si="137"/>
        <v>1.0024382984030795</v>
      </c>
      <c r="CT88" s="4">
        <f t="shared" si="137"/>
        <v>1.0065674011171932</v>
      </c>
      <c r="CU88" s="4">
        <f t="shared" si="137"/>
        <v>1.0111381831679398</v>
      </c>
      <c r="CV88" s="4">
        <f t="shared" si="137"/>
        <v>1.0075669716563234</v>
      </c>
      <c r="CW88" s="4">
        <f t="shared" si="137"/>
        <v>1.0111730928535809</v>
      </c>
      <c r="CX88" s="4">
        <f t="shared" si="137"/>
        <v>1.0052587580974082</v>
      </c>
      <c r="CY88" s="4">
        <f t="shared" si="137"/>
        <v>0.99288516152220641</v>
      </c>
      <c r="CZ88" s="4">
        <f t="shared" si="137"/>
        <v>0.97654293473963005</v>
      </c>
      <c r="DA88" s="4">
        <f t="shared" si="137"/>
        <v>0.98620558018515825</v>
      </c>
      <c r="DB88" s="4">
        <f t="shared" si="137"/>
        <v>0.98754839763278823</v>
      </c>
      <c r="DC88" s="4">
        <f t="shared" si="137"/>
        <v>0.98667161246738688</v>
      </c>
      <c r="DD88" s="4">
        <f t="shared" si="137"/>
        <v>0.99080071518150026</v>
      </c>
      <c r="DE88" s="4">
        <f t="shared" si="137"/>
        <v>0.99537149723224683</v>
      </c>
      <c r="DF88" s="4">
        <f t="shared" si="137"/>
        <v>0.9918002857206305</v>
      </c>
      <c r="DG88" s="4">
        <f t="shared" si="137"/>
        <v>1.0002618171754247</v>
      </c>
    </row>
    <row r="89" spans="1:111" x14ac:dyDescent="0.2">
      <c r="A89" s="10"/>
      <c r="B89" s="10"/>
      <c r="C89" s="10"/>
      <c r="D89" s="10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2" t="s">
        <v>86</v>
      </c>
      <c r="BF89" s="4">
        <f>SUMPRODUCT('Price indices'!$B89:$J89,Weights!$B$3:$J$3)</f>
        <v>0.99056598158322451</v>
      </c>
      <c r="BG89" s="4">
        <f>SUMPRODUCT('Price indices'!$B89:$J89,Weights!$B$4:$J$4)+'Price indices'!K89*Weights!K$4</f>
        <v>0.97687768285350107</v>
      </c>
      <c r="BH89" s="4">
        <f>SUMPRODUCT('Price indices'!$B89:$J89,Weights!$B$4:$J$4)+'Price indices'!L89*Weights!L$4</f>
        <v>0.99593846783807638</v>
      </c>
      <c r="BI89" s="4">
        <f>SUMPRODUCT('Price indices'!$B89:$J89,Weights!$B$4:$J$4)+'Price indices'!M89*Weights!M$4</f>
        <v>0.99867625340727739</v>
      </c>
      <c r="BJ89" s="4">
        <f>SUMPRODUCT('Price indices'!$B89:$J89,Weights!$B$4:$J$4)+'Price indices'!N89*Weights!N$4</f>
        <v>0.99741857495947939</v>
      </c>
      <c r="BK89" s="4">
        <f>SUMPRODUCT('Price indices'!$B89:$J89,Weights!$B$4:$J$4)+'Price indices'!O89*Weights!O$4</f>
        <v>1.0032221510995174</v>
      </c>
      <c r="BL89" s="4">
        <f>SUMPRODUCT('Price indices'!$B89:$J89,Weights!$B$4:$J$4)+'Price indices'!P89*Weights!P$4</f>
        <v>1.0122394965153894</v>
      </c>
      <c r="BM89" s="4">
        <f>SUMPRODUCT('Price indices'!$B89:$J89,Weights!$B$4:$J$4)+'Price indices'!Q89*Weights!Q$4</f>
        <v>1.0057275302073423</v>
      </c>
      <c r="BN89" s="4">
        <f>SUMPRODUCT('Price indices'!$B89:$J89,Weights!$B$5:$J$5)+'Price indices'!K89*Weights!K$5</f>
        <v>0.9805492332545529</v>
      </c>
      <c r="BO89" s="4">
        <f>SUMPRODUCT('Price indices'!$B89:$J89,Weights!$B$5:$J$5)+'Price indices'!L89*Weights!L$5</f>
        <v>0.99961001823912821</v>
      </c>
      <c r="BP89" s="4">
        <f>SUMPRODUCT('Price indices'!$B89:$J89,Weights!$B$5:$J$5)+'Price indices'!M89*Weights!M$5</f>
        <v>1.0023478038083293</v>
      </c>
      <c r="BQ89" s="4">
        <f>SUMPRODUCT('Price indices'!$B89:$J89,Weights!$B$5:$J$5)+'Price indices'!N89*Weights!N$5</f>
        <v>1.0010901253605313</v>
      </c>
      <c r="BR89" s="4">
        <f>SUMPRODUCT('Price indices'!$B89:$J89,Weights!$B$5:$J$5)+'Price indices'!O89*Weights!O$5</f>
        <v>1.0068937015005692</v>
      </c>
      <c r="BS89" s="4">
        <f>SUMPRODUCT('Price indices'!$B89:$J89,Weights!$B$5:$J$5)+'Price indices'!P89*Weights!P$5</f>
        <v>1.0159110469164412</v>
      </c>
      <c r="BT89" s="4">
        <f>SUMPRODUCT('Price indices'!$B89:$J89,Weights!$B$5:$J$5)+'Price indices'!Q89*Weights!Q$5</f>
        <v>1.0093990806083943</v>
      </c>
      <c r="BU89" s="4">
        <f>SUMPRODUCT('Price indices'!$B89:$J89,Weights!$B$6:$J$6)</f>
        <v>1.0258368426073452</v>
      </c>
      <c r="BV89" s="4">
        <f>SUMPRODUCT('Price indices'!$B89:$J89,Weights!$B$7:$J$7)</f>
        <v>1.0151204780505994</v>
      </c>
      <c r="BW89" s="4">
        <f>SUMPRODUCT('Price indices'!$B89:$J89,Weights!$B$8:$J$8)</f>
        <v>0.99629413292769087</v>
      </c>
      <c r="BX89" s="4">
        <f>SUMPRODUCT('Price indices'!$B89:$J89,Weights!$B$9:$J$9)+'Price indices'!K89*Weights!K$9</f>
        <v>0.94535510613536422</v>
      </c>
      <c r="BY89" s="4">
        <f>SUMPRODUCT('Price indices'!$B89:$J89,Weights!$B$9:$J$9)+'Price indices'!L89*Weights!L$9</f>
        <v>0.96441589111993953</v>
      </c>
      <c r="BZ89" s="4">
        <f>SUMPRODUCT('Price indices'!$B89:$J89,Weights!$B$9:$J$9)+'Price indices'!M89*Weights!M$9</f>
        <v>0.96715367668914054</v>
      </c>
      <c r="CA89" s="4">
        <f>SUMPRODUCT('Price indices'!$B89:$J89,Weights!$B$9:$J$9)+'Price indices'!N89*Weights!N$9</f>
        <v>0.96589599824134253</v>
      </c>
      <c r="CB89" s="4">
        <f>SUMPRODUCT('Price indices'!$B89:$J89,Weights!$B$9:$J$9)+'Price indices'!O89*Weights!O$9</f>
        <v>0.97169957438138055</v>
      </c>
      <c r="CC89" s="4">
        <f>SUMPRODUCT('Price indices'!$B89:$J89,Weights!$B$9:$J$9)+'Price indices'!P89*Weights!P$9</f>
        <v>0.98071691979725251</v>
      </c>
      <c r="CD89" s="4">
        <f>SUMPRODUCT('Price indices'!$B89:$J89,Weights!$B$9:$J$9)+'Price indices'!Q89*Weights!Q$9</f>
        <v>0.97420495348920555</v>
      </c>
      <c r="CE89" s="4">
        <f>SUMPRODUCT('Price indices'!$B89:$J89,Weights!$B$10:$J$10)</f>
        <v>1.009308200956567</v>
      </c>
      <c r="CF89" s="4"/>
      <c r="CG89" s="2" t="s">
        <v>86</v>
      </c>
      <c r="CH89" s="4">
        <f t="shared" ref="CH89:DG89" si="138">AVERAGE(BF86:BF89)</f>
        <v>0.99324496136470342</v>
      </c>
      <c r="CI89" s="4">
        <f t="shared" si="138"/>
        <v>0.98496993962140911</v>
      </c>
      <c r="CJ89" s="4">
        <f t="shared" si="138"/>
        <v>0.99923930146375295</v>
      </c>
      <c r="CK89" s="4">
        <f t="shared" si="138"/>
        <v>1.0012405055603502</v>
      </c>
      <c r="CL89" s="4">
        <f t="shared" si="138"/>
        <v>1.0001972952366824</v>
      </c>
      <c r="CM89" s="4">
        <f t="shared" si="138"/>
        <v>1.0051205369481959</v>
      </c>
      <c r="CN89" s="4">
        <f t="shared" si="138"/>
        <v>1.0120544184418798</v>
      </c>
      <c r="CO89" s="4">
        <f t="shared" si="138"/>
        <v>1.0071350425991219</v>
      </c>
      <c r="CP89" s="4">
        <f t="shared" si="138"/>
        <v>0.98791386361631206</v>
      </c>
      <c r="CQ89" s="4">
        <f t="shared" si="138"/>
        <v>1.0021832254586558</v>
      </c>
      <c r="CR89" s="4">
        <f t="shared" si="138"/>
        <v>1.0041844295552531</v>
      </c>
      <c r="CS89" s="4">
        <f t="shared" si="138"/>
        <v>1.0031412192315856</v>
      </c>
      <c r="CT89" s="4">
        <f t="shared" si="138"/>
        <v>1.0080644609430989</v>
      </c>
      <c r="CU89" s="4">
        <f t="shared" si="138"/>
        <v>1.0149983424367826</v>
      </c>
      <c r="CV89" s="4">
        <f t="shared" si="138"/>
        <v>1.0100789665940249</v>
      </c>
      <c r="CW89" s="4">
        <f t="shared" si="138"/>
        <v>1.0170219943604226</v>
      </c>
      <c r="CX89" s="4">
        <f t="shared" si="138"/>
        <v>1.0091302488672644</v>
      </c>
      <c r="CY89" s="4">
        <f t="shared" si="138"/>
        <v>0.99408654646872829</v>
      </c>
      <c r="CZ89" s="4">
        <f t="shared" si="138"/>
        <v>0.96452326554739498</v>
      </c>
      <c r="DA89" s="4">
        <f t="shared" si="138"/>
        <v>0.97879262738973871</v>
      </c>
      <c r="DB89" s="4">
        <f t="shared" si="138"/>
        <v>0.98079383148633614</v>
      </c>
      <c r="DC89" s="4">
        <f t="shared" si="138"/>
        <v>0.97975062116266853</v>
      </c>
      <c r="DD89" s="4">
        <f t="shared" si="138"/>
        <v>0.98467386287418179</v>
      </c>
      <c r="DE89" s="4">
        <f t="shared" si="138"/>
        <v>0.9916077443678657</v>
      </c>
      <c r="DF89" s="4">
        <f t="shared" si="138"/>
        <v>0.98668836852510788</v>
      </c>
      <c r="DG89" s="4">
        <f t="shared" si="138"/>
        <v>1.002555184939993</v>
      </c>
    </row>
    <row r="90" spans="1:111" x14ac:dyDescent="0.2">
      <c r="A90" s="10"/>
      <c r="B90" s="10"/>
      <c r="C90" s="10"/>
      <c r="D90" s="10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2" t="s">
        <v>87</v>
      </c>
      <c r="BF90" s="4">
        <f>SUMPRODUCT('Price indices'!$B90:$J90,Weights!$B$3:$J$3)</f>
        <v>0.99996572625812497</v>
      </c>
      <c r="BG90" s="4">
        <f>SUMPRODUCT('Price indices'!$B90:$J90,Weights!$B$4:$J$4)+'Price indices'!K90*Weights!K$4</f>
        <v>0.98109947730058844</v>
      </c>
      <c r="BH90" s="4">
        <f>SUMPRODUCT('Price indices'!$B90:$J90,Weights!$B$4:$J$4)+'Price indices'!L90*Weights!L$4</f>
        <v>1.0005369087508049</v>
      </c>
      <c r="BI90" s="4">
        <f>SUMPRODUCT('Price indices'!$B90:$J90,Weights!$B$4:$J$4)+'Price indices'!M90*Weights!M$4</f>
        <v>1.0034360067620429</v>
      </c>
      <c r="BJ90" s="4">
        <f>SUMPRODUCT('Price indices'!$B90:$J90,Weights!$B$4:$J$4)+'Price indices'!N90*Weights!N$4</f>
        <v>1.00207904570439</v>
      </c>
      <c r="BK90" s="4">
        <f>SUMPRODUCT('Price indices'!$B90:$J90,Weights!$B$4:$J$4)+'Price indices'!O90*Weights!O$4</f>
        <v>1.0080594939303309</v>
      </c>
      <c r="BL90" s="4">
        <f>SUMPRODUCT('Price indices'!$B90:$J90,Weights!$B$4:$J$4)+'Price indices'!P90*Weights!P$4</f>
        <v>1.0164975646977898</v>
      </c>
      <c r="BM90" s="4">
        <f>SUMPRODUCT('Price indices'!$B90:$J90,Weights!$B$4:$J$4)+'Price indices'!Q90*Weights!Q$4</f>
        <v>1.009486933514564</v>
      </c>
      <c r="BN90" s="4">
        <f>SUMPRODUCT('Price indices'!$B90:$J90,Weights!$B$5:$J$5)+'Price indices'!K90*Weights!K$5</f>
        <v>0.98620877768158832</v>
      </c>
      <c r="BO90" s="4">
        <f>SUMPRODUCT('Price indices'!$B90:$J90,Weights!$B$5:$J$5)+'Price indices'!L90*Weights!L$5</f>
        <v>1.0056462091318048</v>
      </c>
      <c r="BP90" s="4">
        <f>SUMPRODUCT('Price indices'!$B90:$J90,Weights!$B$5:$J$5)+'Price indices'!M90*Weights!M$5</f>
        <v>1.0085453071430428</v>
      </c>
      <c r="BQ90" s="4">
        <f>SUMPRODUCT('Price indices'!$B90:$J90,Weights!$B$5:$J$5)+'Price indices'!N90*Weights!N$5</f>
        <v>1.0071883460853899</v>
      </c>
      <c r="BR90" s="4">
        <f>SUMPRODUCT('Price indices'!$B90:$J90,Weights!$B$5:$J$5)+'Price indices'!O90*Weights!O$5</f>
        <v>1.0131687943113308</v>
      </c>
      <c r="BS90" s="4">
        <f>SUMPRODUCT('Price indices'!$B90:$J90,Weights!$B$5:$J$5)+'Price indices'!P90*Weights!P$5</f>
        <v>1.0216068650787897</v>
      </c>
      <c r="BT90" s="4">
        <f>SUMPRODUCT('Price indices'!$B90:$J90,Weights!$B$5:$J$5)+'Price indices'!Q90*Weights!Q$5</f>
        <v>1.0145962338955639</v>
      </c>
      <c r="BU90" s="4">
        <f>SUMPRODUCT('Price indices'!$B90:$J90,Weights!$B$6:$J$6)</f>
        <v>1.0369520961040093</v>
      </c>
      <c r="BV90" s="4">
        <f>SUMPRODUCT('Price indices'!$B90:$J90,Weights!$B$7:$J$7)</f>
        <v>1.024429534775102</v>
      </c>
      <c r="BW90" s="4">
        <f>SUMPRODUCT('Price indices'!$B90:$J90,Weights!$B$8:$J$8)</f>
        <v>0.99883334940833746</v>
      </c>
      <c r="BX90" s="4">
        <f>SUMPRODUCT('Price indices'!$B90:$J90,Weights!$B$9:$J$9)+'Price indices'!K90*Weights!K$9</f>
        <v>0.93912986941835908</v>
      </c>
      <c r="BY90" s="4">
        <f>SUMPRODUCT('Price indices'!$B90:$J90,Weights!$B$9:$J$9)+'Price indices'!L90*Weights!L$9</f>
        <v>0.95856730086857556</v>
      </c>
      <c r="BZ90" s="4">
        <f>SUMPRODUCT('Price indices'!$B90:$J90,Weights!$B$9:$J$9)+'Price indices'!M90*Weights!M$9</f>
        <v>0.96146639887981356</v>
      </c>
      <c r="CA90" s="4">
        <f>SUMPRODUCT('Price indices'!$B90:$J90,Weights!$B$9:$J$9)+'Price indices'!N90*Weights!N$9</f>
        <v>0.96010943782216063</v>
      </c>
      <c r="CB90" s="4">
        <f>SUMPRODUCT('Price indices'!$B90:$J90,Weights!$B$9:$J$9)+'Price indices'!O90*Weights!O$9</f>
        <v>0.96608988604810153</v>
      </c>
      <c r="CC90" s="4">
        <f>SUMPRODUCT('Price indices'!$B90:$J90,Weights!$B$9:$J$9)+'Price indices'!P90*Weights!P$9</f>
        <v>0.97452795681556059</v>
      </c>
      <c r="CD90" s="4">
        <f>SUMPRODUCT('Price indices'!$B90:$J90,Weights!$B$9:$J$9)+'Price indices'!Q90*Weights!Q$9</f>
        <v>0.96751732563233461</v>
      </c>
      <c r="CE90" s="4">
        <f>SUMPRODUCT('Price indices'!$B90:$J90,Weights!$B$10:$J$10)</f>
        <v>1.0104585184087365</v>
      </c>
      <c r="CF90" s="4"/>
      <c r="CG90" s="2" t="s">
        <v>87</v>
      </c>
      <c r="CH90" s="4">
        <f t="shared" ref="CH90:DG90" si="139">AVERAGE(BF87:BF90)</f>
        <v>0.99362844186866739</v>
      </c>
      <c r="CI90" s="4">
        <f t="shared" si="139"/>
        <v>0.98120853447225176</v>
      </c>
      <c r="CJ90" s="4">
        <f t="shared" si="139"/>
        <v>0.99867398665311891</v>
      </c>
      <c r="CK90" s="4">
        <f t="shared" si="139"/>
        <v>1.0011674757634765</v>
      </c>
      <c r="CL90" s="4">
        <f t="shared" si="139"/>
        <v>0.99998048752085689</v>
      </c>
      <c r="CM90" s="4">
        <f t="shared" si="139"/>
        <v>1.0054917391573002</v>
      </c>
      <c r="CN90" s="4">
        <f t="shared" si="139"/>
        <v>1.0138095956973807</v>
      </c>
      <c r="CO90" s="4">
        <f t="shared" si="139"/>
        <v>1.0078260397260426</v>
      </c>
      <c r="CP90" s="4">
        <f t="shared" si="139"/>
        <v>0.9847979985131029</v>
      </c>
      <c r="CQ90" s="4">
        <f t="shared" si="139"/>
        <v>1.0022634506939698</v>
      </c>
      <c r="CR90" s="4">
        <f t="shared" si="139"/>
        <v>1.0047569398043277</v>
      </c>
      <c r="CS90" s="4">
        <f t="shared" si="139"/>
        <v>1.0035699515617078</v>
      </c>
      <c r="CT90" s="4">
        <f t="shared" si="139"/>
        <v>1.0090812031981513</v>
      </c>
      <c r="CU90" s="4">
        <f t="shared" si="139"/>
        <v>1.0173990597382319</v>
      </c>
      <c r="CV90" s="4">
        <f t="shared" si="139"/>
        <v>1.0114155037668935</v>
      </c>
      <c r="CW90" s="4">
        <f t="shared" si="139"/>
        <v>1.0244113509625405</v>
      </c>
      <c r="CX90" s="4">
        <f t="shared" si="139"/>
        <v>1.0143819341564757</v>
      </c>
      <c r="CY90" s="4">
        <f t="shared" si="139"/>
        <v>0.99593156471033861</v>
      </c>
      <c r="CZ90" s="4">
        <f t="shared" si="139"/>
        <v>0.95206222258751283</v>
      </c>
      <c r="DA90" s="4">
        <f t="shared" si="139"/>
        <v>0.96952767476837987</v>
      </c>
      <c r="DB90" s="4">
        <f t="shared" si="139"/>
        <v>0.97202116387873749</v>
      </c>
      <c r="DC90" s="4">
        <f t="shared" si="139"/>
        <v>0.97083417563611785</v>
      </c>
      <c r="DD90" s="4">
        <f t="shared" si="139"/>
        <v>0.97634542727256135</v>
      </c>
      <c r="DE90" s="4">
        <f t="shared" si="139"/>
        <v>0.98466328381264179</v>
      </c>
      <c r="DF90" s="4">
        <f t="shared" si="139"/>
        <v>0.97867972784130353</v>
      </c>
      <c r="DG90" s="4">
        <f t="shared" si="139"/>
        <v>1.0043367401604133</v>
      </c>
    </row>
    <row r="91" spans="1:111" x14ac:dyDescent="0.2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2" t="s">
        <v>88</v>
      </c>
      <c r="BF91" s="4">
        <f>SUMPRODUCT('Price indices'!$B91:$J91,Weights!$B$3:$J$3)</f>
        <v>1.0060645607386602</v>
      </c>
      <c r="BG91" s="4">
        <f>SUMPRODUCT('Price indices'!$B91:$J91,Weights!$B$4:$J$4)+'Price indices'!K91*Weights!K$4</f>
        <v>0.98783706895022816</v>
      </c>
      <c r="BH91" s="4">
        <f>SUMPRODUCT('Price indices'!$B91:$J91,Weights!$B$4:$J$4)+'Price indices'!L91*Weights!L$4</f>
        <v>1.0076585203633042</v>
      </c>
      <c r="BI91" s="4">
        <f>SUMPRODUCT('Price indices'!$B91:$J91,Weights!$B$4:$J$4)+'Price indices'!M91*Weights!M$4</f>
        <v>1.0107239826324022</v>
      </c>
      <c r="BJ91" s="4">
        <f>SUMPRODUCT('Price indices'!$B91:$J91,Weights!$B$4:$J$4)+'Price indices'!N91*Weights!N$4</f>
        <v>1.0092644561471271</v>
      </c>
      <c r="BK91" s="4">
        <f>SUMPRODUCT('Price indices'!$B91:$J91,Weights!$B$4:$J$4)+'Price indices'!O91*Weights!O$4</f>
        <v>1.0154263650598421</v>
      </c>
      <c r="BL91" s="4">
        <f>SUMPRODUCT('Price indices'!$B91:$J91,Weights!$B$4:$J$4)+'Price indices'!P91*Weights!P$4</f>
        <v>1.0232646586790821</v>
      </c>
      <c r="BM91" s="4">
        <f>SUMPRODUCT('Price indices'!$B91:$J91,Weights!$B$4:$J$4)+'Price indices'!Q91*Weights!Q$4</f>
        <v>1.0157453940406451</v>
      </c>
      <c r="BN91" s="4">
        <f>SUMPRODUCT('Price indices'!$B91:$J91,Weights!$B$5:$J$5)+'Price indices'!K91*Weights!K$5</f>
        <v>0.99347916381217816</v>
      </c>
      <c r="BO91" s="4">
        <f>SUMPRODUCT('Price indices'!$B91:$J91,Weights!$B$5:$J$5)+'Price indices'!L91*Weights!L$5</f>
        <v>1.0133006152252539</v>
      </c>
      <c r="BP91" s="4">
        <f>SUMPRODUCT('Price indices'!$B91:$J91,Weights!$B$5:$J$5)+'Price indices'!M91*Weights!M$5</f>
        <v>1.0163660774943521</v>
      </c>
      <c r="BQ91" s="4">
        <f>SUMPRODUCT('Price indices'!$B91:$J91,Weights!$B$5:$J$5)+'Price indices'!N91*Weights!N$5</f>
        <v>1.0149065510090771</v>
      </c>
      <c r="BR91" s="4">
        <f>SUMPRODUCT('Price indices'!$B91:$J91,Weights!$B$5:$J$5)+'Price indices'!O91*Weights!O$5</f>
        <v>1.0210684599217921</v>
      </c>
      <c r="BS91" s="4">
        <f>SUMPRODUCT('Price indices'!$B91:$J91,Weights!$B$5:$J$5)+'Price indices'!P91*Weights!P$5</f>
        <v>1.0289067535410321</v>
      </c>
      <c r="BT91" s="4">
        <f>SUMPRODUCT('Price indices'!$B91:$J91,Weights!$B$5:$J$5)+'Price indices'!Q91*Weights!Q$5</f>
        <v>1.0213874889025951</v>
      </c>
      <c r="BU91" s="4">
        <f>SUMPRODUCT('Price indices'!$B91:$J91,Weights!$B$6:$J$6)</f>
        <v>1.0498203679455318</v>
      </c>
      <c r="BV91" s="4">
        <f>SUMPRODUCT('Price indices'!$B91:$J91,Weights!$B$7:$J$7)</f>
        <v>1.0329837756830695</v>
      </c>
      <c r="BW91" s="4">
        <f>SUMPRODUCT('Price indices'!$B91:$J91,Weights!$B$8:$J$8)</f>
        <v>1.0029626170846413</v>
      </c>
      <c r="BX91" s="4">
        <f>SUMPRODUCT('Price indices'!$B91:$J91,Weights!$B$9:$J$9)+'Price indices'!K91*Weights!K$9</f>
        <v>0.93932823546211019</v>
      </c>
      <c r="BY91" s="4">
        <f>SUMPRODUCT('Price indices'!$B91:$J91,Weights!$B$9:$J$9)+'Price indices'!L91*Weights!L$9</f>
        <v>0.95914968687518609</v>
      </c>
      <c r="BZ91" s="4">
        <f>SUMPRODUCT('Price indices'!$B91:$J91,Weights!$B$9:$J$9)+'Price indices'!M91*Weights!M$9</f>
        <v>0.96221514914428408</v>
      </c>
      <c r="CA91" s="4">
        <f>SUMPRODUCT('Price indices'!$B91:$J91,Weights!$B$9:$J$9)+'Price indices'!N91*Weights!N$9</f>
        <v>0.96075562265900905</v>
      </c>
      <c r="CB91" s="4">
        <f>SUMPRODUCT('Price indices'!$B91:$J91,Weights!$B$9:$J$9)+'Price indices'!O91*Weights!O$9</f>
        <v>0.96691753157172411</v>
      </c>
      <c r="CC91" s="4">
        <f>SUMPRODUCT('Price indices'!$B91:$J91,Weights!$B$9:$J$9)+'Price indices'!P91*Weights!P$9</f>
        <v>0.97475582519096404</v>
      </c>
      <c r="CD91" s="4">
        <f>SUMPRODUCT('Price indices'!$B91:$J91,Weights!$B$9:$J$9)+'Price indices'!Q91*Weights!Q$9</f>
        <v>0.96723656055252705</v>
      </c>
      <c r="CE91" s="4">
        <f>SUMPRODUCT('Price indices'!$B91:$J91,Weights!$B$10:$J$10)</f>
        <v>1.0208229159883002</v>
      </c>
      <c r="CF91" s="4"/>
      <c r="CG91" s="2" t="s">
        <v>88</v>
      </c>
      <c r="CH91" s="4">
        <f t="shared" ref="CH91:DG91" si="140">AVERAGE(BF88:BF91)</f>
        <v>0.99511056271322396</v>
      </c>
      <c r="CI91" s="4">
        <f t="shared" si="140"/>
        <v>0.98054096614253061</v>
      </c>
      <c r="CJ91" s="4">
        <f t="shared" si="140"/>
        <v>0.99979372597793348</v>
      </c>
      <c r="CK91" s="4">
        <f t="shared" si="140"/>
        <v>1.0026146614207998</v>
      </c>
      <c r="CL91" s="4">
        <f t="shared" si="140"/>
        <v>1.0013057217941008</v>
      </c>
      <c r="CM91" s="4">
        <f t="shared" si="140"/>
        <v>1.0072000014332216</v>
      </c>
      <c r="CN91" s="4">
        <f t="shared" si="140"/>
        <v>1.0159175829982068</v>
      </c>
      <c r="CO91" s="4">
        <f t="shared" si="140"/>
        <v>1.0091513389558413</v>
      </c>
      <c r="CP91" s="4">
        <f t="shared" si="140"/>
        <v>0.98471811871170289</v>
      </c>
      <c r="CQ91" s="4">
        <f t="shared" si="140"/>
        <v>1.0039708785471055</v>
      </c>
      <c r="CR91" s="4">
        <f t="shared" si="140"/>
        <v>1.0067918139899721</v>
      </c>
      <c r="CS91" s="4">
        <f t="shared" si="140"/>
        <v>1.0054828743632731</v>
      </c>
      <c r="CT91" s="4">
        <f t="shared" si="140"/>
        <v>1.0113771540023937</v>
      </c>
      <c r="CU91" s="4">
        <f t="shared" si="140"/>
        <v>1.0200947355673788</v>
      </c>
      <c r="CV91" s="4">
        <f t="shared" si="140"/>
        <v>1.0133284915250136</v>
      </c>
      <c r="CW91" s="4">
        <f t="shared" si="140"/>
        <v>1.0324682094656317</v>
      </c>
      <c r="CX91" s="4">
        <f t="shared" si="140"/>
        <v>1.0204174492557747</v>
      </c>
      <c r="CY91" s="4">
        <f t="shared" si="140"/>
        <v>0.99873026642508811</v>
      </c>
      <c r="CZ91" s="4">
        <f t="shared" si="140"/>
        <v>0.94440806761563678</v>
      </c>
      <c r="DA91" s="4">
        <f t="shared" si="140"/>
        <v>0.96366082745103943</v>
      </c>
      <c r="DB91" s="4">
        <f t="shared" si="140"/>
        <v>0.96648176289390575</v>
      </c>
      <c r="DC91" s="4">
        <f t="shared" si="140"/>
        <v>0.96517282326720688</v>
      </c>
      <c r="DD91" s="4">
        <f t="shared" si="140"/>
        <v>0.97106710290632758</v>
      </c>
      <c r="DE91" s="4">
        <f t="shared" si="140"/>
        <v>0.97978468447131284</v>
      </c>
      <c r="DF91" s="4">
        <f t="shared" si="140"/>
        <v>0.97301844042894725</v>
      </c>
      <c r="DG91" s="4">
        <f t="shared" si="140"/>
        <v>1.0096726526427613</v>
      </c>
    </row>
    <row r="92" spans="1:111" x14ac:dyDescent="0.2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2" t="s">
        <v>89</v>
      </c>
      <c r="BF92" s="4">
        <f>SUMPRODUCT('Price indices'!$B92:$J92,Weights!$B$3:$J$3)</f>
        <v>1.0111138188154813</v>
      </c>
      <c r="BG92" s="4">
        <f>SUMPRODUCT('Price indices'!$B92:$J92,Weights!$B$4:$J$4)+'Price indices'!K92*Weights!K$4</f>
        <v>0.99533103219876728</v>
      </c>
      <c r="BH92" s="4">
        <f>SUMPRODUCT('Price indices'!$B92:$J92,Weights!$B$4:$J$4)+'Price indices'!L92*Weights!L$4</f>
        <v>1.0155440203065762</v>
      </c>
      <c r="BI92" s="4">
        <f>SUMPRODUCT('Price indices'!$B92:$J92,Weights!$B$4:$J$4)+'Price indices'!M92*Weights!M$4</f>
        <v>1.0187810307674512</v>
      </c>
      <c r="BJ92" s="4">
        <f>SUMPRODUCT('Price indices'!$B92:$J92,Weights!$B$4:$J$4)+'Price indices'!N92*Weights!N$4</f>
        <v>1.0172155677897192</v>
      </c>
      <c r="BK92" s="4">
        <f>SUMPRODUCT('Price indices'!$B92:$J92,Weights!$B$4:$J$4)+'Price indices'!O92*Weights!O$4</f>
        <v>1.0235636358174742</v>
      </c>
      <c r="BL92" s="4">
        <f>SUMPRODUCT('Price indices'!$B92:$J92,Weights!$B$4:$J$4)+'Price indices'!P92*Weights!P$4</f>
        <v>1.0307811399076152</v>
      </c>
      <c r="BM92" s="4">
        <f>SUMPRODUCT('Price indices'!$B92:$J92,Weights!$B$4:$J$4)+'Price indices'!Q92*Weights!Q$4</f>
        <v>1.0227431150090842</v>
      </c>
      <c r="BN92" s="4">
        <f>SUMPRODUCT('Price indices'!$B92:$J92,Weights!$B$5:$J$5)+'Price indices'!K92*Weights!K$5</f>
        <v>1.0011472423176198</v>
      </c>
      <c r="BO92" s="4">
        <f>SUMPRODUCT('Price indices'!$B92:$J92,Weights!$B$5:$J$5)+'Price indices'!L92*Weights!L$5</f>
        <v>1.0213602304254288</v>
      </c>
      <c r="BP92" s="4">
        <f>SUMPRODUCT('Price indices'!$B92:$J92,Weights!$B$5:$J$5)+'Price indices'!M92*Weights!M$5</f>
        <v>1.0245972408863038</v>
      </c>
      <c r="BQ92" s="4">
        <f>SUMPRODUCT('Price indices'!$B92:$J92,Weights!$B$5:$J$5)+'Price indices'!N92*Weights!N$5</f>
        <v>1.0230317779085718</v>
      </c>
      <c r="BR92" s="4">
        <f>SUMPRODUCT('Price indices'!$B92:$J92,Weights!$B$5:$J$5)+'Price indices'!O92*Weights!O$5</f>
        <v>1.0293798459363268</v>
      </c>
      <c r="BS92" s="4">
        <f>SUMPRODUCT('Price indices'!$B92:$J92,Weights!$B$5:$J$5)+'Price indices'!P92*Weights!P$5</f>
        <v>1.0365973500264678</v>
      </c>
      <c r="BT92" s="4">
        <f>SUMPRODUCT('Price indices'!$B92:$J92,Weights!$B$5:$J$5)+'Price indices'!Q92*Weights!Q$5</f>
        <v>1.0285593251279368</v>
      </c>
      <c r="BU92" s="4">
        <f>SUMPRODUCT('Price indices'!$B92:$J92,Weights!$B$6:$J$6)</f>
        <v>1.0564326501051315</v>
      </c>
      <c r="BV92" s="4">
        <f>SUMPRODUCT('Price indices'!$B92:$J92,Weights!$B$7:$J$7)</f>
        <v>1.0397327074557925</v>
      </c>
      <c r="BW92" s="4">
        <f>SUMPRODUCT('Price indices'!$B92:$J92,Weights!$B$8:$J$8)</f>
        <v>1.008989661787286</v>
      </c>
      <c r="BX92" s="4">
        <f>SUMPRODUCT('Price indices'!$B92:$J92,Weights!$B$9:$J$9)+'Price indices'!K92*Weights!K$9</f>
        <v>0.94356593538505618</v>
      </c>
      <c r="BY92" s="4">
        <f>SUMPRODUCT('Price indices'!$B92:$J92,Weights!$B$9:$J$9)+'Price indices'!L92*Weights!L$9</f>
        <v>0.9637789234928652</v>
      </c>
      <c r="BZ92" s="4">
        <f>SUMPRODUCT('Price indices'!$B92:$J92,Weights!$B$9:$J$9)+'Price indices'!M92*Weights!M$9</f>
        <v>0.96701593395374019</v>
      </c>
      <c r="CA92" s="4">
        <f>SUMPRODUCT('Price indices'!$B92:$J92,Weights!$B$9:$J$9)+'Price indices'!N92*Weights!N$9</f>
        <v>0.96545047097600811</v>
      </c>
      <c r="CB92" s="4">
        <f>SUMPRODUCT('Price indices'!$B92:$J92,Weights!$B$9:$J$9)+'Price indices'!O92*Weights!O$9</f>
        <v>0.97179853900376312</v>
      </c>
      <c r="CC92" s="4">
        <f>SUMPRODUCT('Price indices'!$B92:$J92,Weights!$B$9:$J$9)+'Price indices'!P92*Weights!P$9</f>
        <v>0.97901604309390411</v>
      </c>
      <c r="CD92" s="4">
        <f>SUMPRODUCT('Price indices'!$B92:$J92,Weights!$B$9:$J$9)+'Price indices'!Q92*Weights!Q$9</f>
        <v>0.9709780181953731</v>
      </c>
      <c r="CE92" s="4">
        <f>SUMPRODUCT('Price indices'!$B92:$J92,Weights!$B$10:$J$10)</f>
        <v>1.0279321501888863</v>
      </c>
      <c r="CF92" s="4"/>
      <c r="CG92" s="2" t="s">
        <v>89</v>
      </c>
      <c r="CH92" s="4">
        <f t="shared" ref="CH92:DG92" si="141">AVERAGE(BF89:BF92)</f>
        <v>1.0019275218488728</v>
      </c>
      <c r="CI92" s="4">
        <f t="shared" si="141"/>
        <v>0.98528631532577127</v>
      </c>
      <c r="CJ92" s="4">
        <f t="shared" si="141"/>
        <v>1.0049194793146903</v>
      </c>
      <c r="CK92" s="4">
        <f t="shared" si="141"/>
        <v>1.0079043183922933</v>
      </c>
      <c r="CL92" s="4">
        <f t="shared" si="141"/>
        <v>1.006494411150179</v>
      </c>
      <c r="CM92" s="4">
        <f t="shared" si="141"/>
        <v>1.0125679114767911</v>
      </c>
      <c r="CN92" s="4">
        <f t="shared" si="141"/>
        <v>1.0206957149499691</v>
      </c>
      <c r="CO92" s="4">
        <f t="shared" si="141"/>
        <v>1.013425743192909</v>
      </c>
      <c r="CP92" s="4">
        <f t="shared" si="141"/>
        <v>0.99034610426648484</v>
      </c>
      <c r="CQ92" s="4">
        <f t="shared" si="141"/>
        <v>1.0099792682554039</v>
      </c>
      <c r="CR92" s="4">
        <f t="shared" si="141"/>
        <v>1.0129641073330069</v>
      </c>
      <c r="CS92" s="4">
        <f t="shared" si="141"/>
        <v>1.0115542000908926</v>
      </c>
      <c r="CT92" s="4">
        <f t="shared" si="141"/>
        <v>1.0176277004175047</v>
      </c>
      <c r="CU92" s="4">
        <f t="shared" si="141"/>
        <v>1.0257555038906827</v>
      </c>
      <c r="CV92" s="4">
        <f t="shared" si="141"/>
        <v>1.0184855321336226</v>
      </c>
      <c r="CW92" s="4">
        <f t="shared" si="141"/>
        <v>1.0422604891905043</v>
      </c>
      <c r="CX92" s="4">
        <f t="shared" si="141"/>
        <v>1.0280666239911409</v>
      </c>
      <c r="CY92" s="4">
        <f t="shared" si="141"/>
        <v>1.0017699403019888</v>
      </c>
      <c r="CZ92" s="4">
        <f t="shared" si="141"/>
        <v>0.94184478660022242</v>
      </c>
      <c r="DA92" s="4">
        <f t="shared" si="141"/>
        <v>0.96147795058914165</v>
      </c>
      <c r="DB92" s="4">
        <f t="shared" si="141"/>
        <v>0.96446278966674459</v>
      </c>
      <c r="DC92" s="4">
        <f t="shared" si="141"/>
        <v>0.96305288242463005</v>
      </c>
      <c r="DD92" s="4">
        <f t="shared" si="141"/>
        <v>0.9691263827512423</v>
      </c>
      <c r="DE92" s="4">
        <f t="shared" si="141"/>
        <v>0.97725418622442028</v>
      </c>
      <c r="DF92" s="4">
        <f t="shared" si="141"/>
        <v>0.96998421446736005</v>
      </c>
      <c r="DG92" s="4">
        <f t="shared" si="141"/>
        <v>1.0171304463856226</v>
      </c>
    </row>
    <row r="93" spans="1:111" x14ac:dyDescent="0.2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2" t="s">
        <v>90</v>
      </c>
      <c r="BF93" s="4">
        <f>SUMPRODUCT('Price indices'!$B93:$J93,Weights!$B$3:$J$3)</f>
        <v>1.0167726143087696</v>
      </c>
      <c r="BG93" s="4">
        <f>SUMPRODUCT('Price indices'!$B93:$J93,Weights!$B$4:$J$4)+'Price indices'!K93*Weights!K$4</f>
        <v>1.0027984510812795</v>
      </c>
      <c r="BH93" s="4">
        <f>SUMPRODUCT('Price indices'!$B93:$J93,Weights!$B$4:$J$4)+'Price indices'!L93*Weights!L$4</f>
        <v>1.0234106386146444</v>
      </c>
      <c r="BI93" s="4">
        <f>SUMPRODUCT('Price indices'!$B93:$J93,Weights!$B$4:$J$4)+'Price indices'!M93*Weights!M$4</f>
        <v>1.0268245164869514</v>
      </c>
      <c r="BJ93" s="4">
        <f>SUMPRODUCT('Price indices'!$B93:$J93,Weights!$B$4:$J$4)+'Price indices'!N93*Weights!N$4</f>
        <v>1.0251496555486594</v>
      </c>
      <c r="BK93" s="4">
        <f>SUMPRODUCT('Price indices'!$B93:$J93,Weights!$B$4:$J$4)+'Price indices'!O93*Weights!O$4</f>
        <v>1.0316886934514125</v>
      </c>
      <c r="BL93" s="4">
        <f>SUMPRODUCT('Price indices'!$B93:$J93,Weights!$B$4:$J$4)+'Price indices'!P93*Weights!P$4</f>
        <v>1.0382638745343034</v>
      </c>
      <c r="BM93" s="4">
        <f>SUMPRODUCT('Price indices'!$B93:$J93,Weights!$B$4:$J$4)+'Price indices'!Q93*Weights!Q$4</f>
        <v>1.0296968020633304</v>
      </c>
      <c r="BN93" s="4">
        <f>SUMPRODUCT('Price indices'!$B93:$J93,Weights!$B$5:$J$5)+'Price indices'!K93*Weights!K$5</f>
        <v>1.0085543396941896</v>
      </c>
      <c r="BO93" s="4">
        <f>SUMPRODUCT('Price indices'!$B93:$J93,Weights!$B$5:$J$5)+'Price indices'!L93*Weights!L$5</f>
        <v>1.0291665272275545</v>
      </c>
      <c r="BP93" s="4">
        <f>SUMPRODUCT('Price indices'!$B93:$J93,Weights!$B$5:$J$5)+'Price indices'!M93*Weights!M$5</f>
        <v>1.0325804050998615</v>
      </c>
      <c r="BQ93" s="4">
        <f>SUMPRODUCT('Price indices'!$B93:$J93,Weights!$B$5:$J$5)+'Price indices'!N93*Weights!N$5</f>
        <v>1.0309055441615695</v>
      </c>
      <c r="BR93" s="4">
        <f>SUMPRODUCT('Price indices'!$B93:$J93,Weights!$B$5:$J$5)+'Price indices'!O93*Weights!O$5</f>
        <v>1.0374445820643226</v>
      </c>
      <c r="BS93" s="4">
        <f>SUMPRODUCT('Price indices'!$B93:$J93,Weights!$B$5:$J$5)+'Price indices'!P93*Weights!P$5</f>
        <v>1.0440197631472135</v>
      </c>
      <c r="BT93" s="4">
        <f>SUMPRODUCT('Price indices'!$B93:$J93,Weights!$B$5:$J$5)+'Price indices'!Q93*Weights!Q$5</f>
        <v>1.0354526906762405</v>
      </c>
      <c r="BU93" s="4">
        <f>SUMPRODUCT('Price indices'!$B93:$J93,Weights!$B$6:$J$6)</f>
        <v>1.0638014435669081</v>
      </c>
      <c r="BV93" s="4">
        <f>SUMPRODUCT('Price indices'!$B93:$J93,Weights!$B$7:$J$7)</f>
        <v>1.0478066000500339</v>
      </c>
      <c r="BW93" s="4">
        <f>SUMPRODUCT('Price indices'!$B93:$J93,Weights!$B$8:$J$8)</f>
        <v>1.0175322366649511</v>
      </c>
      <c r="BX93" s="4">
        <f>SUMPRODUCT('Price indices'!$B93:$J93,Weights!$B$9:$J$9)+'Price indices'!K93*Weights!K$9</f>
        <v>0.94858992160825295</v>
      </c>
      <c r="BY93" s="4">
        <f>SUMPRODUCT('Price indices'!$B93:$J93,Weights!$B$9:$J$9)+'Price indices'!L93*Weights!L$9</f>
        <v>0.96920210914161786</v>
      </c>
      <c r="BZ93" s="4">
        <f>SUMPRODUCT('Price indices'!$B93:$J93,Weights!$B$9:$J$9)+'Price indices'!M93*Weights!M$9</f>
        <v>0.97261598701392493</v>
      </c>
      <c r="CA93" s="4">
        <f>SUMPRODUCT('Price indices'!$B93:$J93,Weights!$B$9:$J$9)+'Price indices'!N93*Weights!N$9</f>
        <v>0.97094112607563288</v>
      </c>
      <c r="CB93" s="4">
        <f>SUMPRODUCT('Price indices'!$B93:$J93,Weights!$B$9:$J$9)+'Price indices'!O93*Weights!O$9</f>
        <v>0.97748016397838589</v>
      </c>
      <c r="CC93" s="4">
        <f>SUMPRODUCT('Price indices'!$B93:$J93,Weights!$B$9:$J$9)+'Price indices'!P93*Weights!P$9</f>
        <v>0.9840553450612769</v>
      </c>
      <c r="CD93" s="4">
        <f>SUMPRODUCT('Price indices'!$B93:$J93,Weights!$B$9:$J$9)+'Price indices'!Q93*Weights!Q$9</f>
        <v>0.97548827259030391</v>
      </c>
      <c r="CE93" s="4">
        <f>SUMPRODUCT('Price indices'!$B93:$J93,Weights!$B$10:$J$10)</f>
        <v>1.0358393091794404</v>
      </c>
      <c r="CF93" s="4"/>
      <c r="CG93" s="2" t="s">
        <v>90</v>
      </c>
      <c r="CH93" s="4">
        <f t="shared" ref="CH93:DG93" si="142">AVERAGE(BF90:BF93)</f>
        <v>1.008479180030259</v>
      </c>
      <c r="CI93" s="4">
        <f t="shared" si="142"/>
        <v>0.99176650738271577</v>
      </c>
      <c r="CJ93" s="4">
        <f t="shared" si="142"/>
        <v>1.0117875220088326</v>
      </c>
      <c r="CK93" s="4">
        <f t="shared" si="142"/>
        <v>1.0149413841622119</v>
      </c>
      <c r="CL93" s="4">
        <f t="shared" si="142"/>
        <v>1.013427181297474</v>
      </c>
      <c r="CM93" s="4">
        <f t="shared" si="142"/>
        <v>1.0196845470647651</v>
      </c>
      <c r="CN93" s="4">
        <f t="shared" si="142"/>
        <v>1.0272018094546977</v>
      </c>
      <c r="CO93" s="4">
        <f t="shared" si="142"/>
        <v>1.0194180611569059</v>
      </c>
      <c r="CP93" s="4">
        <f t="shared" si="142"/>
        <v>0.99734738087639396</v>
      </c>
      <c r="CQ93" s="4">
        <f t="shared" si="142"/>
        <v>1.0173683955025106</v>
      </c>
      <c r="CR93" s="4">
        <f t="shared" si="142"/>
        <v>1.0205222576558901</v>
      </c>
      <c r="CS93" s="4">
        <f t="shared" si="142"/>
        <v>1.0190080547911522</v>
      </c>
      <c r="CT93" s="4">
        <f t="shared" si="142"/>
        <v>1.0252654205584431</v>
      </c>
      <c r="CU93" s="4">
        <f t="shared" si="142"/>
        <v>1.0327826829483757</v>
      </c>
      <c r="CV93" s="4">
        <f t="shared" si="142"/>
        <v>1.0249989346505841</v>
      </c>
      <c r="CW93" s="4">
        <f t="shared" si="142"/>
        <v>1.0517516394303952</v>
      </c>
      <c r="CX93" s="4">
        <f t="shared" si="142"/>
        <v>1.0362381544909995</v>
      </c>
      <c r="CY93" s="4">
        <f t="shared" si="142"/>
        <v>1.0070794662363038</v>
      </c>
      <c r="CZ93" s="4">
        <f t="shared" si="142"/>
        <v>0.9426534904684446</v>
      </c>
      <c r="DA93" s="4">
        <f t="shared" si="142"/>
        <v>0.96267450509456109</v>
      </c>
      <c r="DB93" s="4">
        <f t="shared" si="142"/>
        <v>0.96582836724794074</v>
      </c>
      <c r="DC93" s="4">
        <f t="shared" si="142"/>
        <v>0.96431416438320261</v>
      </c>
      <c r="DD93" s="4">
        <f t="shared" si="142"/>
        <v>0.97057153015049369</v>
      </c>
      <c r="DE93" s="4">
        <f t="shared" si="142"/>
        <v>0.97808879254042647</v>
      </c>
      <c r="DF93" s="4">
        <f t="shared" si="142"/>
        <v>0.97030504424263475</v>
      </c>
      <c r="DG93" s="4">
        <f t="shared" si="142"/>
        <v>1.0237632234413407</v>
      </c>
    </row>
    <row r="94" spans="1:111" x14ac:dyDescent="0.2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2" t="s">
        <v>91</v>
      </c>
      <c r="BF94" s="4">
        <f>SUMPRODUCT('Price indices'!$B94:$J94,Weights!$B$3:$J$3)</f>
        <v>1.0233238798477009</v>
      </c>
      <c r="BG94" s="4">
        <f>SUMPRODUCT('Price indices'!$B94:$J94,Weights!$B$4:$J$4)+'Price indices'!K94*Weights!K$4</f>
        <v>1.0102742337138086</v>
      </c>
      <c r="BH94" s="4">
        <f>SUMPRODUCT('Price indices'!$B94:$J94,Weights!$B$4:$J$4)+'Price indices'!L94*Weights!L$4</f>
        <v>1.0312934322198548</v>
      </c>
      <c r="BI94" s="4">
        <f>SUMPRODUCT('Price indices'!$B94:$J94,Weights!$B$4:$J$4)+'Price indices'!M94*Weights!M$4</f>
        <v>1.0348896352487658</v>
      </c>
      <c r="BJ94" s="4">
        <f>SUMPRODUCT('Price indices'!$B94:$J94,Weights!$B$4:$J$4)+'Price indices'!N94*Weights!N$4</f>
        <v>1.0331018222724959</v>
      </c>
      <c r="BK94" s="4">
        <f>SUMPRODUCT('Price indices'!$B94:$J94,Weights!$B$4:$J$4)+'Price indices'!O94*Weights!O$4</f>
        <v>1.0398367557014709</v>
      </c>
      <c r="BL94" s="4">
        <f>SUMPRODUCT('Price indices'!$B94:$J94,Weights!$B$4:$J$4)+'Price indices'!P94*Weights!P$4</f>
        <v>1.0457475477529059</v>
      </c>
      <c r="BM94" s="4">
        <f>SUMPRODUCT('Price indices'!$B94:$J94,Weights!$B$4:$J$4)+'Price indices'!Q94*Weights!Q$4</f>
        <v>1.0366409775757379</v>
      </c>
      <c r="BN94" s="4">
        <f>SUMPRODUCT('Price indices'!$B94:$J94,Weights!$B$5:$J$5)+'Price indices'!K94*Weights!K$5</f>
        <v>1.0164489728960728</v>
      </c>
      <c r="BO94" s="4">
        <f>SUMPRODUCT('Price indices'!$B94:$J94,Weights!$B$5:$J$5)+'Price indices'!L94*Weights!L$5</f>
        <v>1.037468171402119</v>
      </c>
      <c r="BP94" s="4">
        <f>SUMPRODUCT('Price indices'!$B94:$J94,Weights!$B$5:$J$5)+'Price indices'!M94*Weights!M$5</f>
        <v>1.0410643744310299</v>
      </c>
      <c r="BQ94" s="4">
        <f>SUMPRODUCT('Price indices'!$B94:$J94,Weights!$B$5:$J$5)+'Price indices'!N94*Weights!N$5</f>
        <v>1.0392765614547599</v>
      </c>
      <c r="BR94" s="4">
        <f>SUMPRODUCT('Price indices'!$B94:$J94,Weights!$B$5:$J$5)+'Price indices'!O94*Weights!O$5</f>
        <v>1.0460114948837349</v>
      </c>
      <c r="BS94" s="4">
        <f>SUMPRODUCT('Price indices'!$B94:$J94,Weights!$B$5:$J$5)+'Price indices'!P94*Weights!P$5</f>
        <v>1.0519222869351699</v>
      </c>
      <c r="BT94" s="4">
        <f>SUMPRODUCT('Price indices'!$B94:$J94,Weights!$B$5:$J$5)+'Price indices'!Q94*Weights!Q$5</f>
        <v>1.0428157167580019</v>
      </c>
      <c r="BU94" s="4">
        <f>SUMPRODUCT('Price indices'!$B94:$J94,Weights!$B$6:$J$6)</f>
        <v>1.0724293807657439</v>
      </c>
      <c r="BV94" s="4">
        <f>SUMPRODUCT('Price indices'!$B94:$J94,Weights!$B$7:$J$7)</f>
        <v>1.0568431094247139</v>
      </c>
      <c r="BW94" s="4">
        <f>SUMPRODUCT('Price indices'!$B94:$J94,Weights!$B$8:$J$8)</f>
        <v>1.024657344208888</v>
      </c>
      <c r="BX94" s="4">
        <f>SUMPRODUCT('Price indices'!$B94:$J94,Weights!$B$9:$J$9)+'Price indices'!K94*Weights!K$9</f>
        <v>0.95371557321443234</v>
      </c>
      <c r="BY94" s="4">
        <f>SUMPRODUCT('Price indices'!$B94:$J94,Weights!$B$9:$J$9)+'Price indices'!L94*Weights!L$9</f>
        <v>0.97473477172047862</v>
      </c>
      <c r="BZ94" s="4">
        <f>SUMPRODUCT('Price indices'!$B94:$J94,Weights!$B$9:$J$9)+'Price indices'!M94*Weights!M$9</f>
        <v>0.97833097474938957</v>
      </c>
      <c r="CA94" s="4">
        <f>SUMPRODUCT('Price indices'!$B94:$J94,Weights!$B$9:$J$9)+'Price indices'!N94*Weights!N$9</f>
        <v>0.97654316177311951</v>
      </c>
      <c r="CB94" s="4">
        <f>SUMPRODUCT('Price indices'!$B94:$J94,Weights!$B$9:$J$9)+'Price indices'!O94*Weights!O$9</f>
        <v>0.98327809520209453</v>
      </c>
      <c r="CC94" s="4">
        <f>SUMPRODUCT('Price indices'!$B94:$J94,Weights!$B$9:$J$9)+'Price indices'!P94*Weights!P$9</f>
        <v>0.9891888872535296</v>
      </c>
      <c r="CD94" s="4">
        <f>SUMPRODUCT('Price indices'!$B94:$J94,Weights!$B$9:$J$9)+'Price indices'!Q94*Weights!Q$9</f>
        <v>0.98008231707636151</v>
      </c>
      <c r="CE94" s="4">
        <f>SUMPRODUCT('Price indices'!$B94:$J94,Weights!$B$10:$J$10)</f>
        <v>1.0444162062204678</v>
      </c>
      <c r="CF94" s="4"/>
      <c r="CG94" s="2" t="s">
        <v>91</v>
      </c>
      <c r="CH94" s="4">
        <f t="shared" ref="CH94:DG94" si="143">AVERAGE(BF91:BF94)</f>
        <v>1.014318718427653</v>
      </c>
      <c r="CI94" s="4">
        <f t="shared" si="143"/>
        <v>0.99906019648602096</v>
      </c>
      <c r="CJ94" s="4">
        <f t="shared" si="143"/>
        <v>1.019476652876095</v>
      </c>
      <c r="CK94" s="4">
        <f t="shared" si="143"/>
        <v>1.0228047912838925</v>
      </c>
      <c r="CL94" s="4">
        <f t="shared" si="143"/>
        <v>1.0211828754395005</v>
      </c>
      <c r="CM94" s="4">
        <f t="shared" si="143"/>
        <v>1.0276288625075498</v>
      </c>
      <c r="CN94" s="4">
        <f t="shared" si="143"/>
        <v>1.0345143052184766</v>
      </c>
      <c r="CO94" s="4">
        <f t="shared" si="143"/>
        <v>1.0262065721721996</v>
      </c>
      <c r="CP94" s="4">
        <f t="shared" si="143"/>
        <v>1.0049074296800151</v>
      </c>
      <c r="CQ94" s="4">
        <f t="shared" si="143"/>
        <v>1.0253238860700891</v>
      </c>
      <c r="CR94" s="4">
        <f t="shared" si="143"/>
        <v>1.0286520244778867</v>
      </c>
      <c r="CS94" s="4">
        <f t="shared" si="143"/>
        <v>1.0270301086334948</v>
      </c>
      <c r="CT94" s="4">
        <f t="shared" si="143"/>
        <v>1.0334760957015441</v>
      </c>
      <c r="CU94" s="4">
        <f t="shared" si="143"/>
        <v>1.0403615384124709</v>
      </c>
      <c r="CV94" s="4">
        <f t="shared" si="143"/>
        <v>1.0320538053661936</v>
      </c>
      <c r="CW94" s="4">
        <f t="shared" si="143"/>
        <v>1.0606209605958288</v>
      </c>
      <c r="CX94" s="4">
        <f t="shared" si="143"/>
        <v>1.0443415481534024</v>
      </c>
      <c r="CY94" s="4">
        <f t="shared" si="143"/>
        <v>1.0135354649364414</v>
      </c>
      <c r="CZ94" s="4">
        <f t="shared" si="143"/>
        <v>0.94629991641746292</v>
      </c>
      <c r="DA94" s="4">
        <f t="shared" si="143"/>
        <v>0.96671637280753697</v>
      </c>
      <c r="DB94" s="4">
        <f t="shared" si="143"/>
        <v>0.97004451121533464</v>
      </c>
      <c r="DC94" s="4">
        <f t="shared" si="143"/>
        <v>0.96842259537094244</v>
      </c>
      <c r="DD94" s="4">
        <f t="shared" si="143"/>
        <v>0.97486858243899188</v>
      </c>
      <c r="DE94" s="4">
        <f t="shared" si="143"/>
        <v>0.98175402514991872</v>
      </c>
      <c r="DF94" s="4">
        <f t="shared" si="143"/>
        <v>0.97344629210364142</v>
      </c>
      <c r="DG94" s="4">
        <f t="shared" si="143"/>
        <v>1.0322526453942737</v>
      </c>
    </row>
    <row r="95" spans="1:111" x14ac:dyDescent="0.2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2" t="s">
        <v>92</v>
      </c>
      <c r="BF95" s="4">
        <f>SUMPRODUCT('Price indices'!$B95:$J95,Weights!$B$3:$J$3)</f>
        <v>1.0332161101450987</v>
      </c>
      <c r="BG95" s="4">
        <f>SUMPRODUCT('Price indices'!$B95:$J95,Weights!$B$4:$J$4)+'Price indices'!K95*Weights!K$4</f>
        <v>1.0212707289900282</v>
      </c>
      <c r="BH95" s="4">
        <f>SUMPRODUCT('Price indices'!$B95:$J95,Weights!$B$4:$J$4)+'Price indices'!L95*Weights!L$4</f>
        <v>1.0427049017035988</v>
      </c>
      <c r="BI95" s="4">
        <f>SUMPRODUCT('Price indices'!$B95:$J95,Weights!$B$4:$J$4)+'Price indices'!M95*Weights!M$4</f>
        <v>1.0464890294733327</v>
      </c>
      <c r="BJ95" s="4">
        <f>SUMPRODUCT('Price indices'!$B95:$J95,Weights!$B$4:$J$4)+'Price indices'!N95*Weights!N$4</f>
        <v>1.0445846155153298</v>
      </c>
      <c r="BK95" s="4">
        <f>SUMPRODUCT('Price indices'!$B95:$J95,Weights!$B$4:$J$4)+'Price indices'!O95*Weights!O$4</f>
        <v>1.0515204876290667</v>
      </c>
      <c r="BL95" s="4">
        <f>SUMPRODUCT('Price indices'!$B95:$J95,Weights!$B$4:$J$4)+'Price indices'!P95*Weights!P$4</f>
        <v>1.0567442803927358</v>
      </c>
      <c r="BM95" s="4">
        <f>SUMPRODUCT('Price indices'!$B95:$J95,Weights!$B$4:$J$4)+'Price indices'!Q95*Weights!Q$4</f>
        <v>1.0470875972085376</v>
      </c>
      <c r="BN95" s="4">
        <f>SUMPRODUCT('Price indices'!$B95:$J95,Weights!$B$5:$J$5)+'Price indices'!K95*Weights!K$5</f>
        <v>1.0275735762131801</v>
      </c>
      <c r="BO95" s="4">
        <f>SUMPRODUCT('Price indices'!$B95:$J95,Weights!$B$5:$J$5)+'Price indices'!L95*Weights!L$5</f>
        <v>1.0490077489267509</v>
      </c>
      <c r="BP95" s="4">
        <f>SUMPRODUCT('Price indices'!$B95:$J95,Weights!$B$5:$J$5)+'Price indices'!M95*Weights!M$5</f>
        <v>1.0527918766964848</v>
      </c>
      <c r="BQ95" s="4">
        <f>SUMPRODUCT('Price indices'!$B95:$J95,Weights!$B$5:$J$5)+'Price indices'!N95*Weights!N$5</f>
        <v>1.0508874627384819</v>
      </c>
      <c r="BR95" s="4">
        <f>SUMPRODUCT('Price indices'!$B95:$J95,Weights!$B$5:$J$5)+'Price indices'!O95*Weights!O$5</f>
        <v>1.0578233348522188</v>
      </c>
      <c r="BS95" s="4">
        <f>SUMPRODUCT('Price indices'!$B95:$J95,Weights!$B$5:$J$5)+'Price indices'!P95*Weights!P$5</f>
        <v>1.0630471276158877</v>
      </c>
      <c r="BT95" s="4">
        <f>SUMPRODUCT('Price indices'!$B95:$J95,Weights!$B$5:$J$5)+'Price indices'!Q95*Weights!Q$5</f>
        <v>1.0533904444316899</v>
      </c>
      <c r="BU95" s="4">
        <f>SUMPRODUCT('Price indices'!$B95:$J95,Weights!$B$6:$J$6)</f>
        <v>1.088851920372351</v>
      </c>
      <c r="BV95" s="4">
        <f>SUMPRODUCT('Price indices'!$B95:$J95,Weights!$B$7:$J$7)</f>
        <v>1.0693893525983711</v>
      </c>
      <c r="BW95" s="4">
        <f>SUMPRODUCT('Price indices'!$B95:$J95,Weights!$B$8:$J$8)</f>
        <v>1.0343748606433301</v>
      </c>
      <c r="BX95" s="4">
        <f>SUMPRODUCT('Price indices'!$B95:$J95,Weights!$B$9:$J$9)+'Price indices'!K95*Weights!K$9</f>
        <v>0.96097333351562086</v>
      </c>
      <c r="BY95" s="4">
        <f>SUMPRODUCT('Price indices'!$B95:$J95,Weights!$B$9:$J$9)+'Price indices'!L95*Weights!L$9</f>
        <v>0.98240750622919149</v>
      </c>
      <c r="BZ95" s="4">
        <f>SUMPRODUCT('Price indices'!$B95:$J95,Weights!$B$9:$J$9)+'Price indices'!M95*Weights!M$9</f>
        <v>0.9861916339989254</v>
      </c>
      <c r="CA95" s="4">
        <f>SUMPRODUCT('Price indices'!$B95:$J95,Weights!$B$9:$J$9)+'Price indices'!N95*Weights!N$9</f>
        <v>0.98428722004092251</v>
      </c>
      <c r="CB95" s="4">
        <f>SUMPRODUCT('Price indices'!$B95:$J95,Weights!$B$9:$J$9)+'Price indices'!O95*Weights!O$9</f>
        <v>0.99122309215465942</v>
      </c>
      <c r="CC95" s="4">
        <f>SUMPRODUCT('Price indices'!$B95:$J95,Weights!$B$9:$J$9)+'Price indices'!P95*Weights!P$9</f>
        <v>0.99644688491832845</v>
      </c>
      <c r="CD95" s="4">
        <f>SUMPRODUCT('Price indices'!$B95:$J95,Weights!$B$9:$J$9)+'Price indices'!Q95*Weights!Q$9</f>
        <v>0.98679020173413046</v>
      </c>
      <c r="CE95" s="4">
        <f>SUMPRODUCT('Price indices'!$B95:$J95,Weights!$B$10:$J$10)</f>
        <v>1.0566040129094467</v>
      </c>
      <c r="CF95" s="4"/>
      <c r="CG95" s="2" t="s">
        <v>92</v>
      </c>
      <c r="CH95" s="4">
        <f t="shared" ref="CH95:DG95" si="144">AVERAGE(BF92:BF95)</f>
        <v>1.0211066057792626</v>
      </c>
      <c r="CI95" s="4">
        <f t="shared" si="144"/>
        <v>1.0074186114959709</v>
      </c>
      <c r="CJ95" s="4">
        <f t="shared" si="144"/>
        <v>1.0282382482111685</v>
      </c>
      <c r="CK95" s="4">
        <f t="shared" si="144"/>
        <v>1.0317460529941254</v>
      </c>
      <c r="CL95" s="4">
        <f t="shared" si="144"/>
        <v>1.0300129152815511</v>
      </c>
      <c r="CM95" s="4">
        <f t="shared" si="144"/>
        <v>1.0366523931498561</v>
      </c>
      <c r="CN95" s="4">
        <f t="shared" si="144"/>
        <v>1.0428842106468901</v>
      </c>
      <c r="CO95" s="4">
        <f t="shared" si="144"/>
        <v>1.0340421229641725</v>
      </c>
      <c r="CP95" s="4">
        <f t="shared" si="144"/>
        <v>1.0134310327802654</v>
      </c>
      <c r="CQ95" s="4">
        <f t="shared" si="144"/>
        <v>1.0342506694954632</v>
      </c>
      <c r="CR95" s="4">
        <f t="shared" si="144"/>
        <v>1.0377584742784198</v>
      </c>
      <c r="CS95" s="4">
        <f t="shared" si="144"/>
        <v>1.0360253365658458</v>
      </c>
      <c r="CT95" s="4">
        <f t="shared" si="144"/>
        <v>1.0426648144341508</v>
      </c>
      <c r="CU95" s="4">
        <f t="shared" si="144"/>
        <v>1.0488966319311848</v>
      </c>
      <c r="CV95" s="4">
        <f t="shared" si="144"/>
        <v>1.0400545442484672</v>
      </c>
      <c r="CW95" s="4">
        <f t="shared" si="144"/>
        <v>1.0703788487025336</v>
      </c>
      <c r="CX95" s="4">
        <f t="shared" si="144"/>
        <v>1.0534429423822278</v>
      </c>
      <c r="CY95" s="4">
        <f t="shared" si="144"/>
        <v>1.0213885258261137</v>
      </c>
      <c r="CZ95" s="4">
        <f t="shared" si="144"/>
        <v>0.95171119093084056</v>
      </c>
      <c r="DA95" s="4">
        <f t="shared" si="144"/>
        <v>0.97253082764603827</v>
      </c>
      <c r="DB95" s="4">
        <f t="shared" si="144"/>
        <v>0.97603863242899491</v>
      </c>
      <c r="DC95" s="4">
        <f t="shared" si="144"/>
        <v>0.97430549471642069</v>
      </c>
      <c r="DD95" s="4">
        <f t="shared" si="144"/>
        <v>0.98094497258472568</v>
      </c>
      <c r="DE95" s="4">
        <f t="shared" si="144"/>
        <v>0.98717679008175985</v>
      </c>
      <c r="DF95" s="4">
        <f t="shared" si="144"/>
        <v>0.97833470239904219</v>
      </c>
      <c r="DG95" s="4">
        <f t="shared" si="144"/>
        <v>1.0411979196245602</v>
      </c>
    </row>
    <row r="96" spans="1:111" x14ac:dyDescent="0.2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2" t="s">
        <v>93</v>
      </c>
      <c r="BF96" s="4">
        <f>SUMPRODUCT('Price indices'!$B96:$J96,Weights!$B$3:$J$3)</f>
        <v>1.0394739462336884</v>
      </c>
      <c r="BG96" s="4">
        <f>SUMPRODUCT('Price indices'!$B96:$J96,Weights!$B$4:$J$4)+'Price indices'!K96*Weights!K$4</f>
        <v>1.0288715237652981</v>
      </c>
      <c r="BH96" s="4">
        <f>SUMPRODUCT('Price indices'!$B96:$J96,Weights!$B$4:$J$4)+'Price indices'!L96*Weights!L$4</f>
        <v>1.0507287885354646</v>
      </c>
      <c r="BI96" s="4">
        <f>SUMPRODUCT('Price indices'!$B96:$J96,Weights!$B$4:$J$4)+'Price indices'!M96*Weights!M$4</f>
        <v>1.0547065858581726</v>
      </c>
      <c r="BJ96" s="4">
        <f>SUMPRODUCT('Price indices'!$B96:$J96,Weights!$B$4:$J$4)+'Price indices'!N96*Weights!N$4</f>
        <v>1.0526818247992185</v>
      </c>
      <c r="BK96" s="4">
        <f>SUMPRODUCT('Price indices'!$B96:$J96,Weights!$B$4:$J$4)+'Price indices'!O96*Weights!O$4</f>
        <v>1.0598237989373205</v>
      </c>
      <c r="BL96" s="4">
        <f>SUMPRODUCT('Price indices'!$B96:$J96,Weights!$B$4:$J$4)+'Price indices'!P96*Weights!P$4</f>
        <v>1.0643374259967455</v>
      </c>
      <c r="BM96" s="4">
        <f>SUMPRODUCT('Price indices'!$B96:$J96,Weights!$B$4:$J$4)+'Price indices'!Q96*Weights!Q$4</f>
        <v>1.0541198469597526</v>
      </c>
      <c r="BN96" s="4">
        <f>SUMPRODUCT('Price indices'!$B96:$J96,Weights!$B$5:$J$5)+'Price indices'!K96*Weights!K$5</f>
        <v>1.035332498627292</v>
      </c>
      <c r="BO96" s="4">
        <f>SUMPRODUCT('Price indices'!$B96:$J96,Weights!$B$5:$J$5)+'Price indices'!L96*Weights!L$5</f>
        <v>1.0571897633974585</v>
      </c>
      <c r="BP96" s="4">
        <f>SUMPRODUCT('Price indices'!$B96:$J96,Weights!$B$5:$J$5)+'Price indices'!M96*Weights!M$5</f>
        <v>1.0611675607201665</v>
      </c>
      <c r="BQ96" s="4">
        <f>SUMPRODUCT('Price indices'!$B96:$J96,Weights!$B$5:$J$5)+'Price indices'!N96*Weights!N$5</f>
        <v>1.0591427996612124</v>
      </c>
      <c r="BR96" s="4">
        <f>SUMPRODUCT('Price indices'!$B96:$J96,Weights!$B$5:$J$5)+'Price indices'!O96*Weights!O$5</f>
        <v>1.0662847737993144</v>
      </c>
      <c r="BS96" s="4">
        <f>SUMPRODUCT('Price indices'!$B96:$J96,Weights!$B$5:$J$5)+'Price indices'!P96*Weights!P$5</f>
        <v>1.0707984008587395</v>
      </c>
      <c r="BT96" s="4">
        <f>SUMPRODUCT('Price indices'!$B96:$J96,Weights!$B$5:$J$5)+'Price indices'!Q96*Weights!Q$5</f>
        <v>1.0605808218217465</v>
      </c>
      <c r="BU96" s="4">
        <f>SUMPRODUCT('Price indices'!$B96:$J96,Weights!$B$6:$J$6)</f>
        <v>1.0964489326516571</v>
      </c>
      <c r="BV96" s="4">
        <f>SUMPRODUCT('Price indices'!$B96:$J96,Weights!$B$7:$J$7)</f>
        <v>1.0771234932663771</v>
      </c>
      <c r="BW96" s="4">
        <f>SUMPRODUCT('Price indices'!$B96:$J96,Weights!$B$8:$J$8)</f>
        <v>1.0414521209090901</v>
      </c>
      <c r="BX96" s="4">
        <f>SUMPRODUCT('Price indices'!$B96:$J96,Weights!$B$9:$J$9)+'Price indices'!K96*Weights!K$9</f>
        <v>0.96668121806461227</v>
      </c>
      <c r="BY96" s="4">
        <f>SUMPRODUCT('Price indices'!$B96:$J96,Weights!$B$9:$J$9)+'Price indices'!L96*Weights!L$9</f>
        <v>0.98853848283477874</v>
      </c>
      <c r="BZ96" s="4">
        <f>SUMPRODUCT('Price indices'!$B96:$J96,Weights!$B$9:$J$9)+'Price indices'!M96*Weights!M$9</f>
        <v>0.99251628015748683</v>
      </c>
      <c r="CA96" s="4">
        <f>SUMPRODUCT('Price indices'!$B96:$J96,Weights!$B$9:$J$9)+'Price indices'!N96*Weights!N$9</f>
        <v>0.99049151909853284</v>
      </c>
      <c r="CB96" s="4">
        <f>SUMPRODUCT('Price indices'!$B96:$J96,Weights!$B$9:$J$9)+'Price indices'!O96*Weights!O$9</f>
        <v>0.99763349323663486</v>
      </c>
      <c r="CC96" s="4">
        <f>SUMPRODUCT('Price indices'!$B96:$J96,Weights!$B$9:$J$9)+'Price indices'!P96*Weights!P$9</f>
        <v>1.0021471202960597</v>
      </c>
      <c r="CD96" s="4">
        <f>SUMPRODUCT('Price indices'!$B96:$J96,Weights!$B$9:$J$9)+'Price indices'!Q96*Weights!Q$9</f>
        <v>0.99192954125906674</v>
      </c>
      <c r="CE96" s="4">
        <f>SUMPRODUCT('Price indices'!$B96:$J96,Weights!$B$10:$J$10)</f>
        <v>1.0656745722639744</v>
      </c>
      <c r="CF96" s="4"/>
      <c r="CG96" s="2" t="s">
        <v>93</v>
      </c>
      <c r="CH96" s="4">
        <f t="shared" ref="CH96:DG96" si="145">AVERAGE(BF93:BF96)</f>
        <v>1.0281966376338145</v>
      </c>
      <c r="CI96" s="4">
        <f t="shared" si="145"/>
        <v>1.0158037343876036</v>
      </c>
      <c r="CJ96" s="4">
        <f t="shared" si="145"/>
        <v>1.0370344402683906</v>
      </c>
      <c r="CK96" s="4">
        <f t="shared" si="145"/>
        <v>1.0407274417668058</v>
      </c>
      <c r="CL96" s="4">
        <f t="shared" si="145"/>
        <v>1.038879479533926</v>
      </c>
      <c r="CM96" s="4">
        <f t="shared" si="145"/>
        <v>1.0457174339298176</v>
      </c>
      <c r="CN96" s="4">
        <f t="shared" si="145"/>
        <v>1.0512732821691726</v>
      </c>
      <c r="CO96" s="4">
        <f t="shared" si="145"/>
        <v>1.0418863059518397</v>
      </c>
      <c r="CP96" s="4">
        <f t="shared" si="145"/>
        <v>1.0219773468576836</v>
      </c>
      <c r="CQ96" s="4">
        <f t="shared" si="145"/>
        <v>1.0432080527384708</v>
      </c>
      <c r="CR96" s="4">
        <f t="shared" si="145"/>
        <v>1.0469010542368857</v>
      </c>
      <c r="CS96" s="4">
        <f t="shared" si="145"/>
        <v>1.045053092004006</v>
      </c>
      <c r="CT96" s="4">
        <f t="shared" si="145"/>
        <v>1.0518910463998976</v>
      </c>
      <c r="CU96" s="4">
        <f t="shared" si="145"/>
        <v>1.0574468946392526</v>
      </c>
      <c r="CV96" s="4">
        <f t="shared" si="145"/>
        <v>1.0480599184219197</v>
      </c>
      <c r="CW96" s="4">
        <f t="shared" si="145"/>
        <v>1.080382919339165</v>
      </c>
      <c r="CX96" s="4">
        <f t="shared" si="145"/>
        <v>1.062790638834874</v>
      </c>
      <c r="CY96" s="4">
        <f t="shared" si="145"/>
        <v>1.0295041406065648</v>
      </c>
      <c r="CZ96" s="4">
        <f t="shared" si="145"/>
        <v>0.95749001160072966</v>
      </c>
      <c r="DA96" s="4">
        <f t="shared" si="145"/>
        <v>0.97872071748151668</v>
      </c>
      <c r="DB96" s="4">
        <f t="shared" si="145"/>
        <v>0.98241371897993157</v>
      </c>
      <c r="DC96" s="4">
        <f t="shared" si="145"/>
        <v>0.98056575674705182</v>
      </c>
      <c r="DD96" s="4">
        <f t="shared" si="145"/>
        <v>0.98740371114294367</v>
      </c>
      <c r="DE96" s="4">
        <f t="shared" si="145"/>
        <v>0.99295955938229863</v>
      </c>
      <c r="DF96" s="4">
        <f t="shared" si="145"/>
        <v>0.98357258316496565</v>
      </c>
      <c r="DG96" s="4">
        <f t="shared" si="145"/>
        <v>1.0506335251433323</v>
      </c>
    </row>
    <row r="97" spans="2:111" x14ac:dyDescent="0.2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2" t="s">
        <v>94</v>
      </c>
      <c r="BF97" s="4">
        <f>SUMPRODUCT('Price indices'!$B97:$J97,Weights!$B$3:$J$3)</f>
        <v>1.0454225578239111</v>
      </c>
      <c r="BG97" s="4">
        <f>SUMPRODUCT('Price indices'!$B97:$J97,Weights!$B$4:$J$4)+'Price indices'!K97*Weights!K$4</f>
        <v>1.0360456691079649</v>
      </c>
      <c r="BH97" s="4">
        <f>SUMPRODUCT('Price indices'!$B97:$J97,Weights!$B$4:$J$4)+'Price indices'!L97*Weights!L$4</f>
        <v>1.0583343013806892</v>
      </c>
      <c r="BI97" s="4">
        <f>SUMPRODUCT('Price indices'!$B97:$J97,Weights!$B$4:$J$4)+'Price indices'!M97*Weights!M$4</f>
        <v>1.0625116617623651</v>
      </c>
      <c r="BJ97" s="4">
        <f>SUMPRODUCT('Price indices'!$B97:$J97,Weights!$B$4:$J$4)+'Price indices'!N97*Weights!N$4</f>
        <v>1.0603627079453892</v>
      </c>
      <c r="BK97" s="4">
        <f>SUMPRODUCT('Price indices'!$B97:$J97,Weights!$B$4:$J$4)+'Price indices'!O97*Weights!O$4</f>
        <v>1.0677160703611981</v>
      </c>
      <c r="BL97" s="4">
        <f>SUMPRODUCT('Price indices'!$B97:$J97,Weights!$B$4:$J$4)+'Price indices'!P97*Weights!P$4</f>
        <v>1.0714957969647931</v>
      </c>
      <c r="BM97" s="4">
        <f>SUMPRODUCT('Price indices'!$B97:$J97,Weights!$B$4:$J$4)+'Price indices'!Q97*Weights!Q$4</f>
        <v>1.0607063692738761</v>
      </c>
      <c r="BN97" s="4">
        <f>SUMPRODUCT('Price indices'!$B97:$J97,Weights!$B$5:$J$5)+'Price indices'!K97*Weights!K$5</f>
        <v>1.0428644502268589</v>
      </c>
      <c r="BO97" s="4">
        <f>SUMPRODUCT('Price indices'!$B97:$J97,Weights!$B$5:$J$5)+'Price indices'!L97*Weights!L$5</f>
        <v>1.0651530824995832</v>
      </c>
      <c r="BP97" s="4">
        <f>SUMPRODUCT('Price indices'!$B97:$J97,Weights!$B$5:$J$5)+'Price indices'!M97*Weights!M$5</f>
        <v>1.0693304428812591</v>
      </c>
      <c r="BQ97" s="4">
        <f>SUMPRODUCT('Price indices'!$B97:$J97,Weights!$B$5:$J$5)+'Price indices'!N97*Weights!N$5</f>
        <v>1.0671814890642832</v>
      </c>
      <c r="BR97" s="4">
        <f>SUMPRODUCT('Price indices'!$B97:$J97,Weights!$B$5:$J$5)+'Price indices'!O97*Weights!O$5</f>
        <v>1.0745348514800921</v>
      </c>
      <c r="BS97" s="4">
        <f>SUMPRODUCT('Price indices'!$B97:$J97,Weights!$B$5:$J$5)+'Price indices'!P97*Weights!P$5</f>
        <v>1.0783145780836871</v>
      </c>
      <c r="BT97" s="4">
        <f>SUMPRODUCT('Price indices'!$B97:$J97,Weights!$B$5:$J$5)+'Price indices'!Q97*Weights!Q$5</f>
        <v>1.0675251503927701</v>
      </c>
      <c r="BU97" s="4">
        <f>SUMPRODUCT('Price indices'!$B97:$J97,Weights!$B$6:$J$6)</f>
        <v>1.1040765939700261</v>
      </c>
      <c r="BV97" s="4">
        <f>SUMPRODUCT('Price indices'!$B97:$J97,Weights!$B$7:$J$7)</f>
        <v>1.0844635965540101</v>
      </c>
      <c r="BW97" s="4">
        <f>SUMPRODUCT('Price indices'!$B97:$J97,Weights!$B$8:$J$8)</f>
        <v>1.0470789728145891</v>
      </c>
      <c r="BX97" s="4">
        <f>SUMPRODUCT('Price indices'!$B97:$J97,Weights!$B$9:$J$9)+'Price indices'!K97*Weights!K$9</f>
        <v>0.97176657169231295</v>
      </c>
      <c r="BY97" s="4">
        <f>SUMPRODUCT('Price indices'!$B97:$J97,Weights!$B$9:$J$9)+'Price indices'!L97*Weights!L$9</f>
        <v>0.99405520396503722</v>
      </c>
      <c r="BZ97" s="4">
        <f>SUMPRODUCT('Price indices'!$B97:$J97,Weights!$B$9:$J$9)+'Price indices'!M97*Weights!M$9</f>
        <v>0.99823256434671326</v>
      </c>
      <c r="CA97" s="4">
        <f>SUMPRODUCT('Price indices'!$B97:$J97,Weights!$B$9:$J$9)+'Price indices'!N97*Weights!N$9</f>
        <v>0.99608361052973726</v>
      </c>
      <c r="CB97" s="4">
        <f>SUMPRODUCT('Price indices'!$B97:$J97,Weights!$B$9:$J$9)+'Price indices'!O97*Weights!O$9</f>
        <v>1.0034369729455461</v>
      </c>
      <c r="CC97" s="4">
        <f>SUMPRODUCT('Price indices'!$B97:$J97,Weights!$B$9:$J$9)+'Price indices'!P97*Weights!P$9</f>
        <v>1.0072166995491412</v>
      </c>
      <c r="CD97" s="4">
        <f>SUMPRODUCT('Price indices'!$B97:$J97,Weights!$B$9:$J$9)+'Price indices'!Q97*Weights!Q$9</f>
        <v>0.99642727185822422</v>
      </c>
      <c r="CE97" s="4">
        <f>SUMPRODUCT('Price indices'!$B97:$J97,Weights!$B$10:$J$10)</f>
        <v>1.0743535516507752</v>
      </c>
      <c r="CF97" s="4"/>
      <c r="CG97" s="2" t="s">
        <v>94</v>
      </c>
      <c r="CH97" s="4">
        <f t="shared" ref="CH97:DG97" si="146">AVERAGE(BF94:BF97)</f>
        <v>1.0353591235125998</v>
      </c>
      <c r="CI97" s="4">
        <f t="shared" si="146"/>
        <v>1.0241155388942751</v>
      </c>
      <c r="CJ97" s="4">
        <f t="shared" si="146"/>
        <v>1.0457653559599018</v>
      </c>
      <c r="CK97" s="4">
        <f t="shared" si="146"/>
        <v>1.0496492280856591</v>
      </c>
      <c r="CL97" s="4">
        <f t="shared" si="146"/>
        <v>1.0476827426331083</v>
      </c>
      <c r="CM97" s="4">
        <f t="shared" si="146"/>
        <v>1.0547242781572641</v>
      </c>
      <c r="CN97" s="4">
        <f t="shared" si="146"/>
        <v>1.0595812627767951</v>
      </c>
      <c r="CO97" s="4">
        <f t="shared" si="146"/>
        <v>1.049638697754476</v>
      </c>
      <c r="CP97" s="4">
        <f t="shared" si="146"/>
        <v>1.030554874490851</v>
      </c>
      <c r="CQ97" s="4">
        <f t="shared" si="146"/>
        <v>1.052204691556478</v>
      </c>
      <c r="CR97" s="4">
        <f t="shared" si="146"/>
        <v>1.056088563682235</v>
      </c>
      <c r="CS97" s="4">
        <f t="shared" si="146"/>
        <v>1.0541220782296843</v>
      </c>
      <c r="CT97" s="4">
        <f t="shared" si="146"/>
        <v>1.0611636137538401</v>
      </c>
      <c r="CU97" s="4">
        <f t="shared" si="146"/>
        <v>1.066020598373371</v>
      </c>
      <c r="CV97" s="4">
        <f t="shared" si="146"/>
        <v>1.056078033351052</v>
      </c>
      <c r="CW97" s="4">
        <f t="shared" si="146"/>
        <v>1.0904517069399444</v>
      </c>
      <c r="CX97" s="4">
        <f t="shared" si="146"/>
        <v>1.071954887960868</v>
      </c>
      <c r="CY97" s="4">
        <f t="shared" si="146"/>
        <v>1.0368908246439743</v>
      </c>
      <c r="CZ97" s="4">
        <f t="shared" si="146"/>
        <v>0.96328417412174461</v>
      </c>
      <c r="DA97" s="4">
        <f t="shared" si="146"/>
        <v>0.98493399118737157</v>
      </c>
      <c r="DB97" s="4">
        <f t="shared" si="146"/>
        <v>0.98881786331312871</v>
      </c>
      <c r="DC97" s="4">
        <f t="shared" si="146"/>
        <v>0.98685137786057808</v>
      </c>
      <c r="DD97" s="4">
        <f t="shared" si="146"/>
        <v>0.99389291338473373</v>
      </c>
      <c r="DE97" s="4">
        <f t="shared" si="146"/>
        <v>0.99874989800426461</v>
      </c>
      <c r="DF97" s="4">
        <f t="shared" si="146"/>
        <v>0.98880733298194567</v>
      </c>
      <c r="DG97" s="4">
        <f t="shared" si="146"/>
        <v>1.060262085761166</v>
      </c>
    </row>
    <row r="98" spans="2:111" x14ac:dyDescent="0.2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2" t="s">
        <v>95</v>
      </c>
      <c r="BF98" s="4">
        <f>SUMPRODUCT('Price indices'!$B98:$J98,Weights!$B$3:$J$3)</f>
        <v>1.0522604666406901</v>
      </c>
      <c r="BG98" s="4">
        <f>SUMPRODUCT('Price indices'!$B98:$J98,Weights!$B$4:$J$4)+'Price indices'!K98*Weights!K$4</f>
        <v>1.0440450070464458</v>
      </c>
      <c r="BH98" s="4">
        <f>SUMPRODUCT('Price indices'!$B98:$J98,Weights!$B$4:$J$4)+'Price indices'!L98*Weights!L$4</f>
        <v>1.0667734429044642</v>
      </c>
      <c r="BI98" s="4">
        <f>SUMPRODUCT('Price indices'!$B98:$J98,Weights!$B$4:$J$4)+'Price indices'!M98*Weights!M$4</f>
        <v>1.0711564120895603</v>
      </c>
      <c r="BJ98" s="4">
        <f>SUMPRODUCT('Price indices'!$B98:$J98,Weights!$B$4:$J$4)+'Price indices'!N98*Weights!N$4</f>
        <v>1.0688793179027951</v>
      </c>
      <c r="BK98" s="4">
        <f>SUMPRODUCT('Price indices'!$B98:$J98,Weights!$B$4:$J$4)+'Price indices'!O98*Weights!O$4</f>
        <v>1.0764494805562821</v>
      </c>
      <c r="BL98" s="4">
        <f>SUMPRODUCT('Price indices'!$B98:$J98,Weights!$B$4:$J$4)+'Price indices'!P98*Weights!P$4</f>
        <v>1.0794709911905842</v>
      </c>
      <c r="BM98" s="4">
        <f>SUMPRODUCT('Price indices'!$B98:$J98,Weights!$B$4:$J$4)+'Price indices'!Q98*Weights!Q$4</f>
        <v>1.0680985896457851</v>
      </c>
      <c r="BN98" s="4">
        <f>SUMPRODUCT('Price indices'!$B98:$J98,Weights!$B$5:$J$5)+'Price indices'!K98*Weights!K$5</f>
        <v>1.0513740291093947</v>
      </c>
      <c r="BO98" s="4">
        <f>SUMPRODUCT('Price indices'!$B98:$J98,Weights!$B$5:$J$5)+'Price indices'!L98*Weights!L$5</f>
        <v>1.0741024649674131</v>
      </c>
      <c r="BP98" s="4">
        <f>SUMPRODUCT('Price indices'!$B98:$J98,Weights!$B$5:$J$5)+'Price indices'!M98*Weights!M$5</f>
        <v>1.0784854341525092</v>
      </c>
      <c r="BQ98" s="4">
        <f>SUMPRODUCT('Price indices'!$B98:$J98,Weights!$B$5:$J$5)+'Price indices'!N98*Weights!N$5</f>
        <v>1.0762083399657441</v>
      </c>
      <c r="BR98" s="4">
        <f>SUMPRODUCT('Price indices'!$B98:$J98,Weights!$B$5:$J$5)+'Price indices'!O98*Weights!O$5</f>
        <v>1.0837785026192313</v>
      </c>
      <c r="BS98" s="4">
        <f>SUMPRODUCT('Price indices'!$B98:$J98,Weights!$B$5:$J$5)+'Price indices'!P98*Weights!P$5</f>
        <v>1.0868000132535331</v>
      </c>
      <c r="BT98" s="4">
        <f>SUMPRODUCT('Price indices'!$B98:$J98,Weights!$B$5:$J$5)+'Price indices'!Q98*Weights!Q$5</f>
        <v>1.0754276117087342</v>
      </c>
      <c r="BU98" s="4">
        <f>SUMPRODUCT('Price indices'!$B98:$J98,Weights!$B$6:$J$6)</f>
        <v>1.1133334818755072</v>
      </c>
      <c r="BV98" s="4">
        <f>SUMPRODUCT('Price indices'!$B98:$J98,Weights!$B$7:$J$7)</f>
        <v>1.093811124330293</v>
      </c>
      <c r="BW98" s="4">
        <f>SUMPRODUCT('Price indices'!$B98:$J98,Weights!$B$8:$J$8)</f>
        <v>1.053967871777846</v>
      </c>
      <c r="BX98" s="4">
        <f>SUMPRODUCT('Price indices'!$B98:$J98,Weights!$B$9:$J$9)+'Price indices'!K98*Weights!K$9</f>
        <v>0.97821882600157584</v>
      </c>
      <c r="BY98" s="4">
        <f>SUMPRODUCT('Price indices'!$B98:$J98,Weights!$B$9:$J$9)+'Price indices'!L98*Weights!L$9</f>
        <v>1.0009472618595943</v>
      </c>
      <c r="BZ98" s="4">
        <f>SUMPRODUCT('Price indices'!$B98:$J98,Weights!$B$9:$J$9)+'Price indices'!M98*Weights!M$9</f>
        <v>1.0053302310446903</v>
      </c>
      <c r="CA98" s="4">
        <f>SUMPRODUCT('Price indices'!$B98:$J98,Weights!$B$9:$J$9)+'Price indices'!N98*Weights!N$9</f>
        <v>1.0030531368579252</v>
      </c>
      <c r="CB98" s="4">
        <f>SUMPRODUCT('Price indices'!$B98:$J98,Weights!$B$9:$J$9)+'Price indices'!O98*Weights!O$9</f>
        <v>1.0106232995114124</v>
      </c>
      <c r="CC98" s="4">
        <f>SUMPRODUCT('Price indices'!$B98:$J98,Weights!$B$9:$J$9)+'Price indices'!P98*Weights!P$9</f>
        <v>1.0136448101457143</v>
      </c>
      <c r="CD98" s="4">
        <f>SUMPRODUCT('Price indices'!$B98:$J98,Weights!$B$9:$J$9)+'Price indices'!Q98*Weights!Q$9</f>
        <v>1.0022724086009154</v>
      </c>
      <c r="CE98" s="4">
        <f>SUMPRODUCT('Price indices'!$B98:$J98,Weights!$B$10:$J$10)</f>
        <v>1.0837531755682341</v>
      </c>
      <c r="CF98" s="4"/>
      <c r="CG98" s="2" t="s">
        <v>95</v>
      </c>
      <c r="CH98" s="4">
        <f t="shared" ref="CH98:DG98" si="147">AVERAGE(BF95:BF98)</f>
        <v>1.0425932702108471</v>
      </c>
      <c r="CI98" s="4">
        <f t="shared" si="147"/>
        <v>1.0325582322274343</v>
      </c>
      <c r="CJ98" s="4">
        <f t="shared" si="147"/>
        <v>1.0546353586310542</v>
      </c>
      <c r="CK98" s="4">
        <f t="shared" si="147"/>
        <v>1.0587159222958578</v>
      </c>
      <c r="CL98" s="4">
        <f t="shared" si="147"/>
        <v>1.0566271165406831</v>
      </c>
      <c r="CM98" s="4">
        <f t="shared" si="147"/>
        <v>1.0638774593709668</v>
      </c>
      <c r="CN98" s="4">
        <f t="shared" si="147"/>
        <v>1.0680121236362148</v>
      </c>
      <c r="CO98" s="4">
        <f t="shared" si="147"/>
        <v>1.0575031007719877</v>
      </c>
      <c r="CP98" s="4">
        <f t="shared" si="147"/>
        <v>1.0392861385441816</v>
      </c>
      <c r="CQ98" s="4">
        <f t="shared" si="147"/>
        <v>1.0613632649478015</v>
      </c>
      <c r="CR98" s="4">
        <f t="shared" si="147"/>
        <v>1.0654438286126049</v>
      </c>
      <c r="CS98" s="4">
        <f t="shared" si="147"/>
        <v>1.0633550228574302</v>
      </c>
      <c r="CT98" s="4">
        <f t="shared" si="147"/>
        <v>1.0706053656877141</v>
      </c>
      <c r="CU98" s="4">
        <f t="shared" si="147"/>
        <v>1.0747400299529617</v>
      </c>
      <c r="CV98" s="4">
        <f t="shared" si="147"/>
        <v>1.0642310070887353</v>
      </c>
      <c r="CW98" s="4">
        <f t="shared" si="147"/>
        <v>1.1006777322173853</v>
      </c>
      <c r="CX98" s="4">
        <f t="shared" si="147"/>
        <v>1.081196891687263</v>
      </c>
      <c r="CY98" s="4">
        <f t="shared" si="147"/>
        <v>1.0442184565362136</v>
      </c>
      <c r="CZ98" s="4">
        <f t="shared" si="147"/>
        <v>0.96940998731853045</v>
      </c>
      <c r="DA98" s="4">
        <f t="shared" si="147"/>
        <v>0.99148711372215037</v>
      </c>
      <c r="DB98" s="4">
        <f t="shared" si="147"/>
        <v>0.99556767738695395</v>
      </c>
      <c r="DC98" s="4">
        <f t="shared" si="147"/>
        <v>0.9934788716317795</v>
      </c>
      <c r="DD98" s="4">
        <f t="shared" si="147"/>
        <v>1.0007292144620632</v>
      </c>
      <c r="DE98" s="4">
        <f t="shared" si="147"/>
        <v>1.004863878727311</v>
      </c>
      <c r="DF98" s="4">
        <f t="shared" si="147"/>
        <v>0.99435485586308414</v>
      </c>
      <c r="DG98" s="4">
        <f t="shared" si="147"/>
        <v>1.0700963280981077</v>
      </c>
    </row>
    <row r="99" spans="2:111" x14ac:dyDescent="0.2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2" t="s">
        <v>96</v>
      </c>
      <c r="BF99" s="4">
        <f>SUMPRODUCT('Price indices'!$B99:$J99,Weights!$B$3:$J$3)</f>
        <v>1.0650659656556154</v>
      </c>
      <c r="BG99" s="4">
        <f>SUMPRODUCT('Price indices'!$B99:$J99,Weights!$B$4:$J$4)+'Price indices'!K99*Weights!K$4</f>
        <v>1.0554773502701855</v>
      </c>
      <c r="BH99" s="4">
        <f>SUMPRODUCT('Price indices'!$B99:$J99,Weights!$B$4:$J$4)+'Price indices'!L99*Weights!L$4</f>
        <v>1.0786541895312043</v>
      </c>
      <c r="BI99" s="4">
        <f>SUMPRODUCT('Price indices'!$B99:$J99,Weights!$B$4:$J$4)+'Price indices'!M99*Weights!M$4</f>
        <v>1.0832489691276974</v>
      </c>
      <c r="BJ99" s="4">
        <f>SUMPRODUCT('Price indices'!$B99:$J99,Weights!$B$4:$J$4)+'Price indices'!N99*Weights!N$4</f>
        <v>1.0808396825321744</v>
      </c>
      <c r="BK99" s="4">
        <f>SUMPRODUCT('Price indices'!$B99:$J99,Weights!$B$4:$J$4)+'Price indices'!O99*Weights!O$4</f>
        <v>1.0886321859443244</v>
      </c>
      <c r="BL99" s="4">
        <f>SUMPRODUCT('Price indices'!$B99:$J99,Weights!$B$4:$J$4)+'Price indices'!P99*Weights!P$4</f>
        <v>1.0908705716503584</v>
      </c>
      <c r="BM99" s="4">
        <f>SUMPRODUCT('Price indices'!$B99:$J99,Weights!$B$4:$J$4)+'Price indices'!Q99*Weights!Q$4</f>
        <v>1.0789038961759605</v>
      </c>
      <c r="BN99" s="4">
        <f>SUMPRODUCT('Price indices'!$B99:$J99,Weights!$B$5:$J$5)+'Price indices'!K99*Weights!K$5</f>
        <v>1.0640123012299876</v>
      </c>
      <c r="BO99" s="4">
        <f>SUMPRODUCT('Price indices'!$B99:$J99,Weights!$B$5:$J$5)+'Price indices'!L99*Weights!L$5</f>
        <v>1.0871891404910063</v>
      </c>
      <c r="BP99" s="4">
        <f>SUMPRODUCT('Price indices'!$B99:$J99,Weights!$B$5:$J$5)+'Price indices'!M99*Weights!M$5</f>
        <v>1.0917839200874995</v>
      </c>
      <c r="BQ99" s="4">
        <f>SUMPRODUCT('Price indices'!$B99:$J99,Weights!$B$5:$J$5)+'Price indices'!N99*Weights!N$5</f>
        <v>1.0893746334919765</v>
      </c>
      <c r="BR99" s="4">
        <f>SUMPRODUCT('Price indices'!$B99:$J99,Weights!$B$5:$J$5)+'Price indices'!O99*Weights!O$5</f>
        <v>1.0971671369041265</v>
      </c>
      <c r="BS99" s="4">
        <f>SUMPRODUCT('Price indices'!$B99:$J99,Weights!$B$5:$J$5)+'Price indices'!P99*Weights!P$5</f>
        <v>1.0994055226101604</v>
      </c>
      <c r="BT99" s="4">
        <f>SUMPRODUCT('Price indices'!$B99:$J99,Weights!$B$5:$J$5)+'Price indices'!Q99*Weights!Q$5</f>
        <v>1.0874388471357626</v>
      </c>
      <c r="BU99" s="4">
        <f>SUMPRODUCT('Price indices'!$B99:$J99,Weights!$B$6:$J$6)</f>
        <v>1.1323240132052161</v>
      </c>
      <c r="BV99" s="4">
        <f>SUMPRODUCT('Price indices'!$B99:$J99,Weights!$B$7:$J$7)</f>
        <v>1.1063335735372621</v>
      </c>
      <c r="BW99" s="4">
        <f>SUMPRODUCT('Price indices'!$B99:$J99,Weights!$B$8:$J$8)</f>
        <v>1.058061018612434</v>
      </c>
      <c r="BX99" s="4">
        <f>SUMPRODUCT('Price indices'!$B99:$J99,Weights!$B$9:$J$9)+'Price indices'!K99*Weights!K$9</f>
        <v>0.98445851977755994</v>
      </c>
      <c r="BY99" s="4">
        <f>SUMPRODUCT('Price indices'!$B99:$J99,Weights!$B$9:$J$9)+'Price indices'!L99*Weights!L$9</f>
        <v>1.0076353590385787</v>
      </c>
      <c r="BZ99" s="4">
        <f>SUMPRODUCT('Price indices'!$B99:$J99,Weights!$B$9:$J$9)+'Price indices'!M99*Weights!M$9</f>
        <v>1.0122301386350718</v>
      </c>
      <c r="CA99" s="4">
        <f>SUMPRODUCT('Price indices'!$B99:$J99,Weights!$B$9:$J$9)+'Price indices'!N99*Weights!N$9</f>
        <v>1.0098208520395489</v>
      </c>
      <c r="CB99" s="4">
        <f>SUMPRODUCT('Price indices'!$B99:$J99,Weights!$B$9:$J$9)+'Price indices'!O99*Weights!O$9</f>
        <v>1.0176133554516988</v>
      </c>
      <c r="CC99" s="4">
        <f>SUMPRODUCT('Price indices'!$B99:$J99,Weights!$B$9:$J$9)+'Price indices'!P99*Weights!P$9</f>
        <v>1.0198517411577328</v>
      </c>
      <c r="CD99" s="4">
        <f>SUMPRODUCT('Price indices'!$B99:$J99,Weights!$B$9:$J$9)+'Price indices'!Q99*Weights!Q$9</f>
        <v>1.0078850656833347</v>
      </c>
      <c r="CE99" s="4">
        <f>SUMPRODUCT('Price indices'!$B99:$J99,Weights!$B$10:$J$10)</f>
        <v>1.0952588682898243</v>
      </c>
      <c r="CF99" s="4"/>
      <c r="CG99" s="2" t="s">
        <v>96</v>
      </c>
      <c r="CH99" s="4">
        <f t="shared" ref="CH99:DG99" si="148">AVERAGE(BF96:BF99)</f>
        <v>1.0505557340884764</v>
      </c>
      <c r="CI99" s="4">
        <f t="shared" si="148"/>
        <v>1.0411098875474736</v>
      </c>
      <c r="CJ99" s="4">
        <f t="shared" si="148"/>
        <v>1.0636226805879554</v>
      </c>
      <c r="CK99" s="4">
        <f t="shared" si="148"/>
        <v>1.0679059072094488</v>
      </c>
      <c r="CL99" s="4">
        <f t="shared" si="148"/>
        <v>1.0656908832948944</v>
      </c>
      <c r="CM99" s="4">
        <f t="shared" si="148"/>
        <v>1.0731553839497812</v>
      </c>
      <c r="CN99" s="4">
        <f t="shared" si="148"/>
        <v>1.0765436964506203</v>
      </c>
      <c r="CO99" s="4">
        <f t="shared" si="148"/>
        <v>1.0654571755138436</v>
      </c>
      <c r="CP99" s="4">
        <f t="shared" si="148"/>
        <v>1.0483958197983834</v>
      </c>
      <c r="CQ99" s="4">
        <f t="shared" si="148"/>
        <v>1.0709086128388652</v>
      </c>
      <c r="CR99" s="4">
        <f t="shared" si="148"/>
        <v>1.0751918394603586</v>
      </c>
      <c r="CS99" s="4">
        <f t="shared" si="148"/>
        <v>1.0729768155458039</v>
      </c>
      <c r="CT99" s="4">
        <f t="shared" si="148"/>
        <v>1.0804413162006909</v>
      </c>
      <c r="CU99" s="4">
        <f t="shared" si="148"/>
        <v>1.0838296287015301</v>
      </c>
      <c r="CV99" s="4">
        <f t="shared" si="148"/>
        <v>1.0727431077647533</v>
      </c>
      <c r="CW99" s="4">
        <f t="shared" si="148"/>
        <v>1.1115457554256016</v>
      </c>
      <c r="CX99" s="4">
        <f t="shared" si="148"/>
        <v>1.0904329469219858</v>
      </c>
      <c r="CY99" s="4">
        <f t="shared" si="148"/>
        <v>1.0501399960284898</v>
      </c>
      <c r="CZ99" s="4">
        <f t="shared" si="148"/>
        <v>0.97528128388401525</v>
      </c>
      <c r="DA99" s="4">
        <f t="shared" si="148"/>
        <v>0.99779407692449729</v>
      </c>
      <c r="DB99" s="4">
        <f t="shared" si="148"/>
        <v>1.0020773035459907</v>
      </c>
      <c r="DC99" s="4">
        <f t="shared" si="148"/>
        <v>0.99986227963143604</v>
      </c>
      <c r="DD99" s="4">
        <f t="shared" si="148"/>
        <v>1.0073267802863231</v>
      </c>
      <c r="DE99" s="4">
        <f t="shared" si="148"/>
        <v>1.010715092787162</v>
      </c>
      <c r="DF99" s="4">
        <f t="shared" si="148"/>
        <v>0.99962857185038523</v>
      </c>
      <c r="DG99" s="4">
        <f t="shared" si="148"/>
        <v>1.0797600419432021</v>
      </c>
    </row>
    <row r="100" spans="2:111" x14ac:dyDescent="0.2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2" t="s">
        <v>97</v>
      </c>
      <c r="BF100" s="4">
        <f>SUMPRODUCT('Price indices'!$B100:$J100,Weights!$B$3:$J$3)</f>
        <v>1.0739800628425071</v>
      </c>
      <c r="BG100" s="4">
        <f>SUMPRODUCT('Price indices'!$B100:$J100,Weights!$B$4:$J$4)+'Price indices'!K100*Weights!K$4</f>
        <v>1.0633764390983242</v>
      </c>
      <c r="BH100" s="4">
        <f>SUMPRODUCT('Price indices'!$B100:$J100,Weights!$B$4:$J$4)+'Price indices'!L100*Weights!L$4</f>
        <v>1.0870104484726442</v>
      </c>
      <c r="BI100" s="4">
        <f>SUMPRODUCT('Price indices'!$B100:$J100,Weights!$B$4:$J$4)+'Price indices'!M100*Weights!M$4</f>
        <v>1.0918233996593072</v>
      </c>
      <c r="BJ100" s="4">
        <f>SUMPRODUCT('Price indices'!$B100:$J100,Weights!$B$4:$J$4)+'Price indices'!N100*Weights!N$4</f>
        <v>1.0892777616594502</v>
      </c>
      <c r="BK100" s="4">
        <f>SUMPRODUCT('Price indices'!$B100:$J100,Weights!$B$4:$J$4)+'Price indices'!O100*Weights!O$4</f>
        <v>1.0972982778294802</v>
      </c>
      <c r="BL100" s="4">
        <f>SUMPRODUCT('Price indices'!$B100:$J100,Weights!$B$4:$J$4)+'Price indices'!P100*Weights!P$4</f>
        <v>1.0987280232570993</v>
      </c>
      <c r="BM100" s="4">
        <f>SUMPRODUCT('Price indices'!$B100:$J100,Weights!$B$4:$J$4)+'Price indices'!Q100*Weights!Q$4</f>
        <v>1.0861555963907812</v>
      </c>
      <c r="BN100" s="4">
        <f>SUMPRODUCT('Price indices'!$B100:$J100,Weights!$B$5:$J$5)+'Price indices'!K100*Weights!K$5</f>
        <v>1.0729617575101362</v>
      </c>
      <c r="BO100" s="4">
        <f>SUMPRODUCT('Price indices'!$B100:$J100,Weights!$B$5:$J$5)+'Price indices'!L100*Weights!L$5</f>
        <v>1.0965957668844561</v>
      </c>
      <c r="BP100" s="4">
        <f>SUMPRODUCT('Price indices'!$B100:$J100,Weights!$B$5:$J$5)+'Price indices'!M100*Weights!M$5</f>
        <v>1.1014087180711192</v>
      </c>
      <c r="BQ100" s="4">
        <f>SUMPRODUCT('Price indices'!$B100:$J100,Weights!$B$5:$J$5)+'Price indices'!N100*Weights!N$5</f>
        <v>1.0988630800712622</v>
      </c>
      <c r="BR100" s="4">
        <f>SUMPRODUCT('Price indices'!$B100:$J100,Weights!$B$5:$J$5)+'Price indices'!O100*Weights!O$5</f>
        <v>1.1068835962412922</v>
      </c>
      <c r="BS100" s="4">
        <f>SUMPRODUCT('Price indices'!$B100:$J100,Weights!$B$5:$J$5)+'Price indices'!P100*Weights!P$5</f>
        <v>1.1083133416689113</v>
      </c>
      <c r="BT100" s="4">
        <f>SUMPRODUCT('Price indices'!$B100:$J100,Weights!$B$5:$J$5)+'Price indices'!Q100*Weights!Q$5</f>
        <v>1.0957409148025932</v>
      </c>
      <c r="BU100" s="4">
        <f>SUMPRODUCT('Price indices'!$B100:$J100,Weights!$B$6:$J$6)</f>
        <v>1.142046229529792</v>
      </c>
      <c r="BV100" s="4">
        <f>SUMPRODUCT('Price indices'!$B100:$J100,Weights!$B$7:$J$7)</f>
        <v>1.1142030618452361</v>
      </c>
      <c r="BW100" s="4">
        <f>SUMPRODUCT('Price indices'!$B100:$J100,Weights!$B$8:$J$8)</f>
        <v>1.0607159446666492</v>
      </c>
      <c r="BX100" s="4">
        <f>SUMPRODUCT('Price indices'!$B100:$J100,Weights!$B$9:$J$9)+'Price indices'!K100*Weights!K$9</f>
        <v>0.98899102663033023</v>
      </c>
      <c r="BY100" s="4">
        <f>SUMPRODUCT('Price indices'!$B100:$J100,Weights!$B$9:$J$9)+'Price indices'!L100*Weights!L$9</f>
        <v>1.0126250360046503</v>
      </c>
      <c r="BZ100" s="4">
        <f>SUMPRODUCT('Price indices'!$B100:$J100,Weights!$B$9:$J$9)+'Price indices'!M100*Weights!M$9</f>
        <v>1.0174379871913133</v>
      </c>
      <c r="CA100" s="4">
        <f>SUMPRODUCT('Price indices'!$B100:$J100,Weights!$B$9:$J$9)+'Price indices'!N100*Weights!N$9</f>
        <v>1.0148923491914563</v>
      </c>
      <c r="CB100" s="4">
        <f>SUMPRODUCT('Price indices'!$B100:$J100,Weights!$B$9:$J$9)+'Price indices'!O100*Weights!O$9</f>
        <v>1.0229128653614863</v>
      </c>
      <c r="CC100" s="4">
        <f>SUMPRODUCT('Price indices'!$B100:$J100,Weights!$B$9:$J$9)+'Price indices'!P100*Weights!P$9</f>
        <v>1.0243426107891054</v>
      </c>
      <c r="CD100" s="4">
        <f>SUMPRODUCT('Price indices'!$B100:$J100,Weights!$B$9:$J$9)+'Price indices'!Q100*Weights!Q$9</f>
        <v>1.0117701839227873</v>
      </c>
      <c r="CE100" s="4">
        <f>SUMPRODUCT('Price indices'!$B100:$J100,Weights!$B$10:$J$10)</f>
        <v>1.1023790263753332</v>
      </c>
      <c r="CF100" s="4"/>
      <c r="CG100" s="2" t="s">
        <v>97</v>
      </c>
      <c r="CH100" s="4">
        <f t="shared" ref="CH100:DG100" si="149">AVERAGE(BF97:BF100)</f>
        <v>1.0591822632406809</v>
      </c>
      <c r="CI100" s="4">
        <f t="shared" si="149"/>
        <v>1.0497361163807302</v>
      </c>
      <c r="CJ100" s="4">
        <f t="shared" si="149"/>
        <v>1.0726930955722505</v>
      </c>
      <c r="CK100" s="4">
        <f t="shared" si="149"/>
        <v>1.0771851106597325</v>
      </c>
      <c r="CL100" s="4">
        <f t="shared" si="149"/>
        <v>1.0748398675099522</v>
      </c>
      <c r="CM100" s="4">
        <f t="shared" si="149"/>
        <v>1.0825240036728212</v>
      </c>
      <c r="CN100" s="4">
        <f t="shared" si="149"/>
        <v>1.0851413457657086</v>
      </c>
      <c r="CO100" s="4">
        <f t="shared" si="149"/>
        <v>1.0734661128716008</v>
      </c>
      <c r="CP100" s="4">
        <f t="shared" si="149"/>
        <v>1.0578031345190944</v>
      </c>
      <c r="CQ100" s="4">
        <f t="shared" si="149"/>
        <v>1.0807601137106149</v>
      </c>
      <c r="CR100" s="4">
        <f t="shared" si="149"/>
        <v>1.0852521287980967</v>
      </c>
      <c r="CS100" s="4">
        <f t="shared" si="149"/>
        <v>1.0829068856483164</v>
      </c>
      <c r="CT100" s="4">
        <f t="shared" si="149"/>
        <v>1.0905910218111856</v>
      </c>
      <c r="CU100" s="4">
        <f t="shared" si="149"/>
        <v>1.0932083639040728</v>
      </c>
      <c r="CV100" s="4">
        <f t="shared" si="149"/>
        <v>1.081533131009965</v>
      </c>
      <c r="CW100" s="4">
        <f t="shared" si="149"/>
        <v>1.1229450796451355</v>
      </c>
      <c r="CX100" s="4">
        <f t="shared" si="149"/>
        <v>1.0997028390667005</v>
      </c>
      <c r="CY100" s="4">
        <f t="shared" si="149"/>
        <v>1.0549559519678795</v>
      </c>
      <c r="CZ100" s="4">
        <f t="shared" si="149"/>
        <v>0.98085873602544482</v>
      </c>
      <c r="DA100" s="4">
        <f t="shared" si="149"/>
        <v>1.0038157152169651</v>
      </c>
      <c r="DB100" s="4">
        <f t="shared" si="149"/>
        <v>1.008307730304447</v>
      </c>
      <c r="DC100" s="4">
        <f t="shared" si="149"/>
        <v>1.0059624871546671</v>
      </c>
      <c r="DD100" s="4">
        <f t="shared" si="149"/>
        <v>1.0136466233175359</v>
      </c>
      <c r="DE100" s="4">
        <f t="shared" si="149"/>
        <v>1.0162639654104233</v>
      </c>
      <c r="DF100" s="4">
        <f t="shared" si="149"/>
        <v>1.0045887325163154</v>
      </c>
      <c r="DG100" s="4">
        <f t="shared" si="149"/>
        <v>1.0889361554710417</v>
      </c>
    </row>
    <row r="101" spans="2:111" x14ac:dyDescent="0.2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2" t="s">
        <v>98</v>
      </c>
      <c r="BF101" s="4">
        <f>SUMPRODUCT('Price indices'!$B101:$J101,Weights!$B$3:$J$3)</f>
        <v>1.0838121727927648</v>
      </c>
      <c r="BG101" s="4">
        <f>SUMPRODUCT('Price indices'!$B101:$J101,Weights!$B$4:$J$4)+'Price indices'!K101*Weights!K$4</f>
        <v>1.071297317384196</v>
      </c>
      <c r="BH101" s="4">
        <f>SUMPRODUCT('Price indices'!$B101:$J101,Weights!$B$4:$J$4)+'Price indices'!L101*Weights!L$4</f>
        <v>1.095397433692902</v>
      </c>
      <c r="BI101" s="4">
        <f>SUMPRODUCT('Price indices'!$B101:$J101,Weights!$B$4:$J$4)+'Price indices'!M101*Weights!M$4</f>
        <v>1.100435081010589</v>
      </c>
      <c r="BJ101" s="4">
        <f>SUMPRODUCT('Price indices'!$B101:$J101,Weights!$B$4:$J$4)+'Price indices'!N101*Weights!N$4</f>
        <v>1.097748823066635</v>
      </c>
      <c r="BK101" s="4">
        <f>SUMPRODUCT('Price indices'!$B101:$J101,Weights!$B$4:$J$4)+'Price indices'!O101*Weights!O$4</f>
        <v>1.1060031584533889</v>
      </c>
      <c r="BL101" s="4">
        <f>SUMPRODUCT('Price indices'!$B101:$J101,Weights!$B$4:$J$4)+'Price indices'!P101*Weights!P$4</f>
        <v>1.1065981286483491</v>
      </c>
      <c r="BM101" s="4">
        <f>SUMPRODUCT('Price indices'!$B101:$J101,Weights!$B$4:$J$4)+'Price indices'!Q101*Weights!Q$4</f>
        <v>1.093408292995983</v>
      </c>
      <c r="BN101" s="4">
        <f>SUMPRODUCT('Price indices'!$B101:$J101,Weights!$B$5:$J$5)+'Price indices'!K101*Weights!K$5</f>
        <v>1.0820637898754168</v>
      </c>
      <c r="BO101" s="4">
        <f>SUMPRODUCT('Price indices'!$B101:$J101,Weights!$B$5:$J$5)+'Price indices'!L101*Weights!L$5</f>
        <v>1.1061639061841229</v>
      </c>
      <c r="BP101" s="4">
        <f>SUMPRODUCT('Price indices'!$B101:$J101,Weights!$B$5:$J$5)+'Price indices'!M101*Weights!M$5</f>
        <v>1.1112015535018098</v>
      </c>
      <c r="BQ101" s="4">
        <f>SUMPRODUCT('Price indices'!$B101:$J101,Weights!$B$5:$J$5)+'Price indices'!N101*Weights!N$5</f>
        <v>1.1085152955578559</v>
      </c>
      <c r="BR101" s="4">
        <f>SUMPRODUCT('Price indices'!$B101:$J101,Weights!$B$5:$J$5)+'Price indices'!O101*Weights!O$5</f>
        <v>1.1167696309446098</v>
      </c>
      <c r="BS101" s="4">
        <f>SUMPRODUCT('Price indices'!$B101:$J101,Weights!$B$5:$J$5)+'Price indices'!P101*Weights!P$5</f>
        <v>1.1173646011395699</v>
      </c>
      <c r="BT101" s="4">
        <f>SUMPRODUCT('Price indices'!$B101:$J101,Weights!$B$5:$J$5)+'Price indices'!Q101*Weights!Q$5</f>
        <v>1.1041747654872038</v>
      </c>
      <c r="BU101" s="4">
        <f>SUMPRODUCT('Price indices'!$B101:$J101,Weights!$B$6:$J$6)</f>
        <v>1.1520070115994931</v>
      </c>
      <c r="BV101" s="4">
        <f>SUMPRODUCT('Price indices'!$B101:$J101,Weights!$B$7:$J$7)</f>
        <v>1.1221471422991651</v>
      </c>
      <c r="BW101" s="4">
        <f>SUMPRODUCT('Price indices'!$B101:$J101,Weights!$B$8:$J$8)</f>
        <v>1.0627700259795092</v>
      </c>
      <c r="BX101" s="4">
        <f>SUMPRODUCT('Price indices'!$B101:$J101,Weights!$B$9:$J$9)+'Price indices'!K101*Weights!K$9</f>
        <v>0.99357079153960171</v>
      </c>
      <c r="BY101" s="4">
        <f>SUMPRODUCT('Price indices'!$B101:$J101,Weights!$B$9:$J$9)+'Price indices'!L101*Weights!L$9</f>
        <v>1.0176709078483077</v>
      </c>
      <c r="BZ101" s="4">
        <f>SUMPRODUCT('Price indices'!$B101:$J101,Weights!$B$9:$J$9)+'Price indices'!M101*Weights!M$9</f>
        <v>1.0227085551659947</v>
      </c>
      <c r="CA101" s="4">
        <f>SUMPRODUCT('Price indices'!$B101:$J101,Weights!$B$9:$J$9)+'Price indices'!N101*Weights!N$9</f>
        <v>1.0200222972220407</v>
      </c>
      <c r="CB101" s="4">
        <f>SUMPRODUCT('Price indices'!$B101:$J101,Weights!$B$9:$J$9)+'Price indices'!O101*Weights!O$9</f>
        <v>1.0282766326087946</v>
      </c>
      <c r="CC101" s="4">
        <f>SUMPRODUCT('Price indices'!$B101:$J101,Weights!$B$9:$J$9)+'Price indices'!P101*Weights!P$9</f>
        <v>1.0288716028037548</v>
      </c>
      <c r="CD101" s="4">
        <f>SUMPRODUCT('Price indices'!$B101:$J101,Weights!$B$9:$J$9)+'Price indices'!Q101*Weights!Q$9</f>
        <v>1.0156817671513887</v>
      </c>
      <c r="CE101" s="4">
        <f>SUMPRODUCT('Price indices'!$B101:$J101,Weights!$B$10:$J$10)</f>
        <v>1.1096876810565668</v>
      </c>
      <c r="CF101" s="4"/>
      <c r="CG101" s="2" t="s">
        <v>98</v>
      </c>
      <c r="CH101" s="4">
        <f t="shared" ref="CH101:DG101" si="150">AVERAGE(BF98:BF101)</f>
        <v>1.0687796669828944</v>
      </c>
      <c r="CI101" s="4">
        <f t="shared" si="150"/>
        <v>1.0585490284497878</v>
      </c>
      <c r="CJ101" s="4">
        <f t="shared" si="150"/>
        <v>1.0819588786503036</v>
      </c>
      <c r="CK101" s="4">
        <f t="shared" si="150"/>
        <v>1.0866659654717883</v>
      </c>
      <c r="CL101" s="4">
        <f t="shared" si="150"/>
        <v>1.0841863962902636</v>
      </c>
      <c r="CM101" s="4">
        <f t="shared" si="150"/>
        <v>1.0920957756958689</v>
      </c>
      <c r="CN101" s="4">
        <f t="shared" si="150"/>
        <v>1.0939169286865977</v>
      </c>
      <c r="CO101" s="4">
        <f t="shared" si="150"/>
        <v>1.0816415938021275</v>
      </c>
      <c r="CP101" s="4">
        <f t="shared" si="150"/>
        <v>1.0676029694312339</v>
      </c>
      <c r="CQ101" s="4">
        <f t="shared" si="150"/>
        <v>1.0910128196317497</v>
      </c>
      <c r="CR101" s="4">
        <f t="shared" si="150"/>
        <v>1.0957199064532344</v>
      </c>
      <c r="CS101" s="4">
        <f t="shared" si="150"/>
        <v>1.0932403372717097</v>
      </c>
      <c r="CT101" s="4">
        <f t="shared" si="150"/>
        <v>1.101149716677315</v>
      </c>
      <c r="CU101" s="4">
        <f t="shared" si="150"/>
        <v>1.1029708696680438</v>
      </c>
      <c r="CV101" s="4">
        <f t="shared" si="150"/>
        <v>1.0906955347835734</v>
      </c>
      <c r="CW101" s="4">
        <f t="shared" si="150"/>
        <v>1.1349276840525022</v>
      </c>
      <c r="CX101" s="4">
        <f t="shared" si="150"/>
        <v>1.1091237255029891</v>
      </c>
      <c r="CY101" s="4">
        <f t="shared" si="150"/>
        <v>1.0588787152591097</v>
      </c>
      <c r="CZ101" s="4">
        <f t="shared" si="150"/>
        <v>0.9863097909872669</v>
      </c>
      <c r="DA101" s="4">
        <f t="shared" si="150"/>
        <v>1.0097196411877827</v>
      </c>
      <c r="DB101" s="4">
        <f t="shared" si="150"/>
        <v>1.0144267280092674</v>
      </c>
      <c r="DC101" s="4">
        <f t="shared" si="150"/>
        <v>1.0119471588277427</v>
      </c>
      <c r="DD101" s="4">
        <f t="shared" si="150"/>
        <v>1.019856538233348</v>
      </c>
      <c r="DE101" s="4">
        <f t="shared" si="150"/>
        <v>1.0216776912240768</v>
      </c>
      <c r="DF101" s="4">
        <f t="shared" si="150"/>
        <v>1.0094023563396064</v>
      </c>
      <c r="DG101" s="4">
        <f t="shared" si="150"/>
        <v>1.0977696878224896</v>
      </c>
    </row>
    <row r="102" spans="2:111" x14ac:dyDescent="0.2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2" t="s">
        <v>99</v>
      </c>
      <c r="BF102" s="4">
        <f>SUMPRODUCT('Price indices'!$B102:$J102,Weights!$B$3:$J$3)</f>
        <v>1.0944403328682208</v>
      </c>
      <c r="BG102" s="4">
        <f>SUMPRODUCT('Price indices'!$B102:$J102,Weights!$B$4:$J$4)+'Price indices'!K102*Weights!K$4</f>
        <v>1.0806713856943679</v>
      </c>
      <c r="BH102" s="4">
        <f>SUMPRODUCT('Price indices'!$B102:$J102,Weights!$B$4:$J$4)+'Price indices'!L102*Weights!L$4</f>
        <v>1.1052467191492288</v>
      </c>
      <c r="BI102" s="4">
        <f>SUMPRODUCT('Price indices'!$B102:$J102,Weights!$B$4:$J$4)+'Price indices'!M102*Weights!M$4</f>
        <v>1.1105157543780229</v>
      </c>
      <c r="BJ102" s="4">
        <f>SUMPRODUCT('Price indices'!$B102:$J102,Weights!$B$4:$J$4)+'Price indices'!N102*Weights!N$4</f>
        <v>1.10768449575899</v>
      </c>
      <c r="BK102" s="4">
        <f>SUMPRODUCT('Price indices'!$B102:$J102,Weights!$B$4:$J$4)+'Price indices'!O102*Weights!O$4</f>
        <v>1.1161785943278919</v>
      </c>
      <c r="BL102" s="4">
        <f>SUMPRODUCT('Price indices'!$B102:$J102,Weights!$B$4:$J$4)+'Price indices'!P102*Weights!P$4</f>
        <v>1.1159120212463109</v>
      </c>
      <c r="BM102" s="4">
        <f>SUMPRODUCT('Price indices'!$B102:$J102,Weights!$B$4:$J$4)+'Price indices'!Q102*Weights!Q$4</f>
        <v>1.1020929369019339</v>
      </c>
      <c r="BN102" s="4">
        <f>SUMPRODUCT('Price indices'!$B102:$J102,Weights!$B$5:$J$5)+'Price indices'!K102*Weights!K$5</f>
        <v>1.0926059445610279</v>
      </c>
      <c r="BO102" s="4">
        <f>SUMPRODUCT('Price indices'!$B102:$J102,Weights!$B$5:$J$5)+'Price indices'!L102*Weights!L$5</f>
        <v>1.1171812780158887</v>
      </c>
      <c r="BP102" s="4">
        <f>SUMPRODUCT('Price indices'!$B102:$J102,Weights!$B$5:$J$5)+'Price indices'!M102*Weights!M$5</f>
        <v>1.1224503132446828</v>
      </c>
      <c r="BQ102" s="4">
        <f>SUMPRODUCT('Price indices'!$B102:$J102,Weights!$B$5:$J$5)+'Price indices'!N102*Weights!N$5</f>
        <v>1.1196190546256499</v>
      </c>
      <c r="BR102" s="4">
        <f>SUMPRODUCT('Price indices'!$B102:$J102,Weights!$B$5:$J$5)+'Price indices'!O102*Weights!O$5</f>
        <v>1.1281131531945519</v>
      </c>
      <c r="BS102" s="4">
        <f>SUMPRODUCT('Price indices'!$B102:$J102,Weights!$B$5:$J$5)+'Price indices'!P102*Weights!P$5</f>
        <v>1.1278465801129709</v>
      </c>
      <c r="BT102" s="4">
        <f>SUMPRODUCT('Price indices'!$B102:$J102,Weights!$B$5:$J$5)+'Price indices'!Q102*Weights!Q$5</f>
        <v>1.1140274957685938</v>
      </c>
      <c r="BU102" s="4">
        <f>SUMPRODUCT('Price indices'!$B102:$J102,Weights!$B$6:$J$6)</f>
        <v>1.1638307411270661</v>
      </c>
      <c r="BV102" s="4">
        <f>SUMPRODUCT('Price indices'!$B102:$J102,Weights!$B$7:$J$7)</f>
        <v>1.1327716652917541</v>
      </c>
      <c r="BW102" s="4">
        <f>SUMPRODUCT('Price indices'!$B102:$J102,Weights!$B$8:$J$8)</f>
        <v>1.0676509447880811</v>
      </c>
      <c r="BX102" s="4">
        <f>SUMPRODUCT('Price indices'!$B102:$J102,Weights!$B$9:$J$9)+'Price indices'!K102*Weights!K$9</f>
        <v>1.0003749746420025</v>
      </c>
      <c r="BY102" s="4">
        <f>SUMPRODUCT('Price indices'!$B102:$J102,Weights!$B$9:$J$9)+'Price indices'!L102*Weights!L$9</f>
        <v>1.0249503080968634</v>
      </c>
      <c r="BZ102" s="4">
        <f>SUMPRODUCT('Price indices'!$B102:$J102,Weights!$B$9:$J$9)+'Price indices'!M102*Weights!M$9</f>
        <v>1.0302193433256575</v>
      </c>
      <c r="CA102" s="4">
        <f>SUMPRODUCT('Price indices'!$B102:$J102,Weights!$B$9:$J$9)+'Price indices'!N102*Weights!N$9</f>
        <v>1.0273880847066246</v>
      </c>
      <c r="CB102" s="4">
        <f>SUMPRODUCT('Price indices'!$B102:$J102,Weights!$B$9:$J$9)+'Price indices'!O102*Weights!O$9</f>
        <v>1.0358821832755265</v>
      </c>
      <c r="CC102" s="4">
        <f>SUMPRODUCT('Price indices'!$B102:$J102,Weights!$B$9:$J$9)+'Price indices'!P102*Weights!P$9</f>
        <v>1.0356156101939455</v>
      </c>
      <c r="CD102" s="4">
        <f>SUMPRODUCT('Price indices'!$B102:$J102,Weights!$B$9:$J$9)+'Price indices'!Q102*Weights!Q$9</f>
        <v>1.0217965258495685</v>
      </c>
      <c r="CE102" s="4">
        <f>SUMPRODUCT('Price indices'!$B102:$J102,Weights!$B$10:$J$10)</f>
        <v>1.1183532905037399</v>
      </c>
      <c r="CF102" s="4"/>
      <c r="CG102" s="2" t="s">
        <v>99</v>
      </c>
      <c r="CH102" s="4">
        <f t="shared" ref="CH102:DG102" si="151">AVERAGE(BF99:BF102)</f>
        <v>1.079324633539777</v>
      </c>
      <c r="CI102" s="4">
        <f t="shared" si="151"/>
        <v>1.0677056231117683</v>
      </c>
      <c r="CJ102" s="4">
        <f t="shared" si="151"/>
        <v>1.0915771977114948</v>
      </c>
      <c r="CK102" s="4">
        <f t="shared" si="151"/>
        <v>1.0965058010439042</v>
      </c>
      <c r="CL102" s="4">
        <f t="shared" si="151"/>
        <v>1.0938876907543125</v>
      </c>
      <c r="CM102" s="4">
        <f t="shared" si="151"/>
        <v>1.1020280541387715</v>
      </c>
      <c r="CN102" s="4">
        <f t="shared" si="151"/>
        <v>1.1030271862005294</v>
      </c>
      <c r="CO102" s="4">
        <f t="shared" si="151"/>
        <v>1.0901401806161646</v>
      </c>
      <c r="CP102" s="4">
        <f t="shared" si="151"/>
        <v>1.077910948294142</v>
      </c>
      <c r="CQ102" s="4">
        <f t="shared" si="151"/>
        <v>1.1017825228938685</v>
      </c>
      <c r="CR102" s="4">
        <f t="shared" si="151"/>
        <v>1.1067111262262777</v>
      </c>
      <c r="CS102" s="4">
        <f t="shared" si="151"/>
        <v>1.1040930159366862</v>
      </c>
      <c r="CT102" s="4">
        <f t="shared" si="151"/>
        <v>1.1122333793211452</v>
      </c>
      <c r="CU102" s="4">
        <f t="shared" si="151"/>
        <v>1.1132325113829031</v>
      </c>
      <c r="CV102" s="4">
        <f t="shared" si="151"/>
        <v>1.1003455057985385</v>
      </c>
      <c r="CW102" s="4">
        <f t="shared" si="151"/>
        <v>1.1475519988653919</v>
      </c>
      <c r="CX102" s="4">
        <f t="shared" si="151"/>
        <v>1.1188638607433543</v>
      </c>
      <c r="CY102" s="4">
        <f t="shared" si="151"/>
        <v>1.0622994835116684</v>
      </c>
      <c r="CZ102" s="4">
        <f t="shared" si="151"/>
        <v>0.99184882814737363</v>
      </c>
      <c r="DA102" s="4">
        <f t="shared" si="151"/>
        <v>1.0157204027470998</v>
      </c>
      <c r="DB102" s="4">
        <f t="shared" si="151"/>
        <v>1.0206490060795093</v>
      </c>
      <c r="DC102" s="4">
        <f t="shared" si="151"/>
        <v>1.0180308957899178</v>
      </c>
      <c r="DD102" s="4">
        <f t="shared" si="151"/>
        <v>1.0261712591743766</v>
      </c>
      <c r="DE102" s="4">
        <f t="shared" si="151"/>
        <v>1.0271703912361345</v>
      </c>
      <c r="DF102" s="4">
        <f t="shared" si="151"/>
        <v>1.0142833856517697</v>
      </c>
      <c r="DG102" s="4">
        <f t="shared" si="151"/>
        <v>1.1064197165563661</v>
      </c>
    </row>
    <row r="103" spans="2:111" x14ac:dyDescent="0.2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2" t="s">
        <v>100</v>
      </c>
      <c r="BF103" s="4">
        <f>SUMPRODUCT('Price indices'!$B103:$J103,Weights!$B$3:$J$3)</f>
        <v>1.1060006701718896</v>
      </c>
      <c r="BG103" s="4">
        <f>SUMPRODUCT('Price indices'!$B103:$J103,Weights!$B$4:$J$4)+'Price indices'!K103*Weights!K$4</f>
        <v>1.0916644349023255</v>
      </c>
      <c r="BH103" s="4">
        <f>SUMPRODUCT('Price indices'!$B103:$J103,Weights!$B$4:$J$4)+'Price indices'!L103*Weights!L$4</f>
        <v>1.1167242724485946</v>
      </c>
      <c r="BI103" s="4">
        <f>SUMPRODUCT('Price indices'!$B103:$J103,Weights!$B$4:$J$4)+'Price indices'!M103*Weights!M$4</f>
        <v>1.1222315585726936</v>
      </c>
      <c r="BJ103" s="4">
        <f>SUMPRODUCT('Price indices'!$B103:$J103,Weights!$B$4:$J$4)+'Price indices'!N103*Weights!N$4</f>
        <v>1.1192508036485624</v>
      </c>
      <c r="BK103" s="4">
        <f>SUMPRODUCT('Price indices'!$B103:$J103,Weights!$B$4:$J$4)+'Price indices'!O103*Weights!O$4</f>
        <v>1.1279907499855435</v>
      </c>
      <c r="BL103" s="4">
        <f>SUMPRODUCT('Price indices'!$B103:$J103,Weights!$B$4:$J$4)+'Price indices'!P103*Weights!P$4</f>
        <v>1.1268352187302826</v>
      </c>
      <c r="BM103" s="4">
        <f>SUMPRODUCT('Price indices'!$B103:$J103,Weights!$B$4:$J$4)+'Price indices'!Q103*Weights!Q$4</f>
        <v>1.1123748606607846</v>
      </c>
      <c r="BN103" s="4">
        <f>SUMPRODUCT('Price indices'!$B103:$J103,Weights!$B$5:$J$5)+'Price indices'!K103*Weights!K$5</f>
        <v>1.1044585558256526</v>
      </c>
      <c r="BO103" s="4">
        <f>SUMPRODUCT('Price indices'!$B103:$J103,Weights!$B$5:$J$5)+'Price indices'!L103*Weights!L$5</f>
        <v>1.1295183933719215</v>
      </c>
      <c r="BP103" s="4">
        <f>SUMPRODUCT('Price indices'!$B103:$J103,Weights!$B$5:$J$5)+'Price indices'!M103*Weights!M$5</f>
        <v>1.1350256794960205</v>
      </c>
      <c r="BQ103" s="4">
        <f>SUMPRODUCT('Price indices'!$B103:$J103,Weights!$B$5:$J$5)+'Price indices'!N103*Weights!N$5</f>
        <v>1.1320449245718895</v>
      </c>
      <c r="BR103" s="4">
        <f>SUMPRODUCT('Price indices'!$B103:$J103,Weights!$B$5:$J$5)+'Price indices'!O103*Weights!O$5</f>
        <v>1.1407848709088706</v>
      </c>
      <c r="BS103" s="4">
        <f>SUMPRODUCT('Price indices'!$B103:$J103,Weights!$B$5:$J$5)+'Price indices'!P103*Weights!P$5</f>
        <v>1.1396293396536095</v>
      </c>
      <c r="BT103" s="4">
        <f>SUMPRODUCT('Price indices'!$B103:$J103,Weights!$B$5:$J$5)+'Price indices'!Q103*Weights!Q$5</f>
        <v>1.1251689815841115</v>
      </c>
      <c r="BU103" s="4">
        <f>SUMPRODUCT('Price indices'!$B103:$J103,Weights!$B$6:$J$6)</f>
        <v>1.182247933044251</v>
      </c>
      <c r="BV103" s="4">
        <f>SUMPRODUCT('Price indices'!$B103:$J103,Weights!$B$7:$J$7)</f>
        <v>1.145375611000705</v>
      </c>
      <c r="BW103" s="4">
        <f>SUMPRODUCT('Price indices'!$B103:$J103,Weights!$B$8:$J$8)</f>
        <v>1.0734643215222159</v>
      </c>
      <c r="BX103" s="4">
        <f>SUMPRODUCT('Price indices'!$B103:$J103,Weights!$B$9:$J$9)+'Price indices'!K103*Weights!K$9</f>
        <v>1.006209585402579</v>
      </c>
      <c r="BY103" s="4">
        <f>SUMPRODUCT('Price indices'!$B103:$J103,Weights!$B$9:$J$9)+'Price indices'!L103*Weights!L$9</f>
        <v>1.0312694229488479</v>
      </c>
      <c r="BZ103" s="4">
        <f>SUMPRODUCT('Price indices'!$B103:$J103,Weights!$B$9:$J$9)+'Price indices'!M103*Weights!M$9</f>
        <v>1.0367767090729469</v>
      </c>
      <c r="CA103" s="4">
        <f>SUMPRODUCT('Price indices'!$B103:$J103,Weights!$B$9:$J$9)+'Price indices'!N103*Weights!N$9</f>
        <v>1.033795954148816</v>
      </c>
      <c r="CB103" s="4">
        <f>SUMPRODUCT('Price indices'!$B103:$J103,Weights!$B$9:$J$9)+'Price indices'!O103*Weights!O$9</f>
        <v>1.042535900485797</v>
      </c>
      <c r="CC103" s="4">
        <f>SUMPRODUCT('Price indices'!$B103:$J103,Weights!$B$9:$J$9)+'Price indices'!P103*Weights!P$9</f>
        <v>1.0413803692305359</v>
      </c>
      <c r="CD103" s="4">
        <f>SUMPRODUCT('Price indices'!$B103:$J103,Weights!$B$9:$J$9)+'Price indices'!Q103*Weights!Q$9</f>
        <v>1.0269200111610379</v>
      </c>
      <c r="CE103" s="4">
        <f>SUMPRODUCT('Price indices'!$B103:$J103,Weights!$B$10:$J$10)</f>
        <v>1.1297471419785485</v>
      </c>
      <c r="CF103" s="4"/>
      <c r="CG103" s="2" t="s">
        <v>100</v>
      </c>
      <c r="CH103" s="4">
        <f t="shared" ref="CH103:DG103" si="152">AVERAGE(BF100:BF103)</f>
        <v>1.0895583096688455</v>
      </c>
      <c r="CI103" s="4">
        <f t="shared" si="152"/>
        <v>1.0767523942698034</v>
      </c>
      <c r="CJ103" s="4">
        <f t="shared" si="152"/>
        <v>1.1010947184408424</v>
      </c>
      <c r="CK103" s="4">
        <f t="shared" si="152"/>
        <v>1.1062514484051533</v>
      </c>
      <c r="CL103" s="4">
        <f t="shared" si="152"/>
        <v>1.1034904710334095</v>
      </c>
      <c r="CM103" s="4">
        <f t="shared" si="152"/>
        <v>1.1118676951490762</v>
      </c>
      <c r="CN103" s="4">
        <f t="shared" si="152"/>
        <v>1.1120183479705106</v>
      </c>
      <c r="CO103" s="4">
        <f t="shared" si="152"/>
        <v>1.0985079217373706</v>
      </c>
      <c r="CP103" s="4">
        <f t="shared" si="152"/>
        <v>1.0880225119430584</v>
      </c>
      <c r="CQ103" s="4">
        <f t="shared" si="152"/>
        <v>1.1123648361140974</v>
      </c>
      <c r="CR103" s="4">
        <f t="shared" si="152"/>
        <v>1.1175215660784081</v>
      </c>
      <c r="CS103" s="4">
        <f t="shared" si="152"/>
        <v>1.1147605887066645</v>
      </c>
      <c r="CT103" s="4">
        <f t="shared" si="152"/>
        <v>1.123137812822331</v>
      </c>
      <c r="CU103" s="4">
        <f t="shared" si="152"/>
        <v>1.1232884656437654</v>
      </c>
      <c r="CV103" s="4">
        <f t="shared" si="152"/>
        <v>1.1097780394106256</v>
      </c>
      <c r="CW103" s="4">
        <f t="shared" si="152"/>
        <v>1.1600329788251507</v>
      </c>
      <c r="CX103" s="4">
        <f t="shared" si="152"/>
        <v>1.1286243701092151</v>
      </c>
      <c r="CY103" s="4">
        <f t="shared" si="152"/>
        <v>1.0661503092391138</v>
      </c>
      <c r="CZ103" s="4">
        <f t="shared" si="152"/>
        <v>0.99728659455362834</v>
      </c>
      <c r="DA103" s="4">
        <f t="shared" si="152"/>
        <v>1.0216289187246672</v>
      </c>
      <c r="DB103" s="4">
        <f t="shared" si="152"/>
        <v>1.0267856486889781</v>
      </c>
      <c r="DC103" s="4">
        <f t="shared" si="152"/>
        <v>1.0240246713172345</v>
      </c>
      <c r="DD103" s="4">
        <f t="shared" si="152"/>
        <v>1.0324018954329011</v>
      </c>
      <c r="DE103" s="4">
        <f t="shared" si="152"/>
        <v>1.0325525482543354</v>
      </c>
      <c r="DF103" s="4">
        <f t="shared" si="152"/>
        <v>1.0190421220211956</v>
      </c>
      <c r="DG103" s="4">
        <f t="shared" si="152"/>
        <v>1.1150417849785472</v>
      </c>
    </row>
    <row r="104" spans="2:111" x14ac:dyDescent="0.2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2" t="s">
        <v>101</v>
      </c>
      <c r="BF104" s="4">
        <f>SUMPRODUCT('Price indices'!$B104:$J104,Weights!$B$3:$J$3)</f>
        <v>1.1148847999635558</v>
      </c>
      <c r="BG104" s="4">
        <f>SUMPRODUCT('Price indices'!$B104:$J104,Weights!$B$4:$J$4)+'Price indices'!K104*Weights!K$4</f>
        <v>1.099805740510196</v>
      </c>
      <c r="BH104" s="4">
        <f>SUMPRODUCT('Price indices'!$B104:$J104,Weights!$B$4:$J$4)+'Price indices'!L104*Weights!L$4</f>
        <v>1.1253595492335109</v>
      </c>
      <c r="BI104" s="4">
        <f>SUMPRODUCT('Price indices'!$B104:$J104,Weights!$B$4:$J$4)+'Price indices'!M104*Weights!M$4</f>
        <v>1.1311121244957729</v>
      </c>
      <c r="BJ104" s="4">
        <f>SUMPRODUCT('Price indices'!$B104:$J104,Weights!$B$4:$J$4)+'Price indices'!N104*Weights!N$4</f>
        <v>1.1279772599675479</v>
      </c>
      <c r="BK104" s="4">
        <f>SUMPRODUCT('Price indices'!$B104:$J104,Weights!$B$4:$J$4)+'Price indices'!O104*Weights!O$4</f>
        <v>1.136969282461378</v>
      </c>
      <c r="BL104" s="4">
        <f>SUMPRODUCT('Price indices'!$B104:$J104,Weights!$B$4:$J$4)+'Price indices'!P104*Weights!P$4</f>
        <v>1.134896717234785</v>
      </c>
      <c r="BM104" s="4">
        <f>SUMPRODUCT('Price indices'!$B104:$J104,Weights!$B$4:$J$4)+'Price indices'!Q104*Weights!Q$4</f>
        <v>1.1197828726288459</v>
      </c>
      <c r="BN104" s="4">
        <f>SUMPRODUCT('Price indices'!$B104:$J104,Weights!$B$5:$J$5)+'Price indices'!K104*Weights!K$5</f>
        <v>1.1130713403873569</v>
      </c>
      <c r="BO104" s="4">
        <f>SUMPRODUCT('Price indices'!$B104:$J104,Weights!$B$5:$J$5)+'Price indices'!L104*Weights!L$5</f>
        <v>1.138625149110672</v>
      </c>
      <c r="BP104" s="4">
        <f>SUMPRODUCT('Price indices'!$B104:$J104,Weights!$B$5:$J$5)+'Price indices'!M104*Weights!M$5</f>
        <v>1.1443777243729341</v>
      </c>
      <c r="BQ104" s="4">
        <f>SUMPRODUCT('Price indices'!$B104:$J104,Weights!$B$5:$J$5)+'Price indices'!N104*Weights!N$5</f>
        <v>1.1412428598447089</v>
      </c>
      <c r="BR104" s="4">
        <f>SUMPRODUCT('Price indices'!$B104:$J104,Weights!$B$5:$J$5)+'Price indices'!O104*Weights!O$5</f>
        <v>1.1502348823385389</v>
      </c>
      <c r="BS104" s="4">
        <f>SUMPRODUCT('Price indices'!$B104:$J104,Weights!$B$5:$J$5)+'Price indices'!P104*Weights!P$5</f>
        <v>1.1481623171119459</v>
      </c>
      <c r="BT104" s="4">
        <f>SUMPRODUCT('Price indices'!$B104:$J104,Weights!$B$5:$J$5)+'Price indices'!Q104*Weights!Q$5</f>
        <v>1.133048472506007</v>
      </c>
      <c r="BU104" s="4">
        <f>SUMPRODUCT('Price indices'!$B104:$J104,Weights!$B$6:$J$6)</f>
        <v>1.1916741385421692</v>
      </c>
      <c r="BV104" s="4">
        <f>SUMPRODUCT('Price indices'!$B104:$J104,Weights!$B$7:$J$7)</f>
        <v>1.1544165926008012</v>
      </c>
      <c r="BW104" s="4">
        <f>SUMPRODUCT('Price indices'!$B104:$J104,Weights!$B$8:$J$8)</f>
        <v>1.0802864175962352</v>
      </c>
      <c r="BX104" s="4">
        <f>SUMPRODUCT('Price indices'!$B104:$J104,Weights!$B$9:$J$9)+'Price indices'!K104*Weights!K$9</f>
        <v>1.0115733674854368</v>
      </c>
      <c r="BY104" s="4">
        <f>SUMPRODUCT('Price indices'!$B104:$J104,Weights!$B$9:$J$9)+'Price indices'!L104*Weights!L$9</f>
        <v>1.0371271762087517</v>
      </c>
      <c r="BZ104" s="4">
        <f>SUMPRODUCT('Price indices'!$B104:$J104,Weights!$B$9:$J$9)+'Price indices'!M104*Weights!M$9</f>
        <v>1.0428797514710137</v>
      </c>
      <c r="CA104" s="4">
        <f>SUMPRODUCT('Price indices'!$B104:$J104,Weights!$B$9:$J$9)+'Price indices'!N104*Weights!N$9</f>
        <v>1.0397448869427888</v>
      </c>
      <c r="CB104" s="4">
        <f>SUMPRODUCT('Price indices'!$B104:$J104,Weights!$B$9:$J$9)+'Price indices'!O104*Weights!O$9</f>
        <v>1.0487369094366188</v>
      </c>
      <c r="CC104" s="4">
        <f>SUMPRODUCT('Price indices'!$B104:$J104,Weights!$B$9:$J$9)+'Price indices'!P104*Weights!P$9</f>
        <v>1.0466643442100259</v>
      </c>
      <c r="CD104" s="4">
        <f>SUMPRODUCT('Price indices'!$B104:$J104,Weights!$B$9:$J$9)+'Price indices'!Q104*Weights!Q$9</f>
        <v>1.0315504996040867</v>
      </c>
      <c r="CE104" s="4">
        <f>SUMPRODUCT('Price indices'!$B104:$J104,Weights!$B$10:$J$10)</f>
        <v>1.138214943879623</v>
      </c>
      <c r="CF104" s="4"/>
      <c r="CG104" s="2" t="s">
        <v>101</v>
      </c>
      <c r="CH104" s="4">
        <f t="shared" ref="CH104:DG104" si="153">AVERAGE(BF101:BF104)</f>
        <v>1.0997844939491077</v>
      </c>
      <c r="CI104" s="4">
        <f t="shared" si="153"/>
        <v>1.0858597196227713</v>
      </c>
      <c r="CJ104" s="4">
        <f t="shared" si="153"/>
        <v>1.110681993631059</v>
      </c>
      <c r="CK104" s="4">
        <f t="shared" si="153"/>
        <v>1.1160736296142697</v>
      </c>
      <c r="CL104" s="4">
        <f t="shared" si="153"/>
        <v>1.1131653456104338</v>
      </c>
      <c r="CM104" s="4">
        <f t="shared" si="153"/>
        <v>1.1217854463070505</v>
      </c>
      <c r="CN104" s="4">
        <f t="shared" si="153"/>
        <v>1.1210605214649318</v>
      </c>
      <c r="CO104" s="4">
        <f t="shared" si="153"/>
        <v>1.1069147407968867</v>
      </c>
      <c r="CP104" s="4">
        <f t="shared" si="153"/>
        <v>1.0980499076623635</v>
      </c>
      <c r="CQ104" s="4">
        <f t="shared" si="153"/>
        <v>1.1228721816706515</v>
      </c>
      <c r="CR104" s="4">
        <f t="shared" si="153"/>
        <v>1.1282638176538617</v>
      </c>
      <c r="CS104" s="4">
        <f t="shared" si="153"/>
        <v>1.1253555336500263</v>
      </c>
      <c r="CT104" s="4">
        <f t="shared" si="153"/>
        <v>1.1339756343466427</v>
      </c>
      <c r="CU104" s="4">
        <f t="shared" si="153"/>
        <v>1.1332507095045241</v>
      </c>
      <c r="CV104" s="4">
        <f t="shared" si="153"/>
        <v>1.1191049288364792</v>
      </c>
      <c r="CW104" s="4">
        <f t="shared" si="153"/>
        <v>1.1724399560782448</v>
      </c>
      <c r="CX104" s="4">
        <f t="shared" si="153"/>
        <v>1.1386777527981065</v>
      </c>
      <c r="CY104" s="4">
        <f t="shared" si="153"/>
        <v>1.0710429274715103</v>
      </c>
      <c r="CZ104" s="4">
        <f t="shared" si="153"/>
        <v>1.0029321797674051</v>
      </c>
      <c r="DA104" s="4">
        <f t="shared" si="153"/>
        <v>1.0277544537756926</v>
      </c>
      <c r="DB104" s="4">
        <f t="shared" si="153"/>
        <v>1.0331460897589031</v>
      </c>
      <c r="DC104" s="4">
        <f t="shared" si="153"/>
        <v>1.0302378057550676</v>
      </c>
      <c r="DD104" s="4">
        <f t="shared" si="153"/>
        <v>1.0388579064516841</v>
      </c>
      <c r="DE104" s="4">
        <f t="shared" si="153"/>
        <v>1.0381329816095655</v>
      </c>
      <c r="DF104" s="4">
        <f t="shared" si="153"/>
        <v>1.0239872009415203</v>
      </c>
      <c r="DG104" s="4">
        <f t="shared" si="153"/>
        <v>1.1240007643546197</v>
      </c>
    </row>
    <row r="105" spans="2:111" x14ac:dyDescent="0.2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2" t="s">
        <v>102</v>
      </c>
      <c r="BF105" s="4">
        <f>SUMPRODUCT('Price indices'!$B105:$J105,Weights!$B$3:$J$3)</f>
        <v>1.1243840816188104</v>
      </c>
      <c r="BG105" s="4">
        <f>SUMPRODUCT('Price indices'!$B105:$J105,Weights!$B$4:$J$4)+'Price indices'!K105*Weights!K$4</f>
        <v>1.1083792207477032</v>
      </c>
      <c r="BH105" s="4">
        <f>SUMPRODUCT('Price indices'!$B105:$J105,Weights!$B$4:$J$4)+'Price indices'!L105*Weights!L$4</f>
        <v>1.1344366513463013</v>
      </c>
      <c r="BI105" s="4">
        <f>SUMPRODUCT('Price indices'!$B105:$J105,Weights!$B$4:$J$4)+'Price indices'!M105*Weights!M$4</f>
        <v>1.1404417333944292</v>
      </c>
      <c r="BJ105" s="4">
        <f>SUMPRODUCT('Price indices'!$B105:$J105,Weights!$B$4:$J$4)+'Price indices'!N105*Weights!N$4</f>
        <v>1.1371480254606763</v>
      </c>
      <c r="BK105" s="4">
        <f>SUMPRODUCT('Price indices'!$B105:$J105,Weights!$B$4:$J$4)+'Price indices'!O105*Weights!O$4</f>
        <v>1.1463984995551832</v>
      </c>
      <c r="BL105" s="4">
        <f>SUMPRODUCT('Price indices'!$B105:$J105,Weights!$B$4:$J$4)+'Price indices'!P105*Weights!P$4</f>
        <v>1.1433801493225262</v>
      </c>
      <c r="BM105" s="4">
        <f>SUMPRODUCT('Price indices'!$B105:$J105,Weights!$B$4:$J$4)+'Price indices'!Q105*Weights!Q$4</f>
        <v>1.1276004149033223</v>
      </c>
      <c r="BN105" s="4">
        <f>SUMPRODUCT('Price indices'!$B105:$J105,Weights!$B$5:$J$5)+'Price indices'!K105*Weights!K$5</f>
        <v>1.1220787556310063</v>
      </c>
      <c r="BO105" s="4">
        <f>SUMPRODUCT('Price indices'!$B105:$J105,Weights!$B$5:$J$5)+'Price indices'!L105*Weights!L$5</f>
        <v>1.1481361862296044</v>
      </c>
      <c r="BP105" s="4">
        <f>SUMPRODUCT('Price indices'!$B105:$J105,Weights!$B$5:$J$5)+'Price indices'!M105*Weights!M$5</f>
        <v>1.1541412682777323</v>
      </c>
      <c r="BQ105" s="4">
        <f>SUMPRODUCT('Price indices'!$B105:$J105,Weights!$B$5:$J$5)+'Price indices'!N105*Weights!N$5</f>
        <v>1.1508475603439794</v>
      </c>
      <c r="BR105" s="4">
        <f>SUMPRODUCT('Price indices'!$B105:$J105,Weights!$B$5:$J$5)+'Price indices'!O105*Weights!O$5</f>
        <v>1.1600980344384864</v>
      </c>
      <c r="BS105" s="4">
        <f>SUMPRODUCT('Price indices'!$B105:$J105,Weights!$B$5:$J$5)+'Price indices'!P105*Weights!P$5</f>
        <v>1.1570796842058293</v>
      </c>
      <c r="BT105" s="4">
        <f>SUMPRODUCT('Price indices'!$B105:$J105,Weights!$B$5:$J$5)+'Price indices'!Q105*Weights!Q$5</f>
        <v>1.1412999497866254</v>
      </c>
      <c r="BU105" s="4">
        <f>SUMPRODUCT('Price indices'!$B105:$J105,Weights!$B$6:$J$6)</f>
        <v>1.201583541941778</v>
      </c>
      <c r="BV105" s="4">
        <f>SUMPRODUCT('Price indices'!$B105:$J105,Weights!$B$7:$J$7)</f>
        <v>1.1641004532974779</v>
      </c>
      <c r="BW105" s="4">
        <f>SUMPRODUCT('Price indices'!$B105:$J105,Weights!$B$8:$J$8)</f>
        <v>1.0879454320431399</v>
      </c>
      <c r="BX105" s="4">
        <f>SUMPRODUCT('Price indices'!$B105:$J105,Weights!$B$9:$J$9)+'Price indices'!K105*Weights!K$9</f>
        <v>1.0174725173741825</v>
      </c>
      <c r="BY105" s="4">
        <f>SUMPRODUCT('Price indices'!$B105:$J105,Weights!$B$9:$J$9)+'Price indices'!L105*Weights!L$9</f>
        <v>1.0435299479727806</v>
      </c>
      <c r="BZ105" s="4">
        <f>SUMPRODUCT('Price indices'!$B105:$J105,Weights!$B$9:$J$9)+'Price indices'!M105*Weights!M$9</f>
        <v>1.0495350300209085</v>
      </c>
      <c r="CA105" s="4">
        <f>SUMPRODUCT('Price indices'!$B105:$J105,Weights!$B$9:$J$9)+'Price indices'!N105*Weights!N$9</f>
        <v>1.0462413220871556</v>
      </c>
      <c r="CB105" s="4">
        <f>SUMPRODUCT('Price indices'!$B105:$J105,Weights!$B$9:$J$9)+'Price indices'!O105*Weights!O$9</f>
        <v>1.0554917961816626</v>
      </c>
      <c r="CC105" s="4">
        <f>SUMPRODUCT('Price indices'!$B105:$J105,Weights!$B$9:$J$9)+'Price indices'!P105*Weights!P$9</f>
        <v>1.0524734459490055</v>
      </c>
      <c r="CD105" s="4">
        <f>SUMPRODUCT('Price indices'!$B105:$J105,Weights!$B$9:$J$9)+'Price indices'!Q105*Weights!Q$9</f>
        <v>1.0366937115298016</v>
      </c>
      <c r="CE105" s="4">
        <f>SUMPRODUCT('Price indices'!$B105:$J105,Weights!$B$10:$J$10)</f>
        <v>1.1470588876856413</v>
      </c>
      <c r="CF105" s="4"/>
      <c r="CG105" s="2" t="s">
        <v>102</v>
      </c>
      <c r="CH105" s="4">
        <f t="shared" ref="CH105:DG105" si="154">AVERAGE(BF102:BF105)</f>
        <v>1.1099274711556193</v>
      </c>
      <c r="CI105" s="4">
        <f t="shared" si="154"/>
        <v>1.0951301954636481</v>
      </c>
      <c r="CJ105" s="4">
        <f t="shared" si="154"/>
        <v>1.1204417980444088</v>
      </c>
      <c r="CK105" s="4">
        <f t="shared" si="154"/>
        <v>1.1260752927102295</v>
      </c>
      <c r="CL105" s="4">
        <f t="shared" si="154"/>
        <v>1.1230151462089442</v>
      </c>
      <c r="CM105" s="4">
        <f t="shared" si="154"/>
        <v>1.1318842815824992</v>
      </c>
      <c r="CN105" s="4">
        <f t="shared" si="154"/>
        <v>1.1302560266334762</v>
      </c>
      <c r="CO105" s="4">
        <f t="shared" si="154"/>
        <v>1.1154627712737217</v>
      </c>
      <c r="CP105" s="4">
        <f t="shared" si="154"/>
        <v>1.1080536491012611</v>
      </c>
      <c r="CQ105" s="4">
        <f t="shared" si="154"/>
        <v>1.1333652516820216</v>
      </c>
      <c r="CR105" s="4">
        <f t="shared" si="154"/>
        <v>1.1389987463478424</v>
      </c>
      <c r="CS105" s="4">
        <f t="shared" si="154"/>
        <v>1.135938599846557</v>
      </c>
      <c r="CT105" s="4">
        <f t="shared" si="154"/>
        <v>1.144807735220112</v>
      </c>
      <c r="CU105" s="4">
        <f t="shared" si="154"/>
        <v>1.1431794802710888</v>
      </c>
      <c r="CV105" s="4">
        <f t="shared" si="154"/>
        <v>1.1283862249113346</v>
      </c>
      <c r="CW105" s="4">
        <f t="shared" si="154"/>
        <v>1.1848340886638162</v>
      </c>
      <c r="CX105" s="4">
        <f t="shared" si="154"/>
        <v>1.1491660805476844</v>
      </c>
      <c r="CY105" s="4">
        <f t="shared" si="154"/>
        <v>1.077336778987418</v>
      </c>
      <c r="CZ105" s="4">
        <f t="shared" si="154"/>
        <v>1.0089076112260502</v>
      </c>
      <c r="DA105" s="4">
        <f t="shared" si="154"/>
        <v>1.0342192138068109</v>
      </c>
      <c r="DB105" s="4">
        <f t="shared" si="154"/>
        <v>1.0398527084726314</v>
      </c>
      <c r="DC105" s="4">
        <f t="shared" si="154"/>
        <v>1.0367925619713463</v>
      </c>
      <c r="DD105" s="4">
        <f t="shared" si="154"/>
        <v>1.0456616973449011</v>
      </c>
      <c r="DE105" s="4">
        <f t="shared" si="154"/>
        <v>1.0440334423958781</v>
      </c>
      <c r="DF105" s="4">
        <f t="shared" si="154"/>
        <v>1.0292401870361236</v>
      </c>
      <c r="DG105" s="4">
        <f t="shared" si="154"/>
        <v>1.133343566011888</v>
      </c>
    </row>
    <row r="106" spans="2:111" x14ac:dyDescent="0.2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2" t="s">
        <v>103</v>
      </c>
      <c r="BF106" s="4">
        <f>SUMPRODUCT('Price indices'!$B106:$J106,Weights!$B$3:$J$3)</f>
        <v>1.1343541660444783</v>
      </c>
      <c r="BG106" s="4">
        <f>SUMPRODUCT('Price indices'!$B106:$J106,Weights!$B$4:$J$4)+'Price indices'!K106*Weights!K$4</f>
        <v>1.1176439154047775</v>
      </c>
      <c r="BH106" s="4">
        <f>SUMPRODUCT('Price indices'!$B106:$J106,Weights!$B$4:$J$4)+'Price indices'!L106*Weights!L$4</f>
        <v>1.1442148057282746</v>
      </c>
      <c r="BI106" s="4">
        <f>SUMPRODUCT('Price indices'!$B106:$J106,Weights!$B$4:$J$4)+'Price indices'!M106*Weights!M$4</f>
        <v>1.1504797958546276</v>
      </c>
      <c r="BJ106" s="4">
        <f>SUMPRODUCT('Price indices'!$B106:$J106,Weights!$B$4:$J$4)+'Price indices'!N106*Weights!N$4</f>
        <v>1.1470223873131116</v>
      </c>
      <c r="BK106" s="4">
        <f>SUMPRODUCT('Price indices'!$B106:$J106,Weights!$B$4:$J$4)+'Price indices'!O106*Weights!O$4</f>
        <v>1.1565378388307734</v>
      </c>
      <c r="BL106" s="4">
        <f>SUMPRODUCT('Price indices'!$B106:$J106,Weights!$B$4:$J$4)+'Price indices'!P106*Weights!P$4</f>
        <v>1.1525442626885765</v>
      </c>
      <c r="BM106" s="4">
        <f>SUMPRODUCT('Price indices'!$B106:$J106,Weights!$B$4:$J$4)+'Price indices'!Q106*Weights!Q$4</f>
        <v>1.1360860419897816</v>
      </c>
      <c r="BN106" s="4">
        <f>SUMPRODUCT('Price indices'!$B106:$J106,Weights!$B$5:$J$5)+'Price indices'!K106*Weights!K$5</f>
        <v>1.1321015785439144</v>
      </c>
      <c r="BO106" s="4">
        <f>SUMPRODUCT('Price indices'!$B106:$J106,Weights!$B$5:$J$5)+'Price indices'!L106*Weights!L$5</f>
        <v>1.1586724688674113</v>
      </c>
      <c r="BP106" s="4">
        <f>SUMPRODUCT('Price indices'!$B106:$J106,Weights!$B$5:$J$5)+'Price indices'!M106*Weights!M$5</f>
        <v>1.1649374589937644</v>
      </c>
      <c r="BQ106" s="4">
        <f>SUMPRODUCT('Price indices'!$B106:$J106,Weights!$B$5:$J$5)+'Price indices'!N106*Weights!N$5</f>
        <v>1.1614800504522484</v>
      </c>
      <c r="BR106" s="4">
        <f>SUMPRODUCT('Price indices'!$B106:$J106,Weights!$B$5:$J$5)+'Price indices'!O106*Weights!O$5</f>
        <v>1.1709955019699103</v>
      </c>
      <c r="BS106" s="4">
        <f>SUMPRODUCT('Price indices'!$B106:$J106,Weights!$B$5:$J$5)+'Price indices'!P106*Weights!P$5</f>
        <v>1.1670019258277133</v>
      </c>
      <c r="BT106" s="4">
        <f>SUMPRODUCT('Price indices'!$B106:$J106,Weights!$B$5:$J$5)+'Price indices'!Q106*Weights!Q$5</f>
        <v>1.1505437051289185</v>
      </c>
      <c r="BU106" s="4">
        <f>SUMPRODUCT('Price indices'!$B106:$J106,Weights!$B$6:$J$6)</f>
        <v>1.21298962834799</v>
      </c>
      <c r="BV106" s="4">
        <f>SUMPRODUCT('Price indices'!$B106:$J106,Weights!$B$7:$J$7)</f>
        <v>1.175386934135906</v>
      </c>
      <c r="BW106" s="4">
        <f>SUMPRODUCT('Price indices'!$B106:$J106,Weights!$B$8:$J$8)</f>
        <v>1.095648168944289</v>
      </c>
      <c r="BX106" s="4">
        <f>SUMPRODUCT('Price indices'!$B106:$J106,Weights!$B$9:$J$9)+'Price indices'!K106*Weights!K$9</f>
        <v>1.0244372736999328</v>
      </c>
      <c r="BY106" s="4">
        <f>SUMPRODUCT('Price indices'!$B106:$J106,Weights!$B$9:$J$9)+'Price indices'!L106*Weights!L$9</f>
        <v>1.0510081640234297</v>
      </c>
      <c r="BZ106" s="4">
        <f>SUMPRODUCT('Price indices'!$B106:$J106,Weights!$B$9:$J$9)+'Price indices'!M106*Weights!M$9</f>
        <v>1.0572731541497826</v>
      </c>
      <c r="CA106" s="4">
        <f>SUMPRODUCT('Price indices'!$B106:$J106,Weights!$B$9:$J$9)+'Price indices'!N106*Weights!N$9</f>
        <v>1.0538157456082666</v>
      </c>
      <c r="CB106" s="4">
        <f>SUMPRODUCT('Price indices'!$B106:$J106,Weights!$B$9:$J$9)+'Price indices'!O106*Weights!O$9</f>
        <v>1.0633311971259287</v>
      </c>
      <c r="CC106" s="4">
        <f>SUMPRODUCT('Price indices'!$B106:$J106,Weights!$B$9:$J$9)+'Price indices'!P106*Weights!P$9</f>
        <v>1.0593376209837317</v>
      </c>
      <c r="CD106" s="4">
        <f>SUMPRODUCT('Price indices'!$B106:$J106,Weights!$B$9:$J$9)+'Price indices'!Q106*Weights!Q$9</f>
        <v>1.0428794002849366</v>
      </c>
      <c r="CE106" s="4">
        <f>SUMPRODUCT('Price indices'!$B106:$J106,Weights!$B$10:$J$10)</f>
        <v>1.1570100598013555</v>
      </c>
      <c r="CF106" s="4"/>
      <c r="CG106" s="2" t="s">
        <v>103</v>
      </c>
      <c r="CH106" s="4">
        <f t="shared" ref="CH106:DG106" si="155">AVERAGE(BF103:BF106)</f>
        <v>1.1199059294496836</v>
      </c>
      <c r="CI106" s="4">
        <f t="shared" si="155"/>
        <v>1.1043733278912504</v>
      </c>
      <c r="CJ106" s="4">
        <f t="shared" si="155"/>
        <v>1.1301838196891705</v>
      </c>
      <c r="CK106" s="4">
        <f t="shared" si="155"/>
        <v>1.1360663030793809</v>
      </c>
      <c r="CL106" s="4">
        <f t="shared" si="155"/>
        <v>1.1328496190974744</v>
      </c>
      <c r="CM106" s="4">
        <f t="shared" si="155"/>
        <v>1.1419740927082196</v>
      </c>
      <c r="CN106" s="4">
        <f t="shared" si="155"/>
        <v>1.1394140869940426</v>
      </c>
      <c r="CO106" s="4">
        <f t="shared" si="155"/>
        <v>1.1239610475456838</v>
      </c>
      <c r="CP106" s="4">
        <f t="shared" si="155"/>
        <v>1.1179275575969825</v>
      </c>
      <c r="CQ106" s="4">
        <f t="shared" si="155"/>
        <v>1.1437380493949023</v>
      </c>
      <c r="CR106" s="4">
        <f t="shared" si="155"/>
        <v>1.149620532785113</v>
      </c>
      <c r="CS106" s="4">
        <f t="shared" si="155"/>
        <v>1.1464038488032064</v>
      </c>
      <c r="CT106" s="4">
        <f t="shared" si="155"/>
        <v>1.1555283224139516</v>
      </c>
      <c r="CU106" s="4">
        <f t="shared" si="155"/>
        <v>1.1529683166997744</v>
      </c>
      <c r="CV106" s="4">
        <f t="shared" si="155"/>
        <v>1.1375152772514157</v>
      </c>
      <c r="CW106" s="4">
        <f t="shared" si="155"/>
        <v>1.1971238104690469</v>
      </c>
      <c r="CX106" s="4">
        <f t="shared" si="155"/>
        <v>1.1598198977587226</v>
      </c>
      <c r="CY106" s="4">
        <f t="shared" si="155"/>
        <v>1.0843360850264701</v>
      </c>
      <c r="CZ106" s="4">
        <f t="shared" si="155"/>
        <v>1.0149231859905328</v>
      </c>
      <c r="DA106" s="4">
        <f t="shared" si="155"/>
        <v>1.0407336777884526</v>
      </c>
      <c r="DB106" s="4">
        <f t="shared" si="155"/>
        <v>1.0466161611786631</v>
      </c>
      <c r="DC106" s="4">
        <f t="shared" si="155"/>
        <v>1.0433994771967567</v>
      </c>
      <c r="DD106" s="4">
        <f t="shared" si="155"/>
        <v>1.0525239508075017</v>
      </c>
      <c r="DE106" s="4">
        <f t="shared" si="155"/>
        <v>1.0499639450933249</v>
      </c>
      <c r="DF106" s="4">
        <f t="shared" si="155"/>
        <v>1.0345109056449657</v>
      </c>
      <c r="DG106" s="4">
        <f t="shared" si="155"/>
        <v>1.1430077583362921</v>
      </c>
    </row>
    <row r="107" spans="2:111" x14ac:dyDescent="0.2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2" t="s">
        <v>104</v>
      </c>
      <c r="BF107" s="4">
        <f>SUMPRODUCT('Price indices'!$B107:$J107,Weights!$B$3:$J$3)</f>
        <v>1.1435868137599547</v>
      </c>
      <c r="BG107" s="4">
        <f>SUMPRODUCT('Price indices'!$B107:$J107,Weights!$B$4:$J$4)+'Price indices'!K107*Weights!K$4</f>
        <v>1.1307753350024758</v>
      </c>
      <c r="BH107" s="4">
        <f>SUMPRODUCT('Price indices'!$B107:$J107,Weights!$B$4:$J$4)+'Price indices'!L107*Weights!L$4</f>
        <v>1.1578697136584879</v>
      </c>
      <c r="BI107" s="4">
        <f>SUMPRODUCT('Price indices'!$B107:$J107,Weights!$B$4:$J$4)+'Price indices'!M107*Weights!M$4</f>
        <v>1.1644022011355828</v>
      </c>
      <c r="BJ107" s="4">
        <f>SUMPRODUCT('Price indices'!$B107:$J107,Weights!$B$4:$J$4)+'Price indices'!N107*Weights!N$4</f>
        <v>1.1607761084185397</v>
      </c>
      <c r="BK107" s="4">
        <f>SUMPRODUCT('Price indices'!$B107:$J107,Weights!$B$4:$J$4)+'Price indices'!O107*Weights!O$4</f>
        <v>1.1705632169569968</v>
      </c>
      <c r="BL107" s="4">
        <f>SUMPRODUCT('Price indices'!$B107:$J107,Weights!$B$4:$J$4)+'Price indices'!P107*Weights!P$4</f>
        <v>1.1655642692003838</v>
      </c>
      <c r="BM107" s="4">
        <f>SUMPRODUCT('Price indices'!$B107:$J107,Weights!$B$4:$J$4)+'Price indices'!Q107*Weights!Q$4</f>
        <v>1.1484147698049658</v>
      </c>
      <c r="BN107" s="4">
        <f>SUMPRODUCT('Price indices'!$B107:$J107,Weights!$B$5:$J$5)+'Price indices'!K107*Weights!K$5</f>
        <v>1.1455454549846569</v>
      </c>
      <c r="BO107" s="4">
        <f>SUMPRODUCT('Price indices'!$B107:$J107,Weights!$B$5:$J$5)+'Price indices'!L107*Weights!L$5</f>
        <v>1.1726398336406689</v>
      </c>
      <c r="BP107" s="4">
        <f>SUMPRODUCT('Price indices'!$B107:$J107,Weights!$B$5:$J$5)+'Price indices'!M107*Weights!M$5</f>
        <v>1.1791723211177638</v>
      </c>
      <c r="BQ107" s="4">
        <f>SUMPRODUCT('Price indices'!$B107:$J107,Weights!$B$5:$J$5)+'Price indices'!N107*Weights!N$5</f>
        <v>1.1755462284007208</v>
      </c>
      <c r="BR107" s="4">
        <f>SUMPRODUCT('Price indices'!$B107:$J107,Weights!$B$5:$J$5)+'Price indices'!O107*Weights!O$5</f>
        <v>1.1853333369391779</v>
      </c>
      <c r="BS107" s="4">
        <f>SUMPRODUCT('Price indices'!$B107:$J107,Weights!$B$5:$J$5)+'Price indices'!P107*Weights!P$5</f>
        <v>1.1803343891825648</v>
      </c>
      <c r="BT107" s="4">
        <f>SUMPRODUCT('Price indices'!$B107:$J107,Weights!$B$5:$J$5)+'Price indices'!Q107*Weights!Q$5</f>
        <v>1.1631848897871468</v>
      </c>
      <c r="BU107" s="4">
        <f>SUMPRODUCT('Price indices'!$B107:$J107,Weights!$B$6:$J$6)</f>
        <v>1.2302111516894421</v>
      </c>
      <c r="BV107" s="4">
        <f>SUMPRODUCT('Price indices'!$B107:$J107,Weights!$B$7:$J$7)</f>
        <v>1.1878438421879598</v>
      </c>
      <c r="BW107" s="4">
        <f>SUMPRODUCT('Price indices'!$B107:$J107,Weights!$B$8:$J$8)</f>
        <v>1.103987705255919</v>
      </c>
      <c r="BX107" s="4">
        <f>SUMPRODUCT('Price indices'!$B107:$J107,Weights!$B$9:$J$9)+'Price indices'!K107*Weights!K$9</f>
        <v>1.0356920468828725</v>
      </c>
      <c r="BY107" s="4">
        <f>SUMPRODUCT('Price indices'!$B107:$J107,Weights!$B$9:$J$9)+'Price indices'!L107*Weights!L$9</f>
        <v>1.0627864255388846</v>
      </c>
      <c r="BZ107" s="4">
        <f>SUMPRODUCT('Price indices'!$B107:$J107,Weights!$B$9:$J$9)+'Price indices'!M107*Weights!M$9</f>
        <v>1.0693189130159797</v>
      </c>
      <c r="CA107" s="4">
        <f>SUMPRODUCT('Price indices'!$B107:$J107,Weights!$B$9:$J$9)+'Price indices'!N107*Weights!N$9</f>
        <v>1.0656928202989366</v>
      </c>
      <c r="CB107" s="4">
        <f>SUMPRODUCT('Price indices'!$B107:$J107,Weights!$B$9:$J$9)+'Price indices'!O107*Weights!O$9</f>
        <v>1.0754799288373937</v>
      </c>
      <c r="CC107" s="4">
        <f>SUMPRODUCT('Price indices'!$B107:$J107,Weights!$B$9:$J$9)+'Price indices'!P107*Weights!P$9</f>
        <v>1.0704809810807807</v>
      </c>
      <c r="CD107" s="4">
        <f>SUMPRODUCT('Price indices'!$B107:$J107,Weights!$B$9:$J$9)+'Price indices'!Q107*Weights!Q$9</f>
        <v>1.0533314816853627</v>
      </c>
      <c r="CE107" s="4">
        <f>SUMPRODUCT('Price indices'!$B107:$J107,Weights!$B$10:$J$10)</f>
        <v>1.1723133233112879</v>
      </c>
      <c r="CF107" s="4"/>
      <c r="CG107" s="2" t="s">
        <v>104</v>
      </c>
      <c r="CH107" s="4">
        <f t="shared" ref="CH107:DG107" si="156">AVERAGE(BF104:BF107)</f>
        <v>1.1293024653466999</v>
      </c>
      <c r="CI107" s="4">
        <f t="shared" si="156"/>
        <v>1.1141510529162881</v>
      </c>
      <c r="CJ107" s="4">
        <f t="shared" si="156"/>
        <v>1.1404701799916437</v>
      </c>
      <c r="CK107" s="4">
        <f t="shared" si="156"/>
        <v>1.1466089637201031</v>
      </c>
      <c r="CL107" s="4">
        <f t="shared" si="156"/>
        <v>1.1432309452899689</v>
      </c>
      <c r="CM107" s="4">
        <f t="shared" si="156"/>
        <v>1.1526172094510829</v>
      </c>
      <c r="CN107" s="4">
        <f t="shared" si="156"/>
        <v>1.1490963496115678</v>
      </c>
      <c r="CO107" s="4">
        <f t="shared" si="156"/>
        <v>1.1329710248317288</v>
      </c>
      <c r="CP107" s="4">
        <f t="shared" si="156"/>
        <v>1.1281992823867335</v>
      </c>
      <c r="CQ107" s="4">
        <f t="shared" si="156"/>
        <v>1.1545184094620893</v>
      </c>
      <c r="CR107" s="4">
        <f t="shared" si="156"/>
        <v>1.1606571931905485</v>
      </c>
      <c r="CS107" s="4">
        <f t="shared" si="156"/>
        <v>1.1572791747604145</v>
      </c>
      <c r="CT107" s="4">
        <f t="shared" si="156"/>
        <v>1.1666654389215283</v>
      </c>
      <c r="CU107" s="4">
        <f t="shared" si="156"/>
        <v>1.1631445790820132</v>
      </c>
      <c r="CV107" s="4">
        <f t="shared" si="156"/>
        <v>1.1470192543021747</v>
      </c>
      <c r="CW107" s="4">
        <f t="shared" si="156"/>
        <v>1.2091146151303449</v>
      </c>
      <c r="CX107" s="4">
        <f t="shared" si="156"/>
        <v>1.1704369555555361</v>
      </c>
      <c r="CY107" s="4">
        <f t="shared" si="156"/>
        <v>1.0919669309598958</v>
      </c>
      <c r="CZ107" s="4">
        <f t="shared" si="156"/>
        <v>1.0222938013606062</v>
      </c>
      <c r="DA107" s="4">
        <f t="shared" si="156"/>
        <v>1.0486129284359618</v>
      </c>
      <c r="DB107" s="4">
        <f t="shared" si="156"/>
        <v>1.0547517121644212</v>
      </c>
      <c r="DC107" s="4">
        <f t="shared" si="156"/>
        <v>1.051373693734287</v>
      </c>
      <c r="DD107" s="4">
        <f t="shared" si="156"/>
        <v>1.0607599578954008</v>
      </c>
      <c r="DE107" s="4">
        <f t="shared" si="156"/>
        <v>1.0572390980558859</v>
      </c>
      <c r="DF107" s="4">
        <f t="shared" si="156"/>
        <v>1.0411137732760469</v>
      </c>
      <c r="DG107" s="4">
        <f t="shared" si="156"/>
        <v>1.1536493036694768</v>
      </c>
    </row>
    <row r="108" spans="2:111" x14ac:dyDescent="0.2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2" t="s">
        <v>105</v>
      </c>
      <c r="BF108" s="4">
        <f>SUMPRODUCT('Price indices'!$B108:$J108,Weights!$B$3:$J$3)</f>
        <v>1.1508677782507257</v>
      </c>
      <c r="BG108" s="4">
        <f>SUMPRODUCT('Price indices'!$B108:$J108,Weights!$B$4:$J$4)+'Price indices'!K108*Weights!K$4</f>
        <v>1.1418477476053166</v>
      </c>
      <c r="BH108" s="4">
        <f>SUMPRODUCT('Price indices'!$B108:$J108,Weights!$B$4:$J$4)+'Price indices'!L108*Weights!L$4</f>
        <v>1.1694758376352077</v>
      </c>
      <c r="BI108" s="4">
        <f>SUMPRODUCT('Price indices'!$B108:$J108,Weights!$B$4:$J$4)+'Price indices'!M108*Weights!M$4</f>
        <v>1.1762836041489957</v>
      </c>
      <c r="BJ108" s="4">
        <f>SUMPRODUCT('Price indices'!$B108:$J108,Weights!$B$4:$J$4)+'Price indices'!N108*Weights!N$4</f>
        <v>1.1724837142905806</v>
      </c>
      <c r="BK108" s="4">
        <f>SUMPRODUCT('Price indices'!$B108:$J108,Weights!$B$4:$J$4)+'Price indices'!O108*Weights!O$4</f>
        <v>1.1825493166936307</v>
      </c>
      <c r="BL108" s="4">
        <f>SUMPRODUCT('Price indices'!$B108:$J108,Weights!$B$4:$J$4)+'Price indices'!P108*Weights!P$4</f>
        <v>1.1765141315766567</v>
      </c>
      <c r="BM108" s="4">
        <f>SUMPRODUCT('Price indices'!$B108:$J108,Weights!$B$4:$J$4)+'Price indices'!Q108*Weights!Q$4</f>
        <v>1.1586603623179887</v>
      </c>
      <c r="BN108" s="4">
        <f>SUMPRODUCT('Price indices'!$B108:$J108,Weights!$B$5:$J$5)+'Price indices'!K108*Weights!K$5</f>
        <v>1.1564946865883878</v>
      </c>
      <c r="BO108" s="4">
        <f>SUMPRODUCT('Price indices'!$B108:$J108,Weights!$B$5:$J$5)+'Price indices'!L108*Weights!L$5</f>
        <v>1.1841227766182787</v>
      </c>
      <c r="BP108" s="4">
        <f>SUMPRODUCT('Price indices'!$B108:$J108,Weights!$B$5:$J$5)+'Price indices'!M108*Weights!M$5</f>
        <v>1.1909305431320667</v>
      </c>
      <c r="BQ108" s="4">
        <f>SUMPRODUCT('Price indices'!$B108:$J108,Weights!$B$5:$J$5)+'Price indices'!N108*Weights!N$5</f>
        <v>1.1871306532736516</v>
      </c>
      <c r="BR108" s="4">
        <f>SUMPRODUCT('Price indices'!$B108:$J108,Weights!$B$5:$J$5)+'Price indices'!O108*Weights!O$5</f>
        <v>1.1971962556767017</v>
      </c>
      <c r="BS108" s="4">
        <f>SUMPRODUCT('Price indices'!$B108:$J108,Weights!$B$5:$J$5)+'Price indices'!P108*Weights!P$5</f>
        <v>1.1911610705597278</v>
      </c>
      <c r="BT108" s="4">
        <f>SUMPRODUCT('Price indices'!$B108:$J108,Weights!$B$5:$J$5)+'Price indices'!Q108*Weights!Q$5</f>
        <v>1.1733073013010598</v>
      </c>
      <c r="BU108" s="4">
        <f>SUMPRODUCT('Price indices'!$B108:$J108,Weights!$B$6:$J$6)</f>
        <v>1.238123330444354</v>
      </c>
      <c r="BV108" s="4">
        <f>SUMPRODUCT('Price indices'!$B108:$J108,Weights!$B$7:$J$7)</f>
        <v>1.1966978464179479</v>
      </c>
      <c r="BW108" s="4">
        <f>SUMPRODUCT('Price indices'!$B108:$J108,Weights!$B$8:$J$8)</f>
        <v>1.113627186332514</v>
      </c>
      <c r="BX108" s="4">
        <f>SUMPRODUCT('Price indices'!$B108:$J108,Weights!$B$9:$J$9)+'Price indices'!K108*Weights!K$9</f>
        <v>1.0483755963916943</v>
      </c>
      <c r="BY108" s="4">
        <f>SUMPRODUCT('Price indices'!$B108:$J108,Weights!$B$9:$J$9)+'Price indices'!L108*Weights!L$9</f>
        <v>1.0760036864215852</v>
      </c>
      <c r="BZ108" s="4">
        <f>SUMPRODUCT('Price indices'!$B108:$J108,Weights!$B$9:$J$9)+'Price indices'!M108*Weights!M$9</f>
        <v>1.0828114529353732</v>
      </c>
      <c r="CA108" s="4">
        <f>SUMPRODUCT('Price indices'!$B108:$J108,Weights!$B$9:$J$9)+'Price indices'!N108*Weights!N$9</f>
        <v>1.0790115630769581</v>
      </c>
      <c r="CB108" s="4">
        <f>SUMPRODUCT('Price indices'!$B108:$J108,Weights!$B$9:$J$9)+'Price indices'!O108*Weights!O$9</f>
        <v>1.0890771654800082</v>
      </c>
      <c r="CC108" s="4">
        <f>SUMPRODUCT('Price indices'!$B108:$J108,Weights!$B$9:$J$9)+'Price indices'!P108*Weights!P$9</f>
        <v>1.0830419803630342</v>
      </c>
      <c r="CD108" s="4">
        <f>SUMPRODUCT('Price indices'!$B108:$J108,Weights!$B$9:$J$9)+'Price indices'!Q108*Weights!Q$9</f>
        <v>1.0651882111043662</v>
      </c>
      <c r="CE108" s="4">
        <f>SUMPRODUCT('Price indices'!$B108:$J108,Weights!$B$10:$J$10)</f>
        <v>1.1855220096457235</v>
      </c>
      <c r="CF108" s="4"/>
      <c r="CG108" s="2" t="s">
        <v>105</v>
      </c>
      <c r="CH108" s="4">
        <f t="shared" ref="CH108:DG108" si="157">AVERAGE(BF105:BF108)</f>
        <v>1.1382982099184924</v>
      </c>
      <c r="CI108" s="4">
        <f t="shared" si="157"/>
        <v>1.1246615546900682</v>
      </c>
      <c r="CJ108" s="4">
        <f t="shared" si="157"/>
        <v>1.1514992520920679</v>
      </c>
      <c r="CK108" s="4">
        <f t="shared" si="157"/>
        <v>1.1579018336334088</v>
      </c>
      <c r="CL108" s="4">
        <f t="shared" si="157"/>
        <v>1.1543575588707271</v>
      </c>
      <c r="CM108" s="4">
        <f t="shared" si="157"/>
        <v>1.1640122180091459</v>
      </c>
      <c r="CN108" s="4">
        <f t="shared" si="157"/>
        <v>1.1595007031970357</v>
      </c>
      <c r="CO108" s="4">
        <f t="shared" si="157"/>
        <v>1.1426903972540146</v>
      </c>
      <c r="CP108" s="4">
        <f t="shared" si="157"/>
        <v>1.1390551189369913</v>
      </c>
      <c r="CQ108" s="4">
        <f t="shared" si="157"/>
        <v>1.1658928163389908</v>
      </c>
      <c r="CR108" s="4">
        <f t="shared" si="157"/>
        <v>1.1722953978803319</v>
      </c>
      <c r="CS108" s="4">
        <f t="shared" si="157"/>
        <v>1.1687511231176499</v>
      </c>
      <c r="CT108" s="4">
        <f t="shared" si="157"/>
        <v>1.1784057822560692</v>
      </c>
      <c r="CU108" s="4">
        <f t="shared" si="157"/>
        <v>1.1738942674439587</v>
      </c>
      <c r="CV108" s="4">
        <f t="shared" si="157"/>
        <v>1.1570839615009376</v>
      </c>
      <c r="CW108" s="4">
        <f t="shared" si="157"/>
        <v>1.2207269131058909</v>
      </c>
      <c r="CX108" s="4">
        <f t="shared" si="157"/>
        <v>1.181007269009823</v>
      </c>
      <c r="CY108" s="4">
        <f t="shared" si="157"/>
        <v>1.1003021231439654</v>
      </c>
      <c r="CZ108" s="4">
        <f t="shared" si="157"/>
        <v>1.0314943585871705</v>
      </c>
      <c r="DA108" s="4">
        <f t="shared" si="157"/>
        <v>1.05833205598917</v>
      </c>
      <c r="DB108" s="4">
        <f t="shared" si="157"/>
        <v>1.0647346375305111</v>
      </c>
      <c r="DC108" s="4">
        <f t="shared" si="157"/>
        <v>1.0611903627678292</v>
      </c>
      <c r="DD108" s="4">
        <f t="shared" si="157"/>
        <v>1.0708450219062484</v>
      </c>
      <c r="DE108" s="4">
        <f t="shared" si="157"/>
        <v>1.066333507094138</v>
      </c>
      <c r="DF108" s="4">
        <f t="shared" si="157"/>
        <v>1.0495232011511169</v>
      </c>
      <c r="DG108" s="4">
        <f t="shared" si="157"/>
        <v>1.1654760701110021</v>
      </c>
    </row>
    <row r="109" spans="2:111" x14ac:dyDescent="0.2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2" t="s">
        <v>106</v>
      </c>
      <c r="BF109" s="4">
        <f>SUMPRODUCT('Price indices'!$B109:$J109,Weights!$B$3:$J$3)</f>
        <v>1.1579057561780337</v>
      </c>
      <c r="BG109" s="4">
        <f>SUMPRODUCT('Price indices'!$B109:$J109,Weights!$B$4:$J$4)+'Price indices'!K109*Weights!K$4</f>
        <v>1.1528837240669187</v>
      </c>
      <c r="BH109" s="4">
        <f>SUMPRODUCT('Price indices'!$B109:$J109,Weights!$B$4:$J$4)+'Price indices'!L109*Weights!L$4</f>
        <v>1.1810559466919996</v>
      </c>
      <c r="BI109" s="4">
        <f>SUMPRODUCT('Price indices'!$B109:$J109,Weights!$B$4:$J$4)+'Price indices'!M109*Weights!M$4</f>
        <v>1.1881469708750636</v>
      </c>
      <c r="BJ109" s="4">
        <f>SUMPRODUCT('Price indices'!$B109:$J109,Weights!$B$4:$J$4)+'Price indices'!N109*Weights!N$4</f>
        <v>1.1841680384094746</v>
      </c>
      <c r="BK109" s="4">
        <f>SUMPRODUCT('Price indices'!$B109:$J109,Weights!$B$4:$J$4)+'Price indices'!O109*Weights!O$4</f>
        <v>1.1945191323141366</v>
      </c>
      <c r="BL109" s="4">
        <f>SUMPRODUCT('Price indices'!$B109:$J109,Weights!$B$4:$J$4)+'Price indices'!P109*Weights!P$4</f>
        <v>1.1874161084969896</v>
      </c>
      <c r="BM109" s="4">
        <f>SUMPRODUCT('Price indices'!$B109:$J109,Weights!$B$4:$J$4)+'Price indices'!Q109*Weights!Q$4</f>
        <v>1.1688448766217587</v>
      </c>
      <c r="BN109" s="4">
        <f>SUMPRODUCT('Price indices'!$B109:$J109,Weights!$B$5:$J$5)+'Price indices'!K109*Weights!K$5</f>
        <v>1.1676132761008369</v>
      </c>
      <c r="BO109" s="4">
        <f>SUMPRODUCT('Price indices'!$B109:$J109,Weights!$B$5:$J$5)+'Price indices'!L109*Weights!L$5</f>
        <v>1.1957854987259178</v>
      </c>
      <c r="BP109" s="4">
        <f>SUMPRODUCT('Price indices'!$B109:$J109,Weights!$B$5:$J$5)+'Price indices'!M109*Weights!M$5</f>
        <v>1.2028765229089817</v>
      </c>
      <c r="BQ109" s="4">
        <f>SUMPRODUCT('Price indices'!$B109:$J109,Weights!$B$5:$J$5)+'Price indices'!N109*Weights!N$5</f>
        <v>1.1988975904433927</v>
      </c>
      <c r="BR109" s="4">
        <f>SUMPRODUCT('Price indices'!$B109:$J109,Weights!$B$5:$J$5)+'Price indices'!O109*Weights!O$5</f>
        <v>1.2092486843480548</v>
      </c>
      <c r="BS109" s="4">
        <f>SUMPRODUCT('Price indices'!$B109:$J109,Weights!$B$5:$J$5)+'Price indices'!P109*Weights!P$5</f>
        <v>1.2021456605309078</v>
      </c>
      <c r="BT109" s="4">
        <f>SUMPRODUCT('Price indices'!$B109:$J109,Weights!$B$5:$J$5)+'Price indices'!Q109*Weights!Q$5</f>
        <v>1.1835744286556769</v>
      </c>
      <c r="BU109" s="4">
        <f>SUMPRODUCT('Price indices'!$B109:$J109,Weights!$B$6:$J$6)</f>
        <v>1.2461935518420562</v>
      </c>
      <c r="BV109" s="4">
        <f>SUMPRODUCT('Price indices'!$B109:$J109,Weights!$B$7:$J$7)</f>
        <v>1.205284982016968</v>
      </c>
      <c r="BW109" s="4">
        <f>SUMPRODUCT('Price indices'!$B109:$J109,Weights!$B$8:$J$8)</f>
        <v>1.121939429935803</v>
      </c>
      <c r="BX109" s="4">
        <f>SUMPRODUCT('Price indices'!$B109:$J109,Weights!$B$9:$J$9)+'Price indices'!K109*Weights!K$9</f>
        <v>1.0609771164139756</v>
      </c>
      <c r="BY109" s="4">
        <f>SUMPRODUCT('Price indices'!$B109:$J109,Weights!$B$9:$J$9)+'Price indices'!L109*Weights!L$9</f>
        <v>1.0891493390390565</v>
      </c>
      <c r="BZ109" s="4">
        <f>SUMPRODUCT('Price indices'!$B109:$J109,Weights!$B$9:$J$9)+'Price indices'!M109*Weights!M$9</f>
        <v>1.0962403632221205</v>
      </c>
      <c r="CA109" s="4">
        <f>SUMPRODUCT('Price indices'!$B109:$J109,Weights!$B$9:$J$9)+'Price indices'!N109*Weights!N$9</f>
        <v>1.0922614307565315</v>
      </c>
      <c r="CB109" s="4">
        <f>SUMPRODUCT('Price indices'!$B109:$J109,Weights!$B$9:$J$9)+'Price indices'!O109*Weights!O$9</f>
        <v>1.1026125246611935</v>
      </c>
      <c r="CC109" s="4">
        <f>SUMPRODUCT('Price indices'!$B109:$J109,Weights!$B$9:$J$9)+'Price indices'!P109*Weights!P$9</f>
        <v>1.0955095008440465</v>
      </c>
      <c r="CD109" s="4">
        <f>SUMPRODUCT('Price indices'!$B109:$J109,Weights!$B$9:$J$9)+'Price indices'!Q109*Weights!Q$9</f>
        <v>1.0769382689688156</v>
      </c>
      <c r="CE109" s="4">
        <f>SUMPRODUCT('Price indices'!$B109:$J109,Weights!$B$10:$J$10)</f>
        <v>1.1990731601634397</v>
      </c>
      <c r="CF109" s="4"/>
      <c r="CG109" s="2" t="s">
        <v>106</v>
      </c>
      <c r="CH109" s="4">
        <f t="shared" ref="CH109:DG109" si="158">AVERAGE(BF106:BF109)</f>
        <v>1.1466786285582982</v>
      </c>
      <c r="CI109" s="4">
        <f t="shared" si="158"/>
        <v>1.1357876805198721</v>
      </c>
      <c r="CJ109" s="4">
        <f t="shared" si="158"/>
        <v>1.1631540759284924</v>
      </c>
      <c r="CK109" s="4">
        <f t="shared" si="158"/>
        <v>1.1698281430035673</v>
      </c>
      <c r="CL109" s="4">
        <f t="shared" si="158"/>
        <v>1.1661125621079267</v>
      </c>
      <c r="CM109" s="4">
        <f t="shared" si="158"/>
        <v>1.1760423761988843</v>
      </c>
      <c r="CN109" s="4">
        <f t="shared" si="158"/>
        <v>1.1705096929906516</v>
      </c>
      <c r="CO109" s="4">
        <f t="shared" si="158"/>
        <v>1.1530015126836237</v>
      </c>
      <c r="CP109" s="4">
        <f t="shared" si="158"/>
        <v>1.150438749054449</v>
      </c>
      <c r="CQ109" s="4">
        <f t="shared" si="158"/>
        <v>1.1778051444630693</v>
      </c>
      <c r="CR109" s="4">
        <f t="shared" si="158"/>
        <v>1.1844792115381442</v>
      </c>
      <c r="CS109" s="4">
        <f t="shared" si="158"/>
        <v>1.1807636306425033</v>
      </c>
      <c r="CT109" s="4">
        <f t="shared" si="158"/>
        <v>1.1906934447334612</v>
      </c>
      <c r="CU109" s="4">
        <f t="shared" si="158"/>
        <v>1.1851607615252284</v>
      </c>
      <c r="CV109" s="4">
        <f t="shared" si="158"/>
        <v>1.1676525812182006</v>
      </c>
      <c r="CW109" s="4">
        <f t="shared" si="158"/>
        <v>1.2318794155809605</v>
      </c>
      <c r="CX109" s="4">
        <f t="shared" si="158"/>
        <v>1.1913034011896955</v>
      </c>
      <c r="CY109" s="4">
        <f t="shared" si="158"/>
        <v>1.1088006226171312</v>
      </c>
      <c r="CZ109" s="4">
        <f t="shared" si="158"/>
        <v>1.0423705083471189</v>
      </c>
      <c r="DA109" s="4">
        <f t="shared" si="158"/>
        <v>1.0697369037557389</v>
      </c>
      <c r="DB109" s="4">
        <f t="shared" si="158"/>
        <v>1.0764109708308141</v>
      </c>
      <c r="DC109" s="4">
        <f t="shared" si="158"/>
        <v>1.0726953899351732</v>
      </c>
      <c r="DD109" s="4">
        <f t="shared" si="158"/>
        <v>1.082625204026131</v>
      </c>
      <c r="DE109" s="4">
        <f t="shared" si="158"/>
        <v>1.0770925208178981</v>
      </c>
      <c r="DF109" s="4">
        <f t="shared" si="158"/>
        <v>1.0595843405108702</v>
      </c>
      <c r="DG109" s="4">
        <f t="shared" si="158"/>
        <v>1.1784796382304517</v>
      </c>
    </row>
    <row r="110" spans="2:111" x14ac:dyDescent="0.2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2" t="s">
        <v>107</v>
      </c>
      <c r="BF110" s="4">
        <f>SUMPRODUCT('Price indices'!$B110:$J110,Weights!$B$3:$J$3)</f>
        <v>1.1656586328700442</v>
      </c>
      <c r="BG110" s="4">
        <f>SUMPRODUCT('Price indices'!$B110:$J110,Weights!$B$4:$J$4)+'Price indices'!K110*Weights!K$4</f>
        <v>1.16463145092163</v>
      </c>
      <c r="BH110" s="4">
        <f>SUMPRODUCT('Price indices'!$B110:$J110,Weights!$B$4:$J$4)+'Price indices'!L110*Weights!L$4</f>
        <v>1.193358429361151</v>
      </c>
      <c r="BI110" s="4">
        <f>SUMPRODUCT('Price indices'!$B110:$J110,Weights!$B$4:$J$4)+'Price indices'!M110*Weights!M$4</f>
        <v>1.2007408914280031</v>
      </c>
      <c r="BJ110" s="4">
        <f>SUMPRODUCT('Price indices'!$B110:$J110,Weights!$B$4:$J$4)+'Price indices'!N110*Weights!N$4</f>
        <v>1.1965775352167369</v>
      </c>
      <c r="BK110" s="4">
        <f>SUMPRODUCT('Price indices'!$B110:$J110,Weights!$B$4:$J$4)+'Price indices'!O110*Weights!O$4</f>
        <v>1.20722128267804</v>
      </c>
      <c r="BL110" s="4">
        <f>SUMPRODUCT('Price indices'!$B110:$J110,Weights!$B$4:$J$4)+'Price indices'!P110*Weights!P$4</f>
        <v>1.1990180673548401</v>
      </c>
      <c r="BM110" s="4">
        <f>SUMPRODUCT('Price indices'!$B110:$J110,Weights!$B$4:$J$4)+'Price indices'!Q110*Weights!Q$4</f>
        <v>1.179715975647267</v>
      </c>
      <c r="BN110" s="4">
        <f>SUMPRODUCT('Price indices'!$B110:$J110,Weights!$B$5:$J$5)+'Price indices'!K110*Weights!K$5</f>
        <v>1.179727740353852</v>
      </c>
      <c r="BO110" s="4">
        <f>SUMPRODUCT('Price indices'!$B110:$J110,Weights!$B$5:$J$5)+'Price indices'!L110*Weights!L$5</f>
        <v>1.208454718793373</v>
      </c>
      <c r="BP110" s="4">
        <f>SUMPRODUCT('Price indices'!$B110:$J110,Weights!$B$5:$J$5)+'Price indices'!M110*Weights!M$5</f>
        <v>1.2158371808602251</v>
      </c>
      <c r="BQ110" s="4">
        <f>SUMPRODUCT('Price indices'!$B110:$J110,Weights!$B$5:$J$5)+'Price indices'!N110*Weights!N$5</f>
        <v>1.2116738246489589</v>
      </c>
      <c r="BR110" s="4">
        <f>SUMPRODUCT('Price indices'!$B110:$J110,Weights!$B$5:$J$5)+'Price indices'!O110*Weights!O$5</f>
        <v>1.2223175721102619</v>
      </c>
      <c r="BS110" s="4">
        <f>SUMPRODUCT('Price indices'!$B110:$J110,Weights!$B$5:$J$5)+'Price indices'!P110*Weights!P$5</f>
        <v>1.214114356787062</v>
      </c>
      <c r="BT110" s="4">
        <f>SUMPRODUCT('Price indices'!$B110:$J110,Weights!$B$5:$J$5)+'Price indices'!Q110*Weights!Q$5</f>
        <v>1.194812265079489</v>
      </c>
      <c r="BU110" s="4">
        <f>SUMPRODUCT('Price indices'!$B110:$J110,Weights!$B$6:$J$6)</f>
        <v>1.255926903750413</v>
      </c>
      <c r="BV110" s="4">
        <f>SUMPRODUCT('Price indices'!$B110:$J110,Weights!$B$7:$J$7)</f>
        <v>1.2157005824165812</v>
      </c>
      <c r="BW110" s="4">
        <f>SUMPRODUCT('Price indices'!$B110:$J110,Weights!$B$8:$J$8)</f>
        <v>1.1306793579394749</v>
      </c>
      <c r="BX110" s="4">
        <f>SUMPRODUCT('Price indices'!$B110:$J110,Weights!$B$9:$J$9)+'Price indices'!K110*Weights!K$9</f>
        <v>1.0747173291513352</v>
      </c>
      <c r="BY110" s="4">
        <f>SUMPRODUCT('Price indices'!$B110:$J110,Weights!$B$9:$J$9)+'Price indices'!L110*Weights!L$9</f>
        <v>1.1034443075908562</v>
      </c>
      <c r="BZ110" s="4">
        <f>SUMPRODUCT('Price indices'!$B110:$J110,Weights!$B$9:$J$9)+'Price indices'!M110*Weights!M$9</f>
        <v>1.1108267696577081</v>
      </c>
      <c r="CA110" s="4">
        <f>SUMPRODUCT('Price indices'!$B110:$J110,Weights!$B$9:$J$9)+'Price indices'!N110*Weights!N$9</f>
        <v>1.1066634134464421</v>
      </c>
      <c r="CB110" s="4">
        <f>SUMPRODUCT('Price indices'!$B110:$J110,Weights!$B$9:$J$9)+'Price indices'!O110*Weights!O$9</f>
        <v>1.1173071609077452</v>
      </c>
      <c r="CC110" s="4">
        <f>SUMPRODUCT('Price indices'!$B110:$J110,Weights!$B$9:$J$9)+'Price indices'!P110*Weights!P$9</f>
        <v>1.1091039455845453</v>
      </c>
      <c r="CD110" s="4">
        <f>SUMPRODUCT('Price indices'!$B110:$J110,Weights!$B$9:$J$9)+'Price indices'!Q110*Weights!Q$9</f>
        <v>1.0898018538769723</v>
      </c>
      <c r="CE110" s="4">
        <f>SUMPRODUCT('Price indices'!$B110:$J110,Weights!$B$10:$J$10)</f>
        <v>1.2133422076552689</v>
      </c>
      <c r="CF110" s="4"/>
      <c r="CG110" s="2" t="s">
        <v>107</v>
      </c>
      <c r="CH110" s="4">
        <f t="shared" ref="CH110:DG110" si="159">AVERAGE(BF107:BF110)</f>
        <v>1.1545047452646895</v>
      </c>
      <c r="CI110" s="4">
        <f t="shared" si="159"/>
        <v>1.1475345643990853</v>
      </c>
      <c r="CJ110" s="4">
        <f t="shared" si="159"/>
        <v>1.1754399818367114</v>
      </c>
      <c r="CK110" s="4">
        <f t="shared" si="159"/>
        <v>1.1823934168969112</v>
      </c>
      <c r="CL110" s="4">
        <f t="shared" si="159"/>
        <v>1.178501349083833</v>
      </c>
      <c r="CM110" s="4">
        <f t="shared" si="159"/>
        <v>1.188713237160701</v>
      </c>
      <c r="CN110" s="4">
        <f t="shared" si="159"/>
        <v>1.1821281441572178</v>
      </c>
      <c r="CO110" s="4">
        <f t="shared" si="159"/>
        <v>1.1639089960979951</v>
      </c>
      <c r="CP110" s="4">
        <f t="shared" si="159"/>
        <v>1.1623452895069333</v>
      </c>
      <c r="CQ110" s="4">
        <f t="shared" si="159"/>
        <v>1.1902507069445596</v>
      </c>
      <c r="CR110" s="4">
        <f t="shared" si="159"/>
        <v>1.1972041420047592</v>
      </c>
      <c r="CS110" s="4">
        <f t="shared" si="159"/>
        <v>1.1933120741916809</v>
      </c>
      <c r="CT110" s="4">
        <f t="shared" si="159"/>
        <v>1.2035239622685492</v>
      </c>
      <c r="CU110" s="4">
        <f t="shared" si="159"/>
        <v>1.1969388692650655</v>
      </c>
      <c r="CV110" s="4">
        <f t="shared" si="159"/>
        <v>1.1787197212058431</v>
      </c>
      <c r="CW110" s="4">
        <f t="shared" si="159"/>
        <v>1.2426137344315662</v>
      </c>
      <c r="CX110" s="4">
        <f t="shared" si="159"/>
        <v>1.2013818132598644</v>
      </c>
      <c r="CY110" s="4">
        <f t="shared" si="159"/>
        <v>1.1175584198659279</v>
      </c>
      <c r="CZ110" s="4">
        <f t="shared" si="159"/>
        <v>1.0549405222099695</v>
      </c>
      <c r="DA110" s="4">
        <f t="shared" si="159"/>
        <v>1.0828459396475956</v>
      </c>
      <c r="DB110" s="4">
        <f t="shared" si="159"/>
        <v>1.0897993747077952</v>
      </c>
      <c r="DC110" s="4">
        <f t="shared" si="159"/>
        <v>1.0859073068947169</v>
      </c>
      <c r="DD110" s="4">
        <f t="shared" si="159"/>
        <v>1.0961191949715852</v>
      </c>
      <c r="DE110" s="4">
        <f t="shared" si="159"/>
        <v>1.0895341019681017</v>
      </c>
      <c r="DF110" s="4">
        <f t="shared" si="159"/>
        <v>1.0713149539088791</v>
      </c>
      <c r="DG110" s="4">
        <f t="shared" si="159"/>
        <v>1.19256267519393</v>
      </c>
    </row>
    <row r="111" spans="2:111" x14ac:dyDescent="0.2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2" t="s">
        <v>108</v>
      </c>
      <c r="BF111" s="4">
        <f>SUMPRODUCT('Price indices'!$B111:$J111,Weights!$B$3:$J$3)</f>
        <v>1.1780635245458297</v>
      </c>
      <c r="BG111" s="4">
        <f>SUMPRODUCT('Price indices'!$B111:$J111,Weights!$B$4:$J$4)+'Price indices'!K111*Weights!K$4</f>
        <v>1.1774766966476637</v>
      </c>
      <c r="BH111" s="4">
        <f>SUMPRODUCT('Price indices'!$B111:$J111,Weights!$B$4:$J$4)+'Price indices'!L111*Weights!L$4</f>
        <v>1.2067692600099698</v>
      </c>
      <c r="BI111" s="4">
        <f>SUMPRODUCT('Price indices'!$B111:$J111,Weights!$B$4:$J$4)+'Price indices'!M111*Weights!M$4</f>
        <v>1.2144515464966776</v>
      </c>
      <c r="BJ111" s="4">
        <f>SUMPRODUCT('Price indices'!$B111:$J111,Weights!$B$4:$J$4)+'Price indices'!N111*Weights!N$4</f>
        <v>1.2100982464833667</v>
      </c>
      <c r="BK111" s="4">
        <f>SUMPRODUCT('Price indices'!$B111:$J111,Weights!$B$4:$J$4)+'Price indices'!O111*Weights!O$4</f>
        <v>1.2210419776785006</v>
      </c>
      <c r="BL111" s="4">
        <f>SUMPRODUCT('Price indices'!$B111:$J111,Weights!$B$4:$J$4)+'Price indices'!P111*Weights!P$4</f>
        <v>1.2117054503793367</v>
      </c>
      <c r="BM111" s="4">
        <f>SUMPRODUCT('Price indices'!$B111:$J111,Weights!$B$4:$J$4)+'Price indices'!Q111*Weights!Q$4</f>
        <v>1.1916588942461777</v>
      </c>
      <c r="BN111" s="4">
        <f>SUMPRODUCT('Price indices'!$B111:$J111,Weights!$B$5:$J$5)+'Price indices'!K111*Weights!K$5</f>
        <v>1.1934682766082749</v>
      </c>
      <c r="BO111" s="4">
        <f>SUMPRODUCT('Price indices'!$B111:$J111,Weights!$B$5:$J$5)+'Price indices'!L111*Weights!L$5</f>
        <v>1.2227608399705809</v>
      </c>
      <c r="BP111" s="4">
        <f>SUMPRODUCT('Price indices'!$B111:$J111,Weights!$B$5:$J$5)+'Price indices'!M111*Weights!M$5</f>
        <v>1.2304431264572888</v>
      </c>
      <c r="BQ111" s="4">
        <f>SUMPRODUCT('Price indices'!$B111:$J111,Weights!$B$5:$J$5)+'Price indices'!N111*Weights!N$5</f>
        <v>1.2260898264439779</v>
      </c>
      <c r="BR111" s="4">
        <f>SUMPRODUCT('Price indices'!$B111:$J111,Weights!$B$5:$J$5)+'Price indices'!O111*Weights!O$5</f>
        <v>1.2370335576391118</v>
      </c>
      <c r="BS111" s="4">
        <f>SUMPRODUCT('Price indices'!$B111:$J111,Weights!$B$5:$J$5)+'Price indices'!P111*Weights!P$5</f>
        <v>1.2276970303399479</v>
      </c>
      <c r="BT111" s="4">
        <f>SUMPRODUCT('Price indices'!$B111:$J111,Weights!$B$5:$J$5)+'Price indices'!Q111*Weights!Q$5</f>
        <v>1.2076504742067888</v>
      </c>
      <c r="BU111" s="4">
        <f>SUMPRODUCT('Price indices'!$B111:$J111,Weights!$B$6:$J$6)</f>
        <v>1.2756104499725349</v>
      </c>
      <c r="BV111" s="4">
        <f>SUMPRODUCT('Price indices'!$B111:$J111,Weights!$B$7:$J$7)</f>
        <v>1.229060954705395</v>
      </c>
      <c r="BW111" s="4">
        <f>SUMPRODUCT('Price indices'!$B111:$J111,Weights!$B$8:$J$8)</f>
        <v>1.1368336714521441</v>
      </c>
      <c r="BX111" s="4">
        <f>SUMPRODUCT('Price indices'!$B111:$J111,Weights!$B$9:$J$9)+'Price indices'!K111*Weights!K$9</f>
        <v>1.0836152414658844</v>
      </c>
      <c r="BY111" s="4">
        <f>SUMPRODUCT('Price indices'!$B111:$J111,Weights!$B$9:$J$9)+'Price indices'!L111*Weights!L$9</f>
        <v>1.1129078048281904</v>
      </c>
      <c r="BZ111" s="4">
        <f>SUMPRODUCT('Price indices'!$B111:$J111,Weights!$B$9:$J$9)+'Price indices'!M111*Weights!M$9</f>
        <v>1.1205900913148985</v>
      </c>
      <c r="CA111" s="4">
        <f>SUMPRODUCT('Price indices'!$B111:$J111,Weights!$B$9:$J$9)+'Price indices'!N111*Weights!N$9</f>
        <v>1.1162367913015876</v>
      </c>
      <c r="CB111" s="4">
        <f>SUMPRODUCT('Price indices'!$B111:$J111,Weights!$B$9:$J$9)+'Price indices'!O111*Weights!O$9</f>
        <v>1.1271805224967215</v>
      </c>
      <c r="CC111" s="4">
        <f>SUMPRODUCT('Price indices'!$B111:$J111,Weights!$B$9:$J$9)+'Price indices'!P111*Weights!P$9</f>
        <v>1.1178439951975574</v>
      </c>
      <c r="CD111" s="4">
        <f>SUMPRODUCT('Price indices'!$B111:$J111,Weights!$B$9:$J$9)+'Price indices'!Q111*Weights!Q$9</f>
        <v>1.0977974390643985</v>
      </c>
      <c r="CE111" s="4">
        <f>SUMPRODUCT('Price indices'!$B111:$J111,Weights!$B$10:$J$10)</f>
        <v>1.2282512677725026</v>
      </c>
      <c r="CF111" s="4"/>
      <c r="CG111" s="2" t="s">
        <v>108</v>
      </c>
      <c r="CH111" s="4">
        <f t="shared" ref="CH111:DG111" si="160">AVERAGE(BF108:BF111)</f>
        <v>1.1631239229611583</v>
      </c>
      <c r="CI111" s="4">
        <f t="shared" si="160"/>
        <v>1.1592099048103821</v>
      </c>
      <c r="CJ111" s="4">
        <f t="shared" si="160"/>
        <v>1.1876648684245821</v>
      </c>
      <c r="CK111" s="4">
        <f t="shared" si="160"/>
        <v>1.194905753237185</v>
      </c>
      <c r="CL111" s="4">
        <f t="shared" si="160"/>
        <v>1.1908318836000398</v>
      </c>
      <c r="CM111" s="4">
        <f t="shared" si="160"/>
        <v>1.2013329273410769</v>
      </c>
      <c r="CN111" s="4">
        <f t="shared" si="160"/>
        <v>1.1936634394519556</v>
      </c>
      <c r="CO111" s="4">
        <f t="shared" si="160"/>
        <v>1.174720027208298</v>
      </c>
      <c r="CP111" s="4">
        <f t="shared" si="160"/>
        <v>1.174325994912838</v>
      </c>
      <c r="CQ111" s="4">
        <f t="shared" si="160"/>
        <v>1.2027809585270377</v>
      </c>
      <c r="CR111" s="4">
        <f t="shared" si="160"/>
        <v>1.2100218433396406</v>
      </c>
      <c r="CS111" s="4">
        <f t="shared" si="160"/>
        <v>1.2059479737024954</v>
      </c>
      <c r="CT111" s="4">
        <f t="shared" si="160"/>
        <v>1.2164490174435325</v>
      </c>
      <c r="CU111" s="4">
        <f t="shared" si="160"/>
        <v>1.2087795295544113</v>
      </c>
      <c r="CV111" s="4">
        <f t="shared" si="160"/>
        <v>1.1898361173107534</v>
      </c>
      <c r="CW111" s="4">
        <f t="shared" si="160"/>
        <v>1.2539635590023395</v>
      </c>
      <c r="CX111" s="4">
        <f t="shared" si="160"/>
        <v>1.2116860913892229</v>
      </c>
      <c r="CY111" s="4">
        <f t="shared" si="160"/>
        <v>1.1257699114149839</v>
      </c>
      <c r="CZ111" s="4">
        <f t="shared" si="160"/>
        <v>1.0669213208557224</v>
      </c>
      <c r="DA111" s="4">
        <f t="shared" si="160"/>
        <v>1.0953762844699222</v>
      </c>
      <c r="DB111" s="4">
        <f t="shared" si="160"/>
        <v>1.1026171692825251</v>
      </c>
      <c r="DC111" s="4">
        <f t="shared" si="160"/>
        <v>1.0985432996453799</v>
      </c>
      <c r="DD111" s="4">
        <f t="shared" si="160"/>
        <v>1.109044343386417</v>
      </c>
      <c r="DE111" s="4">
        <f t="shared" si="160"/>
        <v>1.101374855497296</v>
      </c>
      <c r="DF111" s="4">
        <f t="shared" si="160"/>
        <v>1.0824314432536382</v>
      </c>
      <c r="DG111" s="4">
        <f t="shared" si="160"/>
        <v>1.2065471613092336</v>
      </c>
    </row>
    <row r="112" spans="2:111" x14ac:dyDescent="0.2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2" t="s">
        <v>109</v>
      </c>
      <c r="BF112" s="4">
        <f>SUMPRODUCT('Price indices'!$B112:$J112,Weights!$B$3:$J$3)</f>
        <v>1.1858425678317577</v>
      </c>
      <c r="BG112" s="4">
        <f>SUMPRODUCT('Price indices'!$B112:$J112,Weights!$B$4:$J$4)+'Price indices'!K112*Weights!K$4</f>
        <v>1.1861092265816267</v>
      </c>
      <c r="BH112" s="4">
        <f>SUMPRODUCT('Price indices'!$B112:$J112,Weights!$B$4:$J$4)+'Price indices'!L112*Weights!L$4</f>
        <v>1.2159784138298697</v>
      </c>
      <c r="BI112" s="4">
        <f>SUMPRODUCT('Price indices'!$B112:$J112,Weights!$B$4:$J$4)+'Price indices'!M112*Weights!M$4</f>
        <v>1.2239691224402987</v>
      </c>
      <c r="BJ112" s="4">
        <f>SUMPRODUCT('Price indices'!$B112:$J112,Weights!$B$4:$J$4)+'Price indices'!N112*Weights!N$4</f>
        <v>1.2194202163315067</v>
      </c>
      <c r="BK112" s="4">
        <f>SUMPRODUCT('Price indices'!$B112:$J112,Weights!$B$4:$J$4)+'Price indices'!O112*Weights!O$4</f>
        <v>1.2306714333450686</v>
      </c>
      <c r="BL112" s="4">
        <f>SUMPRODUCT('Price indices'!$B112:$J112,Weights!$B$4:$J$4)+'Price indices'!P112*Weights!P$4</f>
        <v>1.2201676894057696</v>
      </c>
      <c r="BM112" s="4">
        <f>SUMPRODUCT('Price indices'!$B112:$J112,Weights!$B$4:$J$4)+'Price indices'!Q112*Weights!Q$4</f>
        <v>1.1993628539215755</v>
      </c>
      <c r="BN112" s="4">
        <f>SUMPRODUCT('Price indices'!$B112:$J112,Weights!$B$5:$J$5)+'Price indices'!K112*Weights!K$5</f>
        <v>1.2026487775442067</v>
      </c>
      <c r="BO112" s="4">
        <f>SUMPRODUCT('Price indices'!$B112:$J112,Weights!$B$5:$J$5)+'Price indices'!L112*Weights!L$5</f>
        <v>1.2325179647924496</v>
      </c>
      <c r="BP112" s="4">
        <f>SUMPRODUCT('Price indices'!$B112:$J112,Weights!$B$5:$J$5)+'Price indices'!M112*Weights!M$5</f>
        <v>1.2405086734028787</v>
      </c>
      <c r="BQ112" s="4">
        <f>SUMPRODUCT('Price indices'!$B112:$J112,Weights!$B$5:$J$5)+'Price indices'!N112*Weights!N$5</f>
        <v>1.2359597672940867</v>
      </c>
      <c r="BR112" s="4">
        <f>SUMPRODUCT('Price indices'!$B112:$J112,Weights!$B$5:$J$5)+'Price indices'!O112*Weights!O$5</f>
        <v>1.2472109843076487</v>
      </c>
      <c r="BS112" s="4">
        <f>SUMPRODUCT('Price indices'!$B112:$J112,Weights!$B$5:$J$5)+'Price indices'!P112*Weights!P$5</f>
        <v>1.2367072403683497</v>
      </c>
      <c r="BT112" s="4">
        <f>SUMPRODUCT('Price indices'!$B112:$J112,Weights!$B$5:$J$5)+'Price indices'!Q112*Weights!Q$5</f>
        <v>1.2159024048841556</v>
      </c>
      <c r="BU112" s="4">
        <f>SUMPRODUCT('Price indices'!$B112:$J112,Weights!$B$6:$J$6)</f>
        <v>1.2850108042305182</v>
      </c>
      <c r="BV112" s="4">
        <f>SUMPRODUCT('Price indices'!$B112:$J112,Weights!$B$7:$J$7)</f>
        <v>1.2378189537267339</v>
      </c>
      <c r="BW112" s="4">
        <f>SUMPRODUCT('Price indices'!$B112:$J112,Weights!$B$8:$J$8)</f>
        <v>1.1429399246361471</v>
      </c>
      <c r="BX112" s="4">
        <f>SUMPRODUCT('Price indices'!$B112:$J112,Weights!$B$9:$J$9)+'Price indices'!K112*Weights!K$9</f>
        <v>1.0899219001589355</v>
      </c>
      <c r="BY112" s="4">
        <f>SUMPRODUCT('Price indices'!$B112:$J112,Weights!$B$9:$J$9)+'Price indices'!L112*Weights!L$9</f>
        <v>1.1197910874071786</v>
      </c>
      <c r="BZ112" s="4">
        <f>SUMPRODUCT('Price indices'!$B112:$J112,Weights!$B$9:$J$9)+'Price indices'!M112*Weights!M$9</f>
        <v>1.1277817960176075</v>
      </c>
      <c r="CA112" s="4">
        <f>SUMPRODUCT('Price indices'!$B112:$J112,Weights!$B$9:$J$9)+'Price indices'!N112*Weights!N$9</f>
        <v>1.1232328899088155</v>
      </c>
      <c r="CB112" s="4">
        <f>SUMPRODUCT('Price indices'!$B112:$J112,Weights!$B$9:$J$9)+'Price indices'!O112*Weights!O$9</f>
        <v>1.1344841069223774</v>
      </c>
      <c r="CC112" s="4">
        <f>SUMPRODUCT('Price indices'!$B112:$J112,Weights!$B$9:$J$9)+'Price indices'!P112*Weights!P$9</f>
        <v>1.1239803629830785</v>
      </c>
      <c r="CD112" s="4">
        <f>SUMPRODUCT('Price indices'!$B112:$J112,Weights!$B$9:$J$9)+'Price indices'!Q112*Weights!Q$9</f>
        <v>1.1031755274988844</v>
      </c>
      <c r="CE112" s="4">
        <f>SUMPRODUCT('Price indices'!$B112:$J112,Weights!$B$10:$J$10)</f>
        <v>1.2379129803838786</v>
      </c>
      <c r="CF112" s="4"/>
      <c r="CG112" s="2" t="s">
        <v>109</v>
      </c>
      <c r="CH112" s="4">
        <f t="shared" ref="CH112:DG112" si="161">AVERAGE(BF109:BF112)</f>
        <v>1.1718676203564162</v>
      </c>
      <c r="CI112" s="4">
        <f t="shared" si="161"/>
        <v>1.1702752745544598</v>
      </c>
      <c r="CJ112" s="4">
        <f t="shared" si="161"/>
        <v>1.1992905124732476</v>
      </c>
      <c r="CK112" s="4">
        <f t="shared" si="161"/>
        <v>1.2068271328100106</v>
      </c>
      <c r="CL112" s="4">
        <f t="shared" si="161"/>
        <v>1.2025660091102712</v>
      </c>
      <c r="CM112" s="4">
        <f t="shared" si="161"/>
        <v>1.2133634565039364</v>
      </c>
      <c r="CN112" s="4">
        <f t="shared" si="161"/>
        <v>1.204576828909234</v>
      </c>
      <c r="CO112" s="4">
        <f t="shared" si="161"/>
        <v>1.184895650109195</v>
      </c>
      <c r="CP112" s="4">
        <f t="shared" si="161"/>
        <v>1.1858645176517926</v>
      </c>
      <c r="CQ112" s="4">
        <f t="shared" si="161"/>
        <v>1.2148797555705801</v>
      </c>
      <c r="CR112" s="4">
        <f t="shared" si="161"/>
        <v>1.2224163759073436</v>
      </c>
      <c r="CS112" s="4">
        <f t="shared" si="161"/>
        <v>1.218155252207604</v>
      </c>
      <c r="CT112" s="4">
        <f t="shared" si="161"/>
        <v>1.2289526996012694</v>
      </c>
      <c r="CU112" s="4">
        <f t="shared" si="161"/>
        <v>1.2201660720065668</v>
      </c>
      <c r="CV112" s="4">
        <f t="shared" si="161"/>
        <v>1.2004848932065275</v>
      </c>
      <c r="CW112" s="4">
        <f t="shared" si="161"/>
        <v>1.2656854274488807</v>
      </c>
      <c r="CX112" s="4">
        <f t="shared" si="161"/>
        <v>1.2219663682164195</v>
      </c>
      <c r="CY112" s="4">
        <f t="shared" si="161"/>
        <v>1.1330980959908923</v>
      </c>
      <c r="CZ112" s="4">
        <f t="shared" si="161"/>
        <v>1.0773078967975327</v>
      </c>
      <c r="DA112" s="4">
        <f t="shared" si="161"/>
        <v>1.1063231347163205</v>
      </c>
      <c r="DB112" s="4">
        <f t="shared" si="161"/>
        <v>1.1138597550530838</v>
      </c>
      <c r="DC112" s="4">
        <f t="shared" si="161"/>
        <v>1.1095986313533441</v>
      </c>
      <c r="DD112" s="4">
        <f t="shared" si="161"/>
        <v>1.1203960787470093</v>
      </c>
      <c r="DE112" s="4">
        <f t="shared" si="161"/>
        <v>1.1116094511523069</v>
      </c>
      <c r="DF112" s="4">
        <f t="shared" si="161"/>
        <v>1.0919282723522676</v>
      </c>
      <c r="DG112" s="4">
        <f t="shared" si="161"/>
        <v>1.2196449039937725</v>
      </c>
    </row>
    <row r="113" spans="2:111" x14ac:dyDescent="0.2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2" t="s">
        <v>110</v>
      </c>
      <c r="BF113" s="4">
        <f>SUMPRODUCT('Price indices'!$B113:$J113,Weights!$B$3:$J$3)</f>
        <v>1.193631503147331</v>
      </c>
      <c r="BG113" s="4">
        <f>SUMPRODUCT('Price indices'!$B113:$J113,Weights!$B$4:$J$4)+'Price indices'!K113*Weights!K$4</f>
        <v>1.1942500597727981</v>
      </c>
      <c r="BH113" s="4">
        <f>SUMPRODUCT('Price indices'!$B113:$J113,Weights!$B$4:$J$4)+'Price indices'!L113*Weights!L$4</f>
        <v>1.22470712376663</v>
      </c>
      <c r="BI113" s="4">
        <f>SUMPRODUCT('Price indices'!$B113:$J113,Weights!$B$4:$J$4)+'Price indices'!M113*Weights!M$4</f>
        <v>1.2330150683276182</v>
      </c>
      <c r="BJ113" s="4">
        <f>SUMPRODUCT('Price indices'!$B113:$J113,Weights!$B$4:$J$4)+'Price indices'!N113*Weights!N$4</f>
        <v>1.2282647481979752</v>
      </c>
      <c r="BK113" s="4">
        <f>SUMPRODUCT('Price indices'!$B113:$J113,Weights!$B$4:$J$4)+'Price indices'!O113*Weights!O$4</f>
        <v>1.2398311288900232</v>
      </c>
      <c r="BL113" s="4">
        <f>SUMPRODUCT('Price indices'!$B113:$J113,Weights!$B$4:$J$4)+'Price indices'!P113*Weights!P$4</f>
        <v>1.2281254625830291</v>
      </c>
      <c r="BM113" s="4">
        <f>SUMPRODUCT('Price indices'!$B113:$J113,Weights!$B$4:$J$4)+'Price indices'!Q113*Weights!Q$4</f>
        <v>1.2065483194951592</v>
      </c>
      <c r="BN113" s="4">
        <f>SUMPRODUCT('Price indices'!$B113:$J113,Weights!$B$5:$J$5)+'Price indices'!K113*Weights!K$5</f>
        <v>1.2116845881872491</v>
      </c>
      <c r="BO113" s="4">
        <f>SUMPRODUCT('Price indices'!$B113:$J113,Weights!$B$5:$J$5)+'Price indices'!L113*Weights!L$5</f>
        <v>1.2421416521810811</v>
      </c>
      <c r="BP113" s="4">
        <f>SUMPRODUCT('Price indices'!$B113:$J113,Weights!$B$5:$J$5)+'Price indices'!M113*Weights!M$5</f>
        <v>1.2504495967420692</v>
      </c>
      <c r="BQ113" s="4">
        <f>SUMPRODUCT('Price indices'!$B113:$J113,Weights!$B$5:$J$5)+'Price indices'!N113*Weights!N$5</f>
        <v>1.2456992766124262</v>
      </c>
      <c r="BR113" s="4">
        <f>SUMPRODUCT('Price indices'!$B113:$J113,Weights!$B$5:$J$5)+'Price indices'!O113*Weights!O$5</f>
        <v>1.2572656573044743</v>
      </c>
      <c r="BS113" s="4">
        <f>SUMPRODUCT('Price indices'!$B113:$J113,Weights!$B$5:$J$5)+'Price indices'!P113*Weights!P$5</f>
        <v>1.2455599909974802</v>
      </c>
      <c r="BT113" s="4">
        <f>SUMPRODUCT('Price indices'!$B113:$J113,Weights!$B$5:$J$5)+'Price indices'!Q113*Weights!Q$5</f>
        <v>1.2239828479096102</v>
      </c>
      <c r="BU113" s="4">
        <f>SUMPRODUCT('Price indices'!$B113:$J113,Weights!$B$6:$J$6)</f>
        <v>1.294408556122572</v>
      </c>
      <c r="BV113" s="4">
        <f>SUMPRODUCT('Price indices'!$B113:$J113,Weights!$B$7:$J$7)</f>
        <v>1.2459116081439781</v>
      </c>
      <c r="BW113" s="4">
        <f>SUMPRODUCT('Price indices'!$B113:$J113,Weights!$B$8:$J$8)</f>
        <v>1.1466102505079212</v>
      </c>
      <c r="BX113" s="4">
        <f>SUMPRODUCT('Price indices'!$B113:$J113,Weights!$B$9:$J$9)+'Price indices'!K113*Weights!K$9</f>
        <v>1.0953612791712419</v>
      </c>
      <c r="BY113" s="4">
        <f>SUMPRODUCT('Price indices'!$B113:$J113,Weights!$B$9:$J$9)+'Price indices'!L113*Weights!L$9</f>
        <v>1.1258183431650739</v>
      </c>
      <c r="BZ113" s="4">
        <f>SUMPRODUCT('Price indices'!$B113:$J113,Weights!$B$9:$J$9)+'Price indices'!M113*Weights!M$9</f>
        <v>1.1341262877260621</v>
      </c>
      <c r="CA113" s="4">
        <f>SUMPRODUCT('Price indices'!$B113:$J113,Weights!$B$9:$J$9)+'Price indices'!N113*Weights!N$9</f>
        <v>1.129375967596419</v>
      </c>
      <c r="CB113" s="4">
        <f>SUMPRODUCT('Price indices'!$B113:$J113,Weights!$B$9:$J$9)+'Price indices'!O113*Weights!O$9</f>
        <v>1.1409423482884669</v>
      </c>
      <c r="CC113" s="4">
        <f>SUMPRODUCT('Price indices'!$B113:$J113,Weights!$B$9:$J$9)+'Price indices'!P113*Weights!P$9</f>
        <v>1.129236681981473</v>
      </c>
      <c r="CD113" s="4">
        <f>SUMPRODUCT('Price indices'!$B113:$J113,Weights!$B$9:$J$9)+'Price indices'!Q113*Weights!Q$9</f>
        <v>1.107659538893603</v>
      </c>
      <c r="CE113" s="4">
        <f>SUMPRODUCT('Price indices'!$B113:$J113,Weights!$B$10:$J$10)</f>
        <v>1.2477072408646861</v>
      </c>
      <c r="CF113" s="4"/>
      <c r="CG113" s="2" t="s">
        <v>110</v>
      </c>
      <c r="CH113" s="4">
        <f t="shared" ref="CH113:DG113" si="162">AVERAGE(BF110:BF113)</f>
        <v>1.1807990570987406</v>
      </c>
      <c r="CI113" s="4">
        <f t="shared" si="162"/>
        <v>1.1806168584809296</v>
      </c>
      <c r="CJ113" s="4">
        <f t="shared" si="162"/>
        <v>1.2102033067419051</v>
      </c>
      <c r="CK113" s="4">
        <f t="shared" si="162"/>
        <v>1.2180441571731495</v>
      </c>
      <c r="CL113" s="4">
        <f t="shared" si="162"/>
        <v>1.2135901865573964</v>
      </c>
      <c r="CM113" s="4">
        <f t="shared" si="162"/>
        <v>1.2246914556479083</v>
      </c>
      <c r="CN113" s="4">
        <f t="shared" si="162"/>
        <v>1.2147541674307438</v>
      </c>
      <c r="CO113" s="4">
        <f t="shared" si="162"/>
        <v>1.1943215108275449</v>
      </c>
      <c r="CP113" s="4">
        <f t="shared" si="162"/>
        <v>1.1968823456733957</v>
      </c>
      <c r="CQ113" s="4">
        <f t="shared" si="162"/>
        <v>1.2264687939343712</v>
      </c>
      <c r="CR113" s="4">
        <f t="shared" si="162"/>
        <v>1.2343096443656156</v>
      </c>
      <c r="CS113" s="4">
        <f t="shared" si="162"/>
        <v>1.2298556737498625</v>
      </c>
      <c r="CT113" s="4">
        <f t="shared" si="162"/>
        <v>1.2409569428403742</v>
      </c>
      <c r="CU113" s="4">
        <f t="shared" si="162"/>
        <v>1.2310196546232099</v>
      </c>
      <c r="CV113" s="4">
        <f t="shared" si="162"/>
        <v>1.210586998020011</v>
      </c>
      <c r="CW113" s="4">
        <f t="shared" si="162"/>
        <v>1.2777391785190095</v>
      </c>
      <c r="CX113" s="4">
        <f t="shared" si="162"/>
        <v>1.232123024748172</v>
      </c>
      <c r="CY113" s="4">
        <f t="shared" si="162"/>
        <v>1.1392658011339218</v>
      </c>
      <c r="CZ113" s="4">
        <f t="shared" si="162"/>
        <v>1.0859039374868493</v>
      </c>
      <c r="DA113" s="4">
        <f t="shared" si="162"/>
        <v>1.1154903857478247</v>
      </c>
      <c r="DB113" s="4">
        <f t="shared" si="162"/>
        <v>1.123331236179069</v>
      </c>
      <c r="DC113" s="4">
        <f t="shared" si="162"/>
        <v>1.1188772655633161</v>
      </c>
      <c r="DD113" s="4">
        <f t="shared" si="162"/>
        <v>1.1299785346538278</v>
      </c>
      <c r="DE113" s="4">
        <f t="shared" si="162"/>
        <v>1.1200412464366636</v>
      </c>
      <c r="DF113" s="4">
        <f t="shared" si="162"/>
        <v>1.0996085898334647</v>
      </c>
      <c r="DG113" s="4">
        <f t="shared" si="162"/>
        <v>1.2318034241690841</v>
      </c>
    </row>
    <row r="114" spans="2:111" x14ac:dyDescent="0.2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2" t="s">
        <v>111</v>
      </c>
      <c r="BF114" s="4">
        <f>SUMPRODUCT('Price indices'!$B114:$J114,Weights!$B$3:$J$3)</f>
        <v>1.2023065053910553</v>
      </c>
      <c r="BG114" s="4">
        <f>SUMPRODUCT('Price indices'!$B114:$J114,Weights!$B$4:$J$4)+'Price indices'!K114*Weights!K$4</f>
        <v>1.2038764744925194</v>
      </c>
      <c r="BH114" s="4">
        <f>SUMPRODUCT('Price indices'!$B114:$J114,Weights!$B$4:$J$4)+'Price indices'!L114*Weights!L$4</f>
        <v>1.2349328861072204</v>
      </c>
      <c r="BI114" s="4">
        <f>SUMPRODUCT('Price indices'!$B114:$J114,Weights!$B$4:$J$4)+'Price indices'!M114*Weights!M$4</f>
        <v>1.2435671016350685</v>
      </c>
      <c r="BJ114" s="4">
        <f>SUMPRODUCT('Price indices'!$B114:$J114,Weights!$B$4:$J$4)+'Price indices'!N114*Weights!N$4</f>
        <v>1.2386094104550665</v>
      </c>
      <c r="BK114" s="4">
        <f>SUMPRODUCT('Price indices'!$B114:$J114,Weights!$B$4:$J$4)+'Price indices'!O114*Weights!O$4</f>
        <v>1.2504988124137695</v>
      </c>
      <c r="BL114" s="4">
        <f>SUMPRODUCT('Price indices'!$B114:$J114,Weights!$B$4:$J$4)+'Price indices'!P114*Weights!P$4</f>
        <v>1.2375556997333574</v>
      </c>
      <c r="BM114" s="4">
        <f>SUMPRODUCT('Price indices'!$B114:$J114,Weights!$B$4:$J$4)+'Price indices'!Q114*Weights!Q$4</f>
        <v>1.2151920044261775</v>
      </c>
      <c r="BN114" s="4">
        <f>SUMPRODUCT('Price indices'!$B114:$J114,Weights!$B$5:$J$5)+'Price indices'!K114*Weights!K$5</f>
        <v>1.2222641114862485</v>
      </c>
      <c r="BO114" s="4">
        <f>SUMPRODUCT('Price indices'!$B114:$J114,Weights!$B$5:$J$5)+'Price indices'!L114*Weights!L$5</f>
        <v>1.2533205231009494</v>
      </c>
      <c r="BP114" s="4">
        <f>SUMPRODUCT('Price indices'!$B114:$J114,Weights!$B$5:$J$5)+'Price indices'!M114*Weights!M$5</f>
        <v>1.2619547386287975</v>
      </c>
      <c r="BQ114" s="4">
        <f>SUMPRODUCT('Price indices'!$B114:$J114,Weights!$B$5:$J$5)+'Price indices'!N114*Weights!N$5</f>
        <v>1.2569970474487955</v>
      </c>
      <c r="BR114" s="4">
        <f>SUMPRODUCT('Price indices'!$B114:$J114,Weights!$B$5:$J$5)+'Price indices'!O114*Weights!O$5</f>
        <v>1.2688864494074985</v>
      </c>
      <c r="BS114" s="4">
        <f>SUMPRODUCT('Price indices'!$B114:$J114,Weights!$B$5:$J$5)+'Price indices'!P114*Weights!P$5</f>
        <v>1.2559433367270865</v>
      </c>
      <c r="BT114" s="4">
        <f>SUMPRODUCT('Price indices'!$B114:$J114,Weights!$B$5:$J$5)+'Price indices'!Q114*Weights!Q$5</f>
        <v>1.2335796414199065</v>
      </c>
      <c r="BU114" s="4">
        <f>SUMPRODUCT('Price indices'!$B114:$J114,Weights!$B$6:$J$6)</f>
        <v>1.3058130957669902</v>
      </c>
      <c r="BV114" s="4">
        <f>SUMPRODUCT('Price indices'!$B114:$J114,Weights!$B$7:$J$7)</f>
        <v>1.2567303451873242</v>
      </c>
      <c r="BW114" s="4">
        <f>SUMPRODUCT('Price indices'!$B114:$J114,Weights!$B$8:$J$8)</f>
        <v>1.1527788854330661</v>
      </c>
      <c r="BX114" s="4">
        <f>SUMPRODUCT('Price indices'!$B114:$J114,Weights!$B$9:$J$9)+'Price indices'!K114*Weights!K$9</f>
        <v>1.1029914654210407</v>
      </c>
      <c r="BY114" s="4">
        <f>SUMPRODUCT('Price indices'!$B114:$J114,Weights!$B$9:$J$9)+'Price indices'!L114*Weights!L$9</f>
        <v>1.1340478770357416</v>
      </c>
      <c r="BZ114" s="4">
        <f>SUMPRODUCT('Price indices'!$B114:$J114,Weights!$B$9:$J$9)+'Price indices'!M114*Weights!M$9</f>
        <v>1.1426820925635897</v>
      </c>
      <c r="CA114" s="4">
        <f>SUMPRODUCT('Price indices'!$B114:$J114,Weights!$B$9:$J$9)+'Price indices'!N114*Weights!N$9</f>
        <v>1.1377244013835877</v>
      </c>
      <c r="CB114" s="4">
        <f>SUMPRODUCT('Price indices'!$B114:$J114,Weights!$B$9:$J$9)+'Price indices'!O114*Weights!O$9</f>
        <v>1.1496138033422907</v>
      </c>
      <c r="CC114" s="4">
        <f>SUMPRODUCT('Price indices'!$B114:$J114,Weights!$B$9:$J$9)+'Price indices'!P114*Weights!P$9</f>
        <v>1.1366706906618786</v>
      </c>
      <c r="CD114" s="4">
        <f>SUMPRODUCT('Price indices'!$B114:$J114,Weights!$B$9:$J$9)+'Price indices'!Q114*Weights!Q$9</f>
        <v>1.1143069953546987</v>
      </c>
      <c r="CE114" s="4">
        <f>SUMPRODUCT('Price indices'!$B114:$J114,Weights!$B$10:$J$10)</f>
        <v>1.2587486813214495</v>
      </c>
      <c r="CF114" s="4"/>
      <c r="CG114" s="2" t="s">
        <v>111</v>
      </c>
      <c r="CH114" s="4">
        <f t="shared" ref="CH114:DG114" si="163">AVERAGE(BF111:BF114)</f>
        <v>1.1899610252289934</v>
      </c>
      <c r="CI114" s="4">
        <f t="shared" si="163"/>
        <v>1.1904281143736519</v>
      </c>
      <c r="CJ114" s="4">
        <f t="shared" si="163"/>
        <v>1.2205969209284224</v>
      </c>
      <c r="CK114" s="4">
        <f t="shared" si="163"/>
        <v>1.2287507097249157</v>
      </c>
      <c r="CL114" s="4">
        <f t="shared" si="163"/>
        <v>1.2240981553669787</v>
      </c>
      <c r="CM114" s="4">
        <f t="shared" si="163"/>
        <v>1.2355108380818405</v>
      </c>
      <c r="CN114" s="4">
        <f t="shared" si="163"/>
        <v>1.2243885755253734</v>
      </c>
      <c r="CO114" s="4">
        <f t="shared" si="163"/>
        <v>1.2031905180222724</v>
      </c>
      <c r="CP114" s="4">
        <f t="shared" si="163"/>
        <v>1.2075164384564949</v>
      </c>
      <c r="CQ114" s="4">
        <f t="shared" si="163"/>
        <v>1.2376852450112652</v>
      </c>
      <c r="CR114" s="4">
        <f t="shared" si="163"/>
        <v>1.2458390338077585</v>
      </c>
      <c r="CS114" s="4">
        <f t="shared" si="163"/>
        <v>1.2411864794498215</v>
      </c>
      <c r="CT114" s="4">
        <f t="shared" si="163"/>
        <v>1.2525991621646835</v>
      </c>
      <c r="CU114" s="4">
        <f t="shared" si="163"/>
        <v>1.2414768996082159</v>
      </c>
      <c r="CV114" s="4">
        <f t="shared" si="163"/>
        <v>1.2202788421051152</v>
      </c>
      <c r="CW114" s="4">
        <f t="shared" si="163"/>
        <v>1.2902107265231539</v>
      </c>
      <c r="CX114" s="4">
        <f t="shared" si="163"/>
        <v>1.2423804654408579</v>
      </c>
      <c r="CY114" s="4">
        <f t="shared" si="163"/>
        <v>1.1447906830073196</v>
      </c>
      <c r="CZ114" s="4">
        <f t="shared" si="163"/>
        <v>1.0929724715542757</v>
      </c>
      <c r="DA114" s="4">
        <f t="shared" si="163"/>
        <v>1.1231412781090462</v>
      </c>
      <c r="DB114" s="4">
        <f t="shared" si="163"/>
        <v>1.1312950669055393</v>
      </c>
      <c r="DC114" s="4">
        <f t="shared" si="163"/>
        <v>1.1266425125476025</v>
      </c>
      <c r="DD114" s="4">
        <f t="shared" si="163"/>
        <v>1.138055195262464</v>
      </c>
      <c r="DE114" s="4">
        <f t="shared" si="163"/>
        <v>1.1269329327059967</v>
      </c>
      <c r="DF114" s="4">
        <f t="shared" si="163"/>
        <v>1.1057348752028962</v>
      </c>
      <c r="DG114" s="4">
        <f t="shared" si="163"/>
        <v>1.2431550425856293</v>
      </c>
    </row>
    <row r="115" spans="2:111" x14ac:dyDescent="0.2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2" t="s">
        <v>112</v>
      </c>
      <c r="BF115" s="4">
        <f>SUMPRODUCT('Price indices'!$B115:$J115,Weights!$B$3:$J$3)</f>
        <v>1.2133466226636227</v>
      </c>
      <c r="BG115" s="4">
        <f>SUMPRODUCT('Price indices'!$B115:$J115,Weights!$B$4:$J$4)+'Price indices'!K115*Weights!K$4</f>
        <v>1.2171533327672697</v>
      </c>
      <c r="BH115" s="4">
        <f>SUMPRODUCT('Price indices'!$B115:$J115,Weights!$B$4:$J$4)+'Price indices'!L115*Weights!L$4</f>
        <v>1.2488207850917716</v>
      </c>
      <c r="BI115" s="4">
        <f>SUMPRODUCT('Price indices'!$B115:$J115,Weights!$B$4:$J$4)+'Price indices'!M115*Weights!M$4</f>
        <v>1.2577905329724808</v>
      </c>
      <c r="BJ115" s="4">
        <f>SUMPRODUCT('Price indices'!$B115:$J115,Weights!$B$4:$J$4)+'Price indices'!N115*Weights!N$4</f>
        <v>1.2526193610572216</v>
      </c>
      <c r="BK115" s="4">
        <f>SUMPRODUCT('Price indices'!$B115:$J115,Weights!$B$4:$J$4)+'Price indices'!O115*Weights!O$4</f>
        <v>1.2648398256379128</v>
      </c>
      <c r="BL115" s="4">
        <f>SUMPRODUCT('Price indices'!$B115:$J115,Weights!$B$4:$J$4)+'Price indices'!P115*Weights!P$4</f>
        <v>1.2506229067328736</v>
      </c>
      <c r="BM115" s="4">
        <f>SUMPRODUCT('Price indices'!$B115:$J115,Weights!$B$4:$J$4)+'Price indices'!Q115*Weights!Q$4</f>
        <v>1.2274581951506347</v>
      </c>
      <c r="BN115" s="4">
        <f>SUMPRODUCT('Price indices'!$B115:$J115,Weights!$B$5:$J$5)+'Price indices'!K115*Weights!K$5</f>
        <v>1.2363134329113128</v>
      </c>
      <c r="BO115" s="4">
        <f>SUMPRODUCT('Price indices'!$B115:$J115,Weights!$B$5:$J$5)+'Price indices'!L115*Weights!L$5</f>
        <v>1.2679808852358148</v>
      </c>
      <c r="BP115" s="4">
        <f>SUMPRODUCT('Price indices'!$B115:$J115,Weights!$B$5:$J$5)+'Price indices'!M115*Weights!M$5</f>
        <v>1.2769506331165239</v>
      </c>
      <c r="BQ115" s="4">
        <f>SUMPRODUCT('Price indices'!$B115:$J115,Weights!$B$5:$J$5)+'Price indices'!N115*Weights!N$5</f>
        <v>1.2717794612012647</v>
      </c>
      <c r="BR115" s="4">
        <f>SUMPRODUCT('Price indices'!$B115:$J115,Weights!$B$5:$J$5)+'Price indices'!O115*Weights!O$5</f>
        <v>1.2839999257819559</v>
      </c>
      <c r="BS115" s="4">
        <f>SUMPRODUCT('Price indices'!$B115:$J115,Weights!$B$5:$J$5)+'Price indices'!P115*Weights!P$5</f>
        <v>1.2697830068769167</v>
      </c>
      <c r="BT115" s="4">
        <f>SUMPRODUCT('Price indices'!$B115:$J115,Weights!$B$5:$J$5)+'Price indices'!Q115*Weights!Q$5</f>
        <v>1.2466182952946778</v>
      </c>
      <c r="BU115" s="4">
        <f>SUMPRODUCT('Price indices'!$B115:$J115,Weights!$B$6:$J$6)</f>
        <v>1.3254458274996992</v>
      </c>
      <c r="BV115" s="4">
        <f>SUMPRODUCT('Price indices'!$B115:$J115,Weights!$B$7:$J$7)</f>
        <v>1.270062004449017</v>
      </c>
      <c r="BW115" s="4">
        <f>SUMPRODUCT('Price indices'!$B115:$J115,Weights!$B$8:$J$8)</f>
        <v>1.1593452826824711</v>
      </c>
      <c r="BX115" s="4">
        <f>SUMPRODUCT('Price indices'!$B115:$J115,Weights!$B$9:$J$9)+'Price indices'!K115*Weights!K$9</f>
        <v>1.1123644936493644</v>
      </c>
      <c r="BY115" s="4">
        <f>SUMPRODUCT('Price indices'!$B115:$J115,Weights!$B$9:$J$9)+'Price indices'!L115*Weights!L$9</f>
        <v>1.1440319459738664</v>
      </c>
      <c r="BZ115" s="4">
        <f>SUMPRODUCT('Price indices'!$B115:$J115,Weights!$B$9:$J$9)+'Price indices'!M115*Weights!M$9</f>
        <v>1.1530016938545755</v>
      </c>
      <c r="CA115" s="4">
        <f>SUMPRODUCT('Price indices'!$B115:$J115,Weights!$B$9:$J$9)+'Price indices'!N115*Weights!N$9</f>
        <v>1.1478305219393166</v>
      </c>
      <c r="CB115" s="4">
        <f>SUMPRODUCT('Price indices'!$B115:$J115,Weights!$B$9:$J$9)+'Price indices'!O115*Weights!O$9</f>
        <v>1.1600509865200075</v>
      </c>
      <c r="CC115" s="4">
        <f>SUMPRODUCT('Price indices'!$B115:$J115,Weights!$B$9:$J$9)+'Price indices'!P115*Weights!P$9</f>
        <v>1.1458340676149685</v>
      </c>
      <c r="CD115" s="4">
        <f>SUMPRODUCT('Price indices'!$B115:$J115,Weights!$B$9:$J$9)+'Price indices'!Q115*Weights!Q$9</f>
        <v>1.1226693560327294</v>
      </c>
      <c r="CE115" s="4">
        <f>SUMPRODUCT('Price indices'!$B115:$J115,Weights!$B$10:$J$10)</f>
        <v>1.2738803817553777</v>
      </c>
      <c r="CF115" s="4"/>
      <c r="CG115" s="2" t="s">
        <v>112</v>
      </c>
      <c r="CH115" s="4">
        <f t="shared" ref="CH115:DG115" si="164">AVERAGE(BF112:BF115)</f>
        <v>1.1987817997584416</v>
      </c>
      <c r="CI115" s="4">
        <f t="shared" si="164"/>
        <v>1.2003472734035534</v>
      </c>
      <c r="CJ115" s="4">
        <f t="shared" si="164"/>
        <v>1.2311098021988729</v>
      </c>
      <c r="CK115" s="4">
        <f t="shared" si="164"/>
        <v>1.2395854563438666</v>
      </c>
      <c r="CL115" s="4">
        <f t="shared" si="164"/>
        <v>1.2347284340104425</v>
      </c>
      <c r="CM115" s="4">
        <f t="shared" si="164"/>
        <v>1.2464603000716936</v>
      </c>
      <c r="CN115" s="4">
        <f t="shared" si="164"/>
        <v>1.2341179396137574</v>
      </c>
      <c r="CO115" s="4">
        <f t="shared" si="164"/>
        <v>1.2121403432483868</v>
      </c>
      <c r="CP115" s="4">
        <f t="shared" si="164"/>
        <v>1.2182277275322544</v>
      </c>
      <c r="CQ115" s="4">
        <f t="shared" si="164"/>
        <v>1.2489902563275739</v>
      </c>
      <c r="CR115" s="4">
        <f t="shared" si="164"/>
        <v>1.2574659104725674</v>
      </c>
      <c r="CS115" s="4">
        <f t="shared" si="164"/>
        <v>1.2526088881391431</v>
      </c>
      <c r="CT115" s="4">
        <f t="shared" si="164"/>
        <v>1.2643407542003944</v>
      </c>
      <c r="CU115" s="4">
        <f t="shared" si="164"/>
        <v>1.2519983937424581</v>
      </c>
      <c r="CV115" s="4">
        <f t="shared" si="164"/>
        <v>1.2300207973770876</v>
      </c>
      <c r="CW115" s="4">
        <f t="shared" si="164"/>
        <v>1.302669570904945</v>
      </c>
      <c r="CX115" s="4">
        <f t="shared" si="164"/>
        <v>1.2526307278767632</v>
      </c>
      <c r="CY115" s="4">
        <f t="shared" si="164"/>
        <v>1.1504185858149014</v>
      </c>
      <c r="CZ115" s="4">
        <f t="shared" si="164"/>
        <v>1.1001597846001456</v>
      </c>
      <c r="DA115" s="4">
        <f t="shared" si="164"/>
        <v>1.1309223133954651</v>
      </c>
      <c r="DB115" s="4">
        <f t="shared" si="164"/>
        <v>1.1393979675404586</v>
      </c>
      <c r="DC115" s="4">
        <f t="shared" si="164"/>
        <v>1.1345409452070347</v>
      </c>
      <c r="DD115" s="4">
        <f t="shared" si="164"/>
        <v>1.1462728112682856</v>
      </c>
      <c r="DE115" s="4">
        <f t="shared" si="164"/>
        <v>1.1339304508103496</v>
      </c>
      <c r="DF115" s="4">
        <f t="shared" si="164"/>
        <v>1.1119528544449788</v>
      </c>
      <c r="DG115" s="4">
        <f t="shared" si="164"/>
        <v>1.2545623210813479</v>
      </c>
    </row>
    <row r="116" spans="2:111" x14ac:dyDescent="0.2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2" t="s">
        <v>113</v>
      </c>
      <c r="BF116" s="4">
        <f>SUMPRODUCT('Price indices'!$B116:$J116,Weights!$B$3:$J$3)</f>
        <v>1.2214592851388519</v>
      </c>
      <c r="BG116" s="4">
        <f>SUMPRODUCT('Price indices'!$B116:$J116,Weights!$B$4:$J$4)+'Price indices'!K116*Weights!K$4</f>
        <v>1.2275762299906381</v>
      </c>
      <c r="BH116" s="4">
        <f>SUMPRODUCT('Price indices'!$B116:$J116,Weights!$B$4:$J$4)+'Price indices'!L116*Weights!L$4</f>
        <v>1.2598666426059733</v>
      </c>
      <c r="BI116" s="4">
        <f>SUMPRODUCT('Price indices'!$B116:$J116,Weights!$B$4:$J$4)+'Price indices'!M116*Weights!M$4</f>
        <v>1.2691814158916932</v>
      </c>
      <c r="BJ116" s="4">
        <f>SUMPRODUCT('Price indices'!$B116:$J116,Weights!$B$4:$J$4)+'Price indices'!N116*Weights!N$4</f>
        <v>1.2637904972688543</v>
      </c>
      <c r="BK116" s="4">
        <f>SUMPRODUCT('Price indices'!$B116:$J116,Weights!$B$4:$J$4)+'Price indices'!O116*Weights!O$4</f>
        <v>1.2763502537213391</v>
      </c>
      <c r="BL116" s="4">
        <f>SUMPRODUCT('Price indices'!$B116:$J116,Weights!$B$4:$J$4)+'Price indices'!P116*Weights!P$4</f>
        <v>1.2608223149680873</v>
      </c>
      <c r="BM116" s="4">
        <f>SUMPRODUCT('Price indices'!$B116:$J116,Weights!$B$4:$J$4)+'Price indices'!Q116*Weights!Q$4</f>
        <v>1.2368419004959061</v>
      </c>
      <c r="BN116" s="4">
        <f>SUMPRODUCT('Price indices'!$B116:$J116,Weights!$B$5:$J$5)+'Price indices'!K116*Weights!K$5</f>
        <v>1.2470256701274782</v>
      </c>
      <c r="BO116" s="4">
        <f>SUMPRODUCT('Price indices'!$B116:$J116,Weights!$B$5:$J$5)+'Price indices'!L116*Weights!L$5</f>
        <v>1.2793160827428132</v>
      </c>
      <c r="BP116" s="4">
        <f>SUMPRODUCT('Price indices'!$B116:$J116,Weights!$B$5:$J$5)+'Price indices'!M116*Weights!M$5</f>
        <v>1.2886308560285331</v>
      </c>
      <c r="BQ116" s="4">
        <f>SUMPRODUCT('Price indices'!$B116:$J116,Weights!$B$5:$J$5)+'Price indices'!N116*Weights!N$5</f>
        <v>1.2832399374056942</v>
      </c>
      <c r="BR116" s="4">
        <f>SUMPRODUCT('Price indices'!$B116:$J116,Weights!$B$5:$J$5)+'Price indices'!O116*Weights!O$5</f>
        <v>1.2957996938581791</v>
      </c>
      <c r="BS116" s="4">
        <f>SUMPRODUCT('Price indices'!$B116:$J116,Weights!$B$5:$J$5)+'Price indices'!P116*Weights!P$5</f>
        <v>1.2802717551049272</v>
      </c>
      <c r="BT116" s="4">
        <f>SUMPRODUCT('Price indices'!$B116:$J116,Weights!$B$5:$J$5)+'Price indices'!Q116*Weights!Q$5</f>
        <v>1.2562913406327461</v>
      </c>
      <c r="BU116" s="4">
        <f>SUMPRODUCT('Price indices'!$B116:$J116,Weights!$B$6:$J$6)</f>
        <v>1.3347917286789202</v>
      </c>
      <c r="BV116" s="4">
        <f>SUMPRODUCT('Price indices'!$B116:$J116,Weights!$B$7:$J$7)</f>
        <v>1.279402196780772</v>
      </c>
      <c r="BW116" s="4">
        <f>SUMPRODUCT('Price indices'!$B116:$J116,Weights!$B$8:$J$8)</f>
        <v>1.1673418711025572</v>
      </c>
      <c r="BX116" s="4">
        <f>SUMPRODUCT('Price indices'!$B116:$J116,Weights!$B$9:$J$9)+'Price indices'!K116*Weights!K$9</f>
        <v>1.1220311863286279</v>
      </c>
      <c r="BY116" s="4">
        <f>SUMPRODUCT('Price indices'!$B116:$J116,Weights!$B$9:$J$9)+'Price indices'!L116*Weights!L$9</f>
        <v>1.154321598943963</v>
      </c>
      <c r="BZ116" s="4">
        <f>SUMPRODUCT('Price indices'!$B116:$J116,Weights!$B$9:$J$9)+'Price indices'!M116*Weights!M$9</f>
        <v>1.163636372229683</v>
      </c>
      <c r="CA116" s="4">
        <f>SUMPRODUCT('Price indices'!$B116:$J116,Weights!$B$9:$J$9)+'Price indices'!N116*Weights!N$9</f>
        <v>1.1582454536068441</v>
      </c>
      <c r="CB116" s="4">
        <f>SUMPRODUCT('Price indices'!$B116:$J116,Weights!$B$9:$J$9)+'Price indices'!O116*Weights!O$9</f>
        <v>1.1708052100593289</v>
      </c>
      <c r="CC116" s="4">
        <f>SUMPRODUCT('Price indices'!$B116:$J116,Weights!$B$9:$J$9)+'Price indices'!P116*Weights!P$9</f>
        <v>1.155277271306077</v>
      </c>
      <c r="CD116" s="4">
        <f>SUMPRODUCT('Price indices'!$B116:$J116,Weights!$B$9:$J$9)+'Price indices'!Q116*Weights!Q$9</f>
        <v>1.1312968568338959</v>
      </c>
      <c r="CE116" s="4">
        <f>SUMPRODUCT('Price indices'!$B116:$J116,Weights!$B$10:$J$10)</f>
        <v>1.2858462611676069</v>
      </c>
      <c r="CF116" s="4"/>
      <c r="CG116" s="2" t="s">
        <v>113</v>
      </c>
      <c r="CH116" s="4">
        <f t="shared" ref="CH116:DG116" si="165">AVERAGE(BF113:BF116)</f>
        <v>1.2076859790852152</v>
      </c>
      <c r="CI116" s="4">
        <f t="shared" si="165"/>
        <v>1.2107140242558063</v>
      </c>
      <c r="CJ116" s="4">
        <f t="shared" si="165"/>
        <v>1.2420818593928988</v>
      </c>
      <c r="CK116" s="4">
        <f t="shared" si="165"/>
        <v>1.2508885297067152</v>
      </c>
      <c r="CL116" s="4">
        <f t="shared" si="165"/>
        <v>1.2458210042447795</v>
      </c>
      <c r="CM116" s="4">
        <f t="shared" si="165"/>
        <v>1.257880005165761</v>
      </c>
      <c r="CN116" s="4">
        <f t="shared" si="165"/>
        <v>1.244281596004337</v>
      </c>
      <c r="CO116" s="4">
        <f t="shared" si="165"/>
        <v>1.2215101048919694</v>
      </c>
      <c r="CP116" s="4">
        <f t="shared" si="165"/>
        <v>1.2293219506780724</v>
      </c>
      <c r="CQ116" s="4">
        <f t="shared" si="165"/>
        <v>1.2606897858151647</v>
      </c>
      <c r="CR116" s="4">
        <f t="shared" si="165"/>
        <v>1.269496456128981</v>
      </c>
      <c r="CS116" s="4">
        <f t="shared" si="165"/>
        <v>1.2644289306670451</v>
      </c>
      <c r="CT116" s="4">
        <f t="shared" si="165"/>
        <v>1.2764879315880271</v>
      </c>
      <c r="CU116" s="4">
        <f t="shared" si="165"/>
        <v>1.2628895224266026</v>
      </c>
      <c r="CV116" s="4">
        <f t="shared" si="165"/>
        <v>1.240118031314235</v>
      </c>
      <c r="CW116" s="4">
        <f t="shared" si="165"/>
        <v>1.3151148020170453</v>
      </c>
      <c r="CX116" s="4">
        <f t="shared" si="165"/>
        <v>1.2630265386402728</v>
      </c>
      <c r="CY116" s="4">
        <f t="shared" si="165"/>
        <v>1.1565190724315038</v>
      </c>
      <c r="CZ116" s="4">
        <f t="shared" si="165"/>
        <v>1.1081871061425688</v>
      </c>
      <c r="DA116" s="4">
        <f t="shared" si="165"/>
        <v>1.1395549412796613</v>
      </c>
      <c r="DB116" s="4">
        <f t="shared" si="165"/>
        <v>1.1483616115934776</v>
      </c>
      <c r="DC116" s="4">
        <f t="shared" si="165"/>
        <v>1.1432940861315419</v>
      </c>
      <c r="DD116" s="4">
        <f t="shared" si="165"/>
        <v>1.1553530870525235</v>
      </c>
      <c r="DE116" s="4">
        <f t="shared" si="165"/>
        <v>1.1417546778910994</v>
      </c>
      <c r="DF116" s="4">
        <f t="shared" si="165"/>
        <v>1.1189831867787319</v>
      </c>
      <c r="DG116" s="4">
        <f t="shared" si="165"/>
        <v>1.26654564127728</v>
      </c>
    </row>
    <row r="117" spans="2:111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2" t="s">
        <v>114</v>
      </c>
      <c r="BF117" s="4">
        <f>SUMPRODUCT('Price indices'!$B117:$J117,Weights!$B$3:$J$3)</f>
        <v>1.2300438385566115</v>
      </c>
      <c r="BG117" s="4">
        <f>SUMPRODUCT('Price indices'!$B117:$J117,Weights!$B$4:$J$4)+'Price indices'!K117*Weights!K$4</f>
        <v>1.2382319868513088</v>
      </c>
      <c r="BH117" s="4">
        <f>SUMPRODUCT('Price indices'!$B117:$J117,Weights!$B$4:$J$4)+'Price indices'!L117*Weights!L$4</f>
        <v>1.2711575101909847</v>
      </c>
      <c r="BI117" s="4">
        <f>SUMPRODUCT('Price indices'!$B117:$J117,Weights!$B$4:$J$4)+'Price indices'!M117*Weights!M$4</f>
        <v>1.2808270390152277</v>
      </c>
      <c r="BJ117" s="4">
        <f>SUMPRODUCT('Price indices'!$B117:$J117,Weights!$B$4:$J$4)+'Price indices'!N117*Weights!N$4</f>
        <v>1.2752099477104457</v>
      </c>
      <c r="BK117" s="4">
        <f>SUMPRODUCT('Price indices'!$B117:$J117,Weights!$B$4:$J$4)+'Price indices'!O117*Weights!O$4</f>
        <v>1.2881174173964547</v>
      </c>
      <c r="BL117" s="4">
        <f>SUMPRODUCT('Price indices'!$B117:$J117,Weights!$B$4:$J$4)+'Price indices'!P117*Weights!P$4</f>
        <v>1.2712403731054107</v>
      </c>
      <c r="BM117" s="4">
        <f>SUMPRODUCT('Price indices'!$B117:$J117,Weights!$B$4:$J$4)+'Price indices'!Q117*Weights!Q$4</f>
        <v>1.2464293434078166</v>
      </c>
      <c r="BN117" s="4">
        <f>SUMPRODUCT('Price indices'!$B117:$J117,Weights!$B$5:$J$5)+'Price indices'!K117*Weights!K$5</f>
        <v>1.2580693649813066</v>
      </c>
      <c r="BO117" s="4">
        <f>SUMPRODUCT('Price indices'!$B117:$J117,Weights!$B$5:$J$5)+'Price indices'!L117*Weights!L$5</f>
        <v>1.2909948883209825</v>
      </c>
      <c r="BP117" s="4">
        <f>SUMPRODUCT('Price indices'!$B117:$J117,Weights!$B$5:$J$5)+'Price indices'!M117*Weights!M$5</f>
        <v>1.3006644171452255</v>
      </c>
      <c r="BQ117" s="4">
        <f>SUMPRODUCT('Price indices'!$B117:$J117,Weights!$B$5:$J$5)+'Price indices'!N117*Weights!N$5</f>
        <v>1.2950473258404436</v>
      </c>
      <c r="BR117" s="4">
        <f>SUMPRODUCT('Price indices'!$B117:$J117,Weights!$B$5:$J$5)+'Price indices'!O117*Weights!O$5</f>
        <v>1.3079547955264526</v>
      </c>
      <c r="BS117" s="4">
        <f>SUMPRODUCT('Price indices'!$B117:$J117,Weights!$B$5:$J$5)+'Price indices'!P117*Weights!P$5</f>
        <v>1.2910777512354086</v>
      </c>
      <c r="BT117" s="4">
        <f>SUMPRODUCT('Price indices'!$B117:$J117,Weights!$B$5:$J$5)+'Price indices'!Q117*Weights!Q$5</f>
        <v>1.2662667215378145</v>
      </c>
      <c r="BU117" s="4">
        <f>SUMPRODUCT('Price indices'!$B117:$J117,Weights!$B$6:$J$6)</f>
        <v>1.344537090832326</v>
      </c>
      <c r="BV117" s="4">
        <f>SUMPRODUCT('Price indices'!$B117:$J117,Weights!$B$7:$J$7)</f>
        <v>1.288996245529086</v>
      </c>
      <c r="BW117" s="4">
        <f>SUMPRODUCT('Price indices'!$B117:$J117,Weights!$B$8:$J$8)</f>
        <v>1.175084796134781</v>
      </c>
      <c r="BX117" s="4">
        <f>SUMPRODUCT('Price indices'!$B117:$J117,Weights!$B$9:$J$9)+'Price indices'!K117*Weights!K$9</f>
        <v>1.1319226958724002</v>
      </c>
      <c r="BY117" s="4">
        <f>SUMPRODUCT('Price indices'!$B117:$J117,Weights!$B$9:$J$9)+'Price indices'!L117*Weights!L$9</f>
        <v>1.1648482192120762</v>
      </c>
      <c r="BZ117" s="4">
        <f>SUMPRODUCT('Price indices'!$B117:$J117,Weights!$B$9:$J$9)+'Price indices'!M117*Weights!M$9</f>
        <v>1.1745177480363191</v>
      </c>
      <c r="CA117" s="4">
        <f>SUMPRODUCT('Price indices'!$B117:$J117,Weights!$B$9:$J$9)+'Price indices'!N117*Weights!N$9</f>
        <v>1.1689006567315372</v>
      </c>
      <c r="CB117" s="4">
        <f>SUMPRODUCT('Price indices'!$B117:$J117,Weights!$B$9:$J$9)+'Price indices'!O117*Weights!O$9</f>
        <v>1.1818081264175462</v>
      </c>
      <c r="CC117" s="4">
        <f>SUMPRODUCT('Price indices'!$B117:$J117,Weights!$B$9:$J$9)+'Price indices'!P117*Weights!P$9</f>
        <v>1.1649310821265022</v>
      </c>
      <c r="CD117" s="4">
        <f>SUMPRODUCT('Price indices'!$B117:$J117,Weights!$B$9:$J$9)+'Price indices'!Q117*Weights!Q$9</f>
        <v>1.1401200524289081</v>
      </c>
      <c r="CE117" s="4">
        <f>SUMPRODUCT('Price indices'!$B117:$J117,Weights!$B$10:$J$10)</f>
        <v>1.2982477286092269</v>
      </c>
      <c r="CF117" s="4"/>
      <c r="CG117" s="2" t="s">
        <v>114</v>
      </c>
      <c r="CH117" s="4">
        <f t="shared" ref="CH117:DG117" si="166">AVERAGE(BF114:BF117)</f>
        <v>1.2167890629375353</v>
      </c>
      <c r="CI117" s="4">
        <f t="shared" si="166"/>
        <v>1.2217095060254339</v>
      </c>
      <c r="CJ117" s="4">
        <f t="shared" si="166"/>
        <v>1.2536944559989873</v>
      </c>
      <c r="CK117" s="4">
        <f t="shared" si="166"/>
        <v>1.2628415223786176</v>
      </c>
      <c r="CL117" s="4">
        <f t="shared" si="166"/>
        <v>1.2575573041228971</v>
      </c>
      <c r="CM117" s="4">
        <f t="shared" si="166"/>
        <v>1.2699515772923691</v>
      </c>
      <c r="CN117" s="4">
        <f t="shared" si="166"/>
        <v>1.2550603236349323</v>
      </c>
      <c r="CO117" s="4">
        <f t="shared" si="166"/>
        <v>1.2314803608701339</v>
      </c>
      <c r="CP117" s="4">
        <f t="shared" si="166"/>
        <v>1.2409181448765865</v>
      </c>
      <c r="CQ117" s="4">
        <f t="shared" si="166"/>
        <v>1.2729030948501401</v>
      </c>
      <c r="CR117" s="4">
        <f t="shared" si="166"/>
        <v>1.2820501612297699</v>
      </c>
      <c r="CS117" s="4">
        <f t="shared" si="166"/>
        <v>1.2767659429740497</v>
      </c>
      <c r="CT117" s="4">
        <f t="shared" si="166"/>
        <v>1.2891602161435216</v>
      </c>
      <c r="CU117" s="4">
        <f t="shared" si="166"/>
        <v>1.2742689624860848</v>
      </c>
      <c r="CV117" s="4">
        <f t="shared" si="166"/>
        <v>1.2506889997212862</v>
      </c>
      <c r="CW117" s="4">
        <f t="shared" si="166"/>
        <v>1.3276469356944838</v>
      </c>
      <c r="CX117" s="4">
        <f t="shared" si="166"/>
        <v>1.2737976979865497</v>
      </c>
      <c r="CY117" s="4">
        <f t="shared" si="166"/>
        <v>1.1636377088382188</v>
      </c>
      <c r="CZ117" s="4">
        <f t="shared" si="166"/>
        <v>1.1173274603178582</v>
      </c>
      <c r="DA117" s="4">
        <f t="shared" si="166"/>
        <v>1.1493124102914118</v>
      </c>
      <c r="DB117" s="4">
        <f t="shared" si="166"/>
        <v>1.1584594766710419</v>
      </c>
      <c r="DC117" s="4">
        <f t="shared" si="166"/>
        <v>1.1531752584153214</v>
      </c>
      <c r="DD117" s="4">
        <f t="shared" si="166"/>
        <v>1.1655695315847932</v>
      </c>
      <c r="DE117" s="4">
        <f t="shared" si="166"/>
        <v>1.1506782779273566</v>
      </c>
      <c r="DF117" s="4">
        <f t="shared" si="166"/>
        <v>1.127098315162558</v>
      </c>
      <c r="DG117" s="4">
        <f t="shared" si="166"/>
        <v>1.2791807632134153</v>
      </c>
    </row>
    <row r="118" spans="2:111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2" t="s">
        <v>115</v>
      </c>
      <c r="BF118" s="4">
        <f>SUMPRODUCT('Price indices'!$B118:$J118,Weights!$B$3:$J$3)</f>
        <v>1.2393843678697682</v>
      </c>
      <c r="BG118" s="4">
        <f>SUMPRODUCT('Price indices'!$B118:$J118,Weights!$B$4:$J$4)+'Price indices'!K118*Weights!K$4</f>
        <v>1.2498791863430563</v>
      </c>
      <c r="BH118" s="4">
        <f>SUMPRODUCT('Price indices'!$B118:$J118,Weights!$B$4:$J$4)+'Price indices'!L118*Weights!L$4</f>
        <v>1.2834522061369553</v>
      </c>
      <c r="BI118" s="4">
        <f>SUMPRODUCT('Price indices'!$B118:$J118,Weights!$B$4:$J$4)+'Price indices'!M118*Weights!M$4</f>
        <v>1.2934864632511403</v>
      </c>
      <c r="BJ118" s="4">
        <f>SUMPRODUCT('Price indices'!$B118:$J118,Weights!$B$4:$J$4)+'Price indices'!N118*Weights!N$4</f>
        <v>1.2876366094890093</v>
      </c>
      <c r="BK118" s="4">
        <f>SUMPRODUCT('Price indices'!$B118:$J118,Weights!$B$4:$J$4)+'Price indices'!O118*Weights!O$4</f>
        <v>1.3009004101917232</v>
      </c>
      <c r="BL118" s="4">
        <f>SUMPRODUCT('Price indices'!$B118:$J118,Weights!$B$4:$J$4)+'Price indices'!P118*Weights!P$4</f>
        <v>1.2826352839396602</v>
      </c>
      <c r="BM118" s="4">
        <f>SUMPRODUCT('Price indices'!$B118:$J118,Weights!$B$4:$J$4)+'Price indices'!Q118*Weights!Q$4</f>
        <v>1.2569784977561311</v>
      </c>
      <c r="BN118" s="4">
        <f>SUMPRODUCT('Price indices'!$B118:$J118,Weights!$B$5:$J$5)+'Price indices'!K118*Weights!K$5</f>
        <v>1.2703667205665543</v>
      </c>
      <c r="BO118" s="4">
        <f>SUMPRODUCT('Price indices'!$B118:$J118,Weights!$B$5:$J$5)+'Price indices'!L118*Weights!L$5</f>
        <v>1.3039397403604533</v>
      </c>
      <c r="BP118" s="4">
        <f>SUMPRODUCT('Price indices'!$B118:$J118,Weights!$B$5:$J$5)+'Price indices'!M118*Weights!M$5</f>
        <v>1.3139739974746383</v>
      </c>
      <c r="BQ118" s="4">
        <f>SUMPRODUCT('Price indices'!$B118:$J118,Weights!$B$5:$J$5)+'Price indices'!N118*Weights!N$5</f>
        <v>1.3081241437125073</v>
      </c>
      <c r="BR118" s="4">
        <f>SUMPRODUCT('Price indices'!$B118:$J118,Weights!$B$5:$J$5)+'Price indices'!O118*Weights!O$5</f>
        <v>1.3213879444152212</v>
      </c>
      <c r="BS118" s="4">
        <f>SUMPRODUCT('Price indices'!$B118:$J118,Weights!$B$5:$J$5)+'Price indices'!P118*Weights!P$5</f>
        <v>1.3031228181631582</v>
      </c>
      <c r="BT118" s="4">
        <f>SUMPRODUCT('Price indices'!$B118:$J118,Weights!$B$5:$J$5)+'Price indices'!Q118*Weights!Q$5</f>
        <v>1.2774660319796292</v>
      </c>
      <c r="BU118" s="4">
        <f>SUMPRODUCT('Price indices'!$B118:$J118,Weights!$B$6:$J$6)</f>
        <v>1.3561605059111999</v>
      </c>
      <c r="BV118" s="4">
        <f>SUMPRODUCT('Price indices'!$B118:$J118,Weights!$B$7:$J$7)</f>
        <v>1.3007853728731218</v>
      </c>
      <c r="BW118" s="4">
        <f>SUMPRODUCT('Price indices'!$B118:$J118,Weights!$B$8:$J$8)</f>
        <v>1.1837674059485341</v>
      </c>
      <c r="BX118" s="4">
        <f>SUMPRODUCT('Price indices'!$B118:$J118,Weights!$B$9:$J$9)+'Price indices'!K118*Weights!K$9</f>
        <v>1.1432911919130924</v>
      </c>
      <c r="BY118" s="4">
        <f>SUMPRODUCT('Price indices'!$B118:$J118,Weights!$B$9:$J$9)+'Price indices'!L118*Weights!L$9</f>
        <v>1.1768642117069914</v>
      </c>
      <c r="BZ118" s="4">
        <f>SUMPRODUCT('Price indices'!$B118:$J118,Weights!$B$9:$J$9)+'Price indices'!M118*Weights!M$9</f>
        <v>1.1868984688211763</v>
      </c>
      <c r="CA118" s="4">
        <f>SUMPRODUCT('Price indices'!$B118:$J118,Weights!$B$9:$J$9)+'Price indices'!N118*Weights!N$9</f>
        <v>1.1810486150590453</v>
      </c>
      <c r="CB118" s="4">
        <f>SUMPRODUCT('Price indices'!$B118:$J118,Weights!$B$9:$J$9)+'Price indices'!O118*Weights!O$9</f>
        <v>1.1943124157617593</v>
      </c>
      <c r="CC118" s="4">
        <f>SUMPRODUCT('Price indices'!$B118:$J118,Weights!$B$9:$J$9)+'Price indices'!P118*Weights!P$9</f>
        <v>1.1760472895096963</v>
      </c>
      <c r="CD118" s="4">
        <f>SUMPRODUCT('Price indices'!$B118:$J118,Weights!$B$9:$J$9)+'Price indices'!Q118*Weights!Q$9</f>
        <v>1.1503905033261672</v>
      </c>
      <c r="CE118" s="4">
        <f>SUMPRODUCT('Price indices'!$B118:$J118,Weights!$B$10:$J$10)</f>
        <v>1.3118347341787659</v>
      </c>
      <c r="CF118" s="4"/>
      <c r="CG118" s="2" t="s">
        <v>115</v>
      </c>
      <c r="CH118" s="4">
        <f t="shared" ref="CH118:DG118" si="167">AVERAGE(BF115:BF118)</f>
        <v>1.2260585285572136</v>
      </c>
      <c r="CI118" s="4">
        <f t="shared" si="167"/>
        <v>1.2332101839880683</v>
      </c>
      <c r="CJ118" s="4">
        <f t="shared" si="167"/>
        <v>1.2658242860064213</v>
      </c>
      <c r="CK118" s="4">
        <f t="shared" si="167"/>
        <v>1.2753213627826354</v>
      </c>
      <c r="CL118" s="4">
        <f t="shared" si="167"/>
        <v>1.2698141038813828</v>
      </c>
      <c r="CM118" s="4">
        <f t="shared" si="167"/>
        <v>1.2825519767368574</v>
      </c>
      <c r="CN118" s="4">
        <f t="shared" si="167"/>
        <v>1.2663302196865081</v>
      </c>
      <c r="CO118" s="4">
        <f t="shared" si="167"/>
        <v>1.2419269842026224</v>
      </c>
      <c r="CP118" s="4">
        <f t="shared" si="167"/>
        <v>1.2529437971466628</v>
      </c>
      <c r="CQ118" s="4">
        <f t="shared" si="167"/>
        <v>1.2855578991650161</v>
      </c>
      <c r="CR118" s="4">
        <f t="shared" si="167"/>
        <v>1.29505497594123</v>
      </c>
      <c r="CS118" s="4">
        <f t="shared" si="167"/>
        <v>1.2895477170399774</v>
      </c>
      <c r="CT118" s="4">
        <f t="shared" si="167"/>
        <v>1.3022855898954522</v>
      </c>
      <c r="CU118" s="4">
        <f t="shared" si="167"/>
        <v>1.2860638328451026</v>
      </c>
      <c r="CV118" s="4">
        <f t="shared" si="167"/>
        <v>1.2616605973612169</v>
      </c>
      <c r="CW118" s="4">
        <f t="shared" si="167"/>
        <v>1.3402337882305364</v>
      </c>
      <c r="CX118" s="4">
        <f t="shared" si="167"/>
        <v>1.2848114549079992</v>
      </c>
      <c r="CY118" s="4">
        <f t="shared" si="167"/>
        <v>1.1713848389670858</v>
      </c>
      <c r="CZ118" s="4">
        <f t="shared" si="167"/>
        <v>1.1274023919408711</v>
      </c>
      <c r="DA118" s="4">
        <f t="shared" si="167"/>
        <v>1.1600164939592243</v>
      </c>
      <c r="DB118" s="4">
        <f t="shared" si="167"/>
        <v>1.1695135707354383</v>
      </c>
      <c r="DC118" s="4">
        <f t="shared" si="167"/>
        <v>1.1640063118341857</v>
      </c>
      <c r="DD118" s="4">
        <f t="shared" si="167"/>
        <v>1.1767441846896605</v>
      </c>
      <c r="DE118" s="4">
        <f t="shared" si="167"/>
        <v>1.1605224276393109</v>
      </c>
      <c r="DF118" s="4">
        <f t="shared" si="167"/>
        <v>1.1361191921554252</v>
      </c>
      <c r="DG118" s="4">
        <f t="shared" si="167"/>
        <v>1.2924522764277444</v>
      </c>
    </row>
    <row r="119" spans="2:111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2" t="s">
        <v>116</v>
      </c>
      <c r="BF119" s="4">
        <f>SUMPRODUCT('Price indices'!$B119:$J119,Weights!$B$3:$J$3)</f>
        <v>1.2523308721622759</v>
      </c>
      <c r="BG119" s="4">
        <f>SUMPRODUCT('Price indices'!$B119:$J119,Weights!$B$4:$J$4)+'Price indices'!K119*Weights!K$4</f>
        <v>1.2641967414153199</v>
      </c>
      <c r="BH119" s="4">
        <f>SUMPRODUCT('Price indices'!$B119:$J119,Weights!$B$4:$J$4)+'Price indices'!L119*Weights!L$4</f>
        <v>1.2984298832186829</v>
      </c>
      <c r="BI119" s="4">
        <f>SUMPRODUCT('Price indices'!$B119:$J119,Weights!$B$4:$J$4)+'Price indices'!M119*Weights!M$4</f>
        <v>1.3088390896526689</v>
      </c>
      <c r="BJ119" s="4">
        <f>SUMPRODUCT('Price indices'!$B119:$J119,Weights!$B$4:$J$4)+'Price indices'!N119*Weights!N$4</f>
        <v>1.302749715971486</v>
      </c>
      <c r="BK119" s="4">
        <f>SUMPRODUCT('Price indices'!$B119:$J119,Weights!$B$4:$J$4)+'Price indices'!O119*Weights!O$4</f>
        <v>1.3163786662990999</v>
      </c>
      <c r="BL119" s="4">
        <f>SUMPRODUCT('Price indices'!$B119:$J119,Weights!$B$4:$J$4)+'Price indices'!P119*Weights!P$4</f>
        <v>1.296685571880005</v>
      </c>
      <c r="BM119" s="4">
        <f>SUMPRODUCT('Price indices'!$B119:$J119,Weights!$B$4:$J$4)+'Price indices'!Q119*Weights!Q$4</f>
        <v>1.2701676557769399</v>
      </c>
      <c r="BN119" s="4">
        <f>SUMPRODUCT('Price indices'!$B119:$J119,Weights!$B$5:$J$5)+'Price indices'!K119*Weights!K$5</f>
        <v>1.285464668927643</v>
      </c>
      <c r="BO119" s="4">
        <f>SUMPRODUCT('Price indices'!$B119:$J119,Weights!$B$5:$J$5)+'Price indices'!L119*Weights!L$5</f>
        <v>1.319697810731006</v>
      </c>
      <c r="BP119" s="4">
        <f>SUMPRODUCT('Price indices'!$B119:$J119,Weights!$B$5:$J$5)+'Price indices'!M119*Weights!M$5</f>
        <v>1.330107017164992</v>
      </c>
      <c r="BQ119" s="4">
        <f>SUMPRODUCT('Price indices'!$B119:$J119,Weights!$B$5:$J$5)+'Price indices'!N119*Weights!N$5</f>
        <v>1.3240176434838091</v>
      </c>
      <c r="BR119" s="4">
        <f>SUMPRODUCT('Price indices'!$B119:$J119,Weights!$B$5:$J$5)+'Price indices'!O119*Weights!O$5</f>
        <v>1.337646593811423</v>
      </c>
      <c r="BS119" s="4">
        <f>SUMPRODUCT('Price indices'!$B119:$J119,Weights!$B$5:$J$5)+'Price indices'!P119*Weights!P$5</f>
        <v>1.3179534993923281</v>
      </c>
      <c r="BT119" s="4">
        <f>SUMPRODUCT('Price indices'!$B119:$J119,Weights!$B$5:$J$5)+'Price indices'!Q119*Weights!Q$5</f>
        <v>1.291435583289263</v>
      </c>
      <c r="BU119" s="4">
        <f>SUMPRODUCT('Price indices'!$B119:$J119,Weights!$B$6:$J$6)</f>
        <v>1.377508573208639</v>
      </c>
      <c r="BV119" s="4">
        <f>SUMPRODUCT('Price indices'!$B119:$J119,Weights!$B$7:$J$7)</f>
        <v>1.315576206822465</v>
      </c>
      <c r="BW119" s="4">
        <f>SUMPRODUCT('Price indices'!$B119:$J119,Weights!$B$8:$J$8)</f>
        <v>1.1916241582441061</v>
      </c>
      <c r="BX119" s="4">
        <f>SUMPRODUCT('Price indices'!$B119:$J119,Weights!$B$9:$J$9)+'Price indices'!K119*Weights!K$9</f>
        <v>1.1532302892068549</v>
      </c>
      <c r="BY119" s="4">
        <f>SUMPRODUCT('Price indices'!$B119:$J119,Weights!$B$9:$J$9)+'Price indices'!L119*Weights!L$9</f>
        <v>1.1874634310102179</v>
      </c>
      <c r="BZ119" s="4">
        <f>SUMPRODUCT('Price indices'!$B119:$J119,Weights!$B$9:$J$9)+'Price indices'!M119*Weights!M$9</f>
        <v>1.1978726374442039</v>
      </c>
      <c r="CA119" s="4">
        <f>SUMPRODUCT('Price indices'!$B119:$J119,Weights!$B$9:$J$9)+'Price indices'!N119*Weights!N$9</f>
        <v>1.191783263763021</v>
      </c>
      <c r="CB119" s="4">
        <f>SUMPRODUCT('Price indices'!$B119:$J119,Weights!$B$9:$J$9)+'Price indices'!O119*Weights!O$9</f>
        <v>1.2054122140906349</v>
      </c>
      <c r="CC119" s="4">
        <f>SUMPRODUCT('Price indices'!$B119:$J119,Weights!$B$9:$J$9)+'Price indices'!P119*Weights!P$9</f>
        <v>1.18571911967154</v>
      </c>
      <c r="CD119" s="4">
        <f>SUMPRODUCT('Price indices'!$B119:$J119,Weights!$B$9:$J$9)+'Price indices'!Q119*Weights!Q$9</f>
        <v>1.1592012035684749</v>
      </c>
      <c r="CE119" s="4">
        <f>SUMPRODUCT('Price indices'!$B119:$J119,Weights!$B$10:$J$10)</f>
        <v>1.3277175299698249</v>
      </c>
      <c r="CF119" s="4"/>
      <c r="CG119" s="2" t="s">
        <v>116</v>
      </c>
      <c r="CH119" s="4">
        <f t="shared" ref="CH119:DG119" si="168">AVERAGE(BF116:BF119)</f>
        <v>1.2358045909318769</v>
      </c>
      <c r="CI119" s="4">
        <f t="shared" si="168"/>
        <v>1.2449710361500808</v>
      </c>
      <c r="CJ119" s="4">
        <f t="shared" si="168"/>
        <v>1.2782265605381489</v>
      </c>
      <c r="CK119" s="4">
        <f t="shared" si="168"/>
        <v>1.2880835019526826</v>
      </c>
      <c r="CL119" s="4">
        <f t="shared" si="168"/>
        <v>1.2823466926099489</v>
      </c>
      <c r="CM119" s="4">
        <f t="shared" si="168"/>
        <v>1.2954366869021543</v>
      </c>
      <c r="CN119" s="4">
        <f t="shared" si="168"/>
        <v>1.2778458859732909</v>
      </c>
      <c r="CO119" s="4">
        <f t="shared" si="168"/>
        <v>1.2526043493591985</v>
      </c>
      <c r="CP119" s="4">
        <f t="shared" si="168"/>
        <v>1.2652316061507456</v>
      </c>
      <c r="CQ119" s="4">
        <f t="shared" si="168"/>
        <v>1.2984871305388137</v>
      </c>
      <c r="CR119" s="4">
        <f t="shared" si="168"/>
        <v>1.3083440719533472</v>
      </c>
      <c r="CS119" s="4">
        <f t="shared" si="168"/>
        <v>1.3026072626106135</v>
      </c>
      <c r="CT119" s="4">
        <f t="shared" si="168"/>
        <v>1.3156972569028191</v>
      </c>
      <c r="CU119" s="4">
        <f t="shared" si="168"/>
        <v>1.2981064559739555</v>
      </c>
      <c r="CV119" s="4">
        <f t="shared" si="168"/>
        <v>1.2728649193598631</v>
      </c>
      <c r="CW119" s="4">
        <f t="shared" si="168"/>
        <v>1.3532494746577712</v>
      </c>
      <c r="CX119" s="4">
        <f t="shared" si="168"/>
        <v>1.2961900055013613</v>
      </c>
      <c r="CY119" s="4">
        <f t="shared" si="168"/>
        <v>1.1794545578574944</v>
      </c>
      <c r="CZ119" s="4">
        <f t="shared" si="168"/>
        <v>1.1376188408302437</v>
      </c>
      <c r="DA119" s="4">
        <f t="shared" si="168"/>
        <v>1.1708743652183122</v>
      </c>
      <c r="DB119" s="4">
        <f t="shared" si="168"/>
        <v>1.1807313066328455</v>
      </c>
      <c r="DC119" s="4">
        <f t="shared" si="168"/>
        <v>1.1749944972901119</v>
      </c>
      <c r="DD119" s="4">
        <f t="shared" si="168"/>
        <v>1.1880844915823174</v>
      </c>
      <c r="DE119" s="4">
        <f t="shared" si="168"/>
        <v>1.170493690653454</v>
      </c>
      <c r="DF119" s="4">
        <f t="shared" si="168"/>
        <v>1.1452521540393614</v>
      </c>
      <c r="DG119" s="4">
        <f t="shared" si="168"/>
        <v>1.3059115634813563</v>
      </c>
    </row>
    <row r="120" spans="2:111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2" t="s">
        <v>117</v>
      </c>
      <c r="BF120" s="4">
        <f>SUMPRODUCT('Price indices'!$B120:$J120,Weights!$B$3:$J$3)</f>
        <v>1.2610268940003837</v>
      </c>
      <c r="BG120" s="4">
        <f>SUMPRODUCT('Price indices'!$B120:$J120,Weights!$B$4:$J$4)+'Price indices'!K120*Weights!K$4</f>
        <v>1.2744862448453385</v>
      </c>
      <c r="BH120" s="4">
        <f>SUMPRODUCT('Price indices'!$B120:$J120,Weights!$B$4:$J$4)+'Price indices'!L120*Weights!L$4</f>
        <v>1.3093923786544754</v>
      </c>
      <c r="BI120" s="4">
        <f>SUMPRODUCT('Price indices'!$B120:$J120,Weights!$B$4:$J$4)+'Price indices'!M120*Weights!M$4</f>
        <v>1.3201870095037676</v>
      </c>
      <c r="BJ120" s="4">
        <f>SUMPRODUCT('Price indices'!$B120:$J120,Weights!$B$4:$J$4)+'Price indices'!N120*Weights!N$4</f>
        <v>1.3138511867821274</v>
      </c>
      <c r="BK120" s="4">
        <f>SUMPRODUCT('Price indices'!$B120:$J120,Weights!$B$4:$J$4)+'Price indices'!O120*Weights!O$4</f>
        <v>1.3278543106674745</v>
      </c>
      <c r="BL120" s="4">
        <f>SUMPRODUCT('Price indices'!$B120:$J120,Weights!$B$4:$J$4)+'Price indices'!P120*Weights!P$4</f>
        <v>1.3066924326543454</v>
      </c>
      <c r="BM120" s="4">
        <f>SUMPRODUCT('Price indices'!$B120:$J120,Weights!$B$4:$J$4)+'Price indices'!Q120*Weights!Q$4</f>
        <v>1.2792977777328716</v>
      </c>
      <c r="BN120" s="4">
        <f>SUMPRODUCT('Price indices'!$B120:$J120,Weights!$B$5:$J$5)+'Price indices'!K120*Weights!K$5</f>
        <v>1.2961941209820453</v>
      </c>
      <c r="BO120" s="4">
        <f>SUMPRODUCT('Price indices'!$B120:$J120,Weights!$B$5:$J$5)+'Price indices'!L120*Weights!L$5</f>
        <v>1.3311002547911823</v>
      </c>
      <c r="BP120" s="4">
        <f>SUMPRODUCT('Price indices'!$B120:$J120,Weights!$B$5:$J$5)+'Price indices'!M120*Weights!M$5</f>
        <v>1.3418948856404744</v>
      </c>
      <c r="BQ120" s="4">
        <f>SUMPRODUCT('Price indices'!$B120:$J120,Weights!$B$5:$J$5)+'Price indices'!N120*Weights!N$5</f>
        <v>1.3355590629188343</v>
      </c>
      <c r="BR120" s="4">
        <f>SUMPRODUCT('Price indices'!$B120:$J120,Weights!$B$5:$J$5)+'Price indices'!O120*Weights!O$5</f>
        <v>1.3495621868041814</v>
      </c>
      <c r="BS120" s="4">
        <f>SUMPRODUCT('Price indices'!$B120:$J120,Weights!$B$5:$J$5)+'Price indices'!P120*Weights!P$5</f>
        <v>1.3284003087910523</v>
      </c>
      <c r="BT120" s="4">
        <f>SUMPRODUCT('Price indices'!$B120:$J120,Weights!$B$5:$J$5)+'Price indices'!Q120*Weights!Q$5</f>
        <v>1.3010056538695784</v>
      </c>
      <c r="BU120" s="4">
        <f>SUMPRODUCT('Price indices'!$B120:$J120,Weights!$B$6:$J$6)</f>
        <v>1.3876660785213182</v>
      </c>
      <c r="BV120" s="4">
        <f>SUMPRODUCT('Price indices'!$B120:$J120,Weights!$B$7:$J$7)</f>
        <v>1.3253839604544542</v>
      </c>
      <c r="BW120" s="4">
        <f>SUMPRODUCT('Price indices'!$B120:$J120,Weights!$B$8:$J$8)</f>
        <v>1.199316999305013</v>
      </c>
      <c r="BX120" s="4">
        <f>SUMPRODUCT('Price indices'!$B120:$J120,Weights!$B$9:$J$9)+'Price indices'!K120*Weights!K$9</f>
        <v>1.161660467747297</v>
      </c>
      <c r="BY120" s="4">
        <f>SUMPRODUCT('Price indices'!$B120:$J120,Weights!$B$9:$J$9)+'Price indices'!L120*Weights!L$9</f>
        <v>1.196566601556434</v>
      </c>
      <c r="BZ120" s="4">
        <f>SUMPRODUCT('Price indices'!$B120:$J120,Weights!$B$9:$J$9)+'Price indices'!M120*Weights!M$9</f>
        <v>1.2073612324057261</v>
      </c>
      <c r="CA120" s="4">
        <f>SUMPRODUCT('Price indices'!$B120:$J120,Weights!$B$9:$J$9)+'Price indices'!N120*Weights!N$9</f>
        <v>1.201025409684086</v>
      </c>
      <c r="CB120" s="4">
        <f>SUMPRODUCT('Price indices'!$B120:$J120,Weights!$B$9:$J$9)+'Price indices'!O120*Weights!O$9</f>
        <v>1.2150285335694331</v>
      </c>
      <c r="CC120" s="4">
        <f>SUMPRODUCT('Price indices'!$B120:$J120,Weights!$B$9:$J$9)+'Price indices'!P120*Weights!P$9</f>
        <v>1.193866655556304</v>
      </c>
      <c r="CD120" s="4">
        <f>SUMPRODUCT('Price indices'!$B120:$J120,Weights!$B$9:$J$9)+'Price indices'!Q120*Weights!Q$9</f>
        <v>1.1664720006348301</v>
      </c>
      <c r="CE120" s="4">
        <f>SUMPRODUCT('Price indices'!$B120:$J120,Weights!$B$10:$J$10)</f>
        <v>1.3390399409713365</v>
      </c>
      <c r="CF120" s="4"/>
      <c r="CG120" s="2" t="s">
        <v>117</v>
      </c>
      <c r="CH120" s="4">
        <f t="shared" ref="CH120:DG120" si="169">AVERAGE(BF117:BF120)</f>
        <v>1.2456964931472598</v>
      </c>
      <c r="CI120" s="4">
        <f t="shared" si="169"/>
        <v>1.2566985398637558</v>
      </c>
      <c r="CJ120" s="4">
        <f t="shared" si="169"/>
        <v>1.2906079945502746</v>
      </c>
      <c r="CK120" s="4">
        <f t="shared" si="169"/>
        <v>1.3008349003557012</v>
      </c>
      <c r="CL120" s="4">
        <f t="shared" si="169"/>
        <v>1.2948618649882671</v>
      </c>
      <c r="CM120" s="4">
        <f t="shared" si="169"/>
        <v>1.3083127011386879</v>
      </c>
      <c r="CN120" s="4">
        <f t="shared" si="169"/>
        <v>1.2893134153948553</v>
      </c>
      <c r="CO120" s="4">
        <f t="shared" si="169"/>
        <v>1.2632183186684398</v>
      </c>
      <c r="CP120" s="4">
        <f t="shared" si="169"/>
        <v>1.2775237188643873</v>
      </c>
      <c r="CQ120" s="4">
        <f t="shared" si="169"/>
        <v>1.3114331735509062</v>
      </c>
      <c r="CR120" s="4">
        <f t="shared" si="169"/>
        <v>1.3216600793563327</v>
      </c>
      <c r="CS120" s="4">
        <f t="shared" si="169"/>
        <v>1.3156870439888986</v>
      </c>
      <c r="CT120" s="4">
        <f t="shared" si="169"/>
        <v>1.3291378801393194</v>
      </c>
      <c r="CU120" s="4">
        <f t="shared" si="169"/>
        <v>1.3101385943954869</v>
      </c>
      <c r="CV120" s="4">
        <f t="shared" si="169"/>
        <v>1.2840434976690713</v>
      </c>
      <c r="CW120" s="4">
        <f t="shared" si="169"/>
        <v>1.3664680621183707</v>
      </c>
      <c r="CX120" s="4">
        <f t="shared" si="169"/>
        <v>1.3076854464197818</v>
      </c>
      <c r="CY120" s="4">
        <f t="shared" si="169"/>
        <v>1.1874483399081086</v>
      </c>
      <c r="CZ120" s="4">
        <f t="shared" si="169"/>
        <v>1.1475261611849112</v>
      </c>
      <c r="DA120" s="4">
        <f t="shared" si="169"/>
        <v>1.1814356158714299</v>
      </c>
      <c r="DB120" s="4">
        <f t="shared" si="169"/>
        <v>1.1916625216768564</v>
      </c>
      <c r="DC120" s="4">
        <f t="shared" si="169"/>
        <v>1.1856894863094225</v>
      </c>
      <c r="DD120" s="4">
        <f t="shared" si="169"/>
        <v>1.1991403224598434</v>
      </c>
      <c r="DE120" s="4">
        <f t="shared" si="169"/>
        <v>1.1801410367160106</v>
      </c>
      <c r="DF120" s="4">
        <f t="shared" si="169"/>
        <v>1.154045939989595</v>
      </c>
      <c r="DG120" s="4">
        <f t="shared" si="169"/>
        <v>1.3192099834322888</v>
      </c>
    </row>
    <row r="121" spans="2:111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2" t="s">
        <v>118</v>
      </c>
      <c r="BF121" s="4">
        <f>SUMPRODUCT('Price indices'!$B121:$J121,Weights!$B$3:$J$3)</f>
        <v>1.2697710420068089</v>
      </c>
      <c r="BG121" s="4">
        <f>SUMPRODUCT('Price indices'!$B121:$J121,Weights!$B$4:$J$4)+'Price indices'!K121*Weights!K$4</f>
        <v>1.2845545707267758</v>
      </c>
      <c r="BH121" s="4">
        <f>SUMPRODUCT('Price indices'!$B121:$J121,Weights!$B$4:$J$4)+'Price indices'!L121*Weights!L$4</f>
        <v>1.3201468156831517</v>
      </c>
      <c r="BI121" s="4">
        <f>SUMPRODUCT('Price indices'!$B121:$J121,Weights!$B$4:$J$4)+'Price indices'!M121*Weights!M$4</f>
        <v>1.3313376060255457</v>
      </c>
      <c r="BJ121" s="4">
        <f>SUMPRODUCT('Price indices'!$B121:$J121,Weights!$B$4:$J$4)+'Price indices'!N121*Weights!N$4</f>
        <v>1.3247482294188417</v>
      </c>
      <c r="BK121" s="4">
        <f>SUMPRODUCT('Price indices'!$B121:$J121,Weights!$B$4:$J$4)+'Price indices'!O121*Weights!O$4</f>
        <v>1.3391347607171187</v>
      </c>
      <c r="BL121" s="4">
        <f>SUMPRODUCT('Price indices'!$B121:$J121,Weights!$B$4:$J$4)+'Price indices'!P121*Weights!P$4</f>
        <v>1.3164623346269368</v>
      </c>
      <c r="BM121" s="4">
        <f>SUMPRODUCT('Price indices'!$B121:$J121,Weights!$B$4:$J$4)+'Price indices'!Q121*Weights!Q$4</f>
        <v>1.2881750931859957</v>
      </c>
      <c r="BN121" s="4">
        <f>SUMPRODUCT('Price indices'!$B121:$J121,Weights!$B$5:$J$5)+'Price indices'!K121*Weights!K$5</f>
        <v>1.306940668056648</v>
      </c>
      <c r="BO121" s="4">
        <f>SUMPRODUCT('Price indices'!$B121:$J121,Weights!$B$5:$J$5)+'Price indices'!L121*Weights!L$5</f>
        <v>1.3425329130130239</v>
      </c>
      <c r="BP121" s="4">
        <f>SUMPRODUCT('Price indices'!$B121:$J121,Weights!$B$5:$J$5)+'Price indices'!M121*Weights!M$5</f>
        <v>1.3537237033554179</v>
      </c>
      <c r="BQ121" s="4">
        <f>SUMPRODUCT('Price indices'!$B121:$J121,Weights!$B$5:$J$5)+'Price indices'!N121*Weights!N$5</f>
        <v>1.3471343267487139</v>
      </c>
      <c r="BR121" s="4">
        <f>SUMPRODUCT('Price indices'!$B121:$J121,Weights!$B$5:$J$5)+'Price indices'!O121*Weights!O$5</f>
        <v>1.3615208580469909</v>
      </c>
      <c r="BS121" s="4">
        <f>SUMPRODUCT('Price indices'!$B121:$J121,Weights!$B$5:$J$5)+'Price indices'!P121*Weights!P$5</f>
        <v>1.338848431956809</v>
      </c>
      <c r="BT121" s="4">
        <f>SUMPRODUCT('Price indices'!$B121:$J121,Weights!$B$5:$J$5)+'Price indices'!Q121*Weights!Q$5</f>
        <v>1.3105611905158678</v>
      </c>
      <c r="BU121" s="4">
        <f>SUMPRODUCT('Price indices'!$B121:$J121,Weights!$B$6:$J$6)</f>
        <v>1.3979835149484729</v>
      </c>
      <c r="BV121" s="4">
        <f>SUMPRODUCT('Price indices'!$B121:$J121,Weights!$B$7:$J$7)</f>
        <v>1.3349053527849508</v>
      </c>
      <c r="BW121" s="4">
        <f>SUMPRODUCT('Price indices'!$B121:$J121,Weights!$B$8:$J$8)</f>
        <v>1.20549628469298</v>
      </c>
      <c r="BX121" s="4">
        <f>SUMPRODUCT('Price indices'!$B121:$J121,Weights!$B$9:$J$9)+'Price indices'!K121*Weights!K$9</f>
        <v>1.169649754483636</v>
      </c>
      <c r="BY121" s="4">
        <f>SUMPRODUCT('Price indices'!$B121:$J121,Weights!$B$9:$J$9)+'Price indices'!L121*Weights!L$9</f>
        <v>1.2052419994400119</v>
      </c>
      <c r="BZ121" s="4">
        <f>SUMPRODUCT('Price indices'!$B121:$J121,Weights!$B$9:$J$9)+'Price indices'!M121*Weights!M$9</f>
        <v>1.2164327897824059</v>
      </c>
      <c r="CA121" s="4">
        <f>SUMPRODUCT('Price indices'!$B121:$J121,Weights!$B$9:$J$9)+'Price indices'!N121*Weights!N$9</f>
        <v>1.2098434131757019</v>
      </c>
      <c r="CB121" s="4">
        <f>SUMPRODUCT('Price indices'!$B121:$J121,Weights!$B$9:$J$9)+'Price indices'!O121*Weights!O$9</f>
        <v>1.2242299444739788</v>
      </c>
      <c r="CC121" s="4">
        <f>SUMPRODUCT('Price indices'!$B121:$J121,Weights!$B$9:$J$9)+'Price indices'!P121*Weights!P$9</f>
        <v>1.201557518383797</v>
      </c>
      <c r="CD121" s="4">
        <f>SUMPRODUCT('Price indices'!$B121:$J121,Weights!$B$9:$J$9)+'Price indices'!Q121*Weights!Q$9</f>
        <v>1.1732702769428558</v>
      </c>
      <c r="CE121" s="4">
        <f>SUMPRODUCT('Price indices'!$B121:$J121,Weights!$B$10:$J$10)</f>
        <v>1.3504890459227661</v>
      </c>
      <c r="CF121" s="4"/>
      <c r="CG121" s="2" t="s">
        <v>118</v>
      </c>
      <c r="CH121" s="4">
        <f t="shared" ref="CH121:DG121" si="170">AVERAGE(BF118:BF121)</f>
        <v>1.2556282940098091</v>
      </c>
      <c r="CI121" s="4">
        <f t="shared" si="170"/>
        <v>1.2682791858326226</v>
      </c>
      <c r="CJ121" s="4">
        <f t="shared" si="170"/>
        <v>1.3028553209233162</v>
      </c>
      <c r="CK121" s="4">
        <f t="shared" si="170"/>
        <v>1.3134625421082806</v>
      </c>
      <c r="CL121" s="4">
        <f t="shared" si="170"/>
        <v>1.3072464354153661</v>
      </c>
      <c r="CM121" s="4">
        <f t="shared" si="170"/>
        <v>1.321067036968854</v>
      </c>
      <c r="CN121" s="4">
        <f t="shared" si="170"/>
        <v>1.3006189057752366</v>
      </c>
      <c r="CO121" s="4">
        <f t="shared" si="170"/>
        <v>1.2736547561129845</v>
      </c>
      <c r="CP121" s="4">
        <f t="shared" si="170"/>
        <v>1.2897415446332228</v>
      </c>
      <c r="CQ121" s="4">
        <f t="shared" si="170"/>
        <v>1.3243176797239162</v>
      </c>
      <c r="CR121" s="4">
        <f t="shared" si="170"/>
        <v>1.3349249009088806</v>
      </c>
      <c r="CS121" s="4">
        <f t="shared" si="170"/>
        <v>1.3287087942159661</v>
      </c>
      <c r="CT121" s="4">
        <f t="shared" si="170"/>
        <v>1.342529395769454</v>
      </c>
      <c r="CU121" s="4">
        <f t="shared" si="170"/>
        <v>1.3220812645758371</v>
      </c>
      <c r="CV121" s="4">
        <f t="shared" si="170"/>
        <v>1.2951171149135847</v>
      </c>
      <c r="CW121" s="4">
        <f t="shared" si="170"/>
        <v>1.3798296681474076</v>
      </c>
      <c r="CX121" s="4">
        <f t="shared" si="170"/>
        <v>1.3191627232337479</v>
      </c>
      <c r="CY121" s="4">
        <f t="shared" si="170"/>
        <v>1.1950512120476584</v>
      </c>
      <c r="CZ121" s="4">
        <f t="shared" si="170"/>
        <v>1.1569579258377201</v>
      </c>
      <c r="DA121" s="4">
        <f t="shared" si="170"/>
        <v>1.1915340609284137</v>
      </c>
      <c r="DB121" s="4">
        <f t="shared" si="170"/>
        <v>1.2021412821133781</v>
      </c>
      <c r="DC121" s="4">
        <f t="shared" si="170"/>
        <v>1.1959251754204636</v>
      </c>
      <c r="DD121" s="4">
        <f t="shared" si="170"/>
        <v>1.2097457769739517</v>
      </c>
      <c r="DE121" s="4">
        <f t="shared" si="170"/>
        <v>1.1892976457803344</v>
      </c>
      <c r="DF121" s="4">
        <f t="shared" si="170"/>
        <v>1.162333496118082</v>
      </c>
      <c r="DG121" s="4">
        <f t="shared" si="170"/>
        <v>1.3322703127606734</v>
      </c>
    </row>
    <row r="122" spans="2:111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2" t="s">
        <v>119</v>
      </c>
      <c r="BF122" s="4">
        <f>SUMPRODUCT('Price indices'!$B122:$J122,Weights!$B$3:$J$3)</f>
        <v>1.2792312078731403</v>
      </c>
      <c r="BG122" s="4">
        <f>SUMPRODUCT('Price indices'!$B122:$J122,Weights!$B$4:$J$4)+'Price indices'!K122*Weights!K$4</f>
        <v>1.2957561981825121</v>
      </c>
      <c r="BH122" s="4">
        <f>SUMPRODUCT('Price indices'!$B122:$J122,Weights!$B$4:$J$4)+'Price indices'!L122*Weights!L$4</f>
        <v>1.3320479273668853</v>
      </c>
      <c r="BI122" s="4">
        <f>SUMPRODUCT('Price indices'!$B122:$J122,Weights!$B$4:$J$4)+'Price indices'!M122*Weights!M$4</f>
        <v>1.3436458783113623</v>
      </c>
      <c r="BJ122" s="4">
        <f>SUMPRODUCT('Price indices'!$B122:$J122,Weights!$B$4:$J$4)+'Price indices'!N122*Weights!N$4</f>
        <v>1.3367956630962132</v>
      </c>
      <c r="BK122" s="4">
        <f>SUMPRODUCT('Price indices'!$B122:$J122,Weights!$B$4:$J$4)+'Price indices'!O122*Weights!O$4</f>
        <v>1.3515750502829103</v>
      </c>
      <c r="BL122" s="4">
        <f>SUMPRODUCT('Price indices'!$B122:$J122,Weights!$B$4:$J$4)+'Price indices'!P122*Weights!P$4</f>
        <v>1.3273493423369132</v>
      </c>
      <c r="BM122" s="4">
        <f>SUMPRODUCT('Price indices'!$B122:$J122,Weights!$B$4:$J$4)+'Price indices'!Q122*Weights!Q$4</f>
        <v>1.2981534244910062</v>
      </c>
      <c r="BN122" s="4">
        <f>SUMPRODUCT('Price indices'!$B122:$J122,Weights!$B$5:$J$5)+'Price indices'!K122*Weights!K$5</f>
        <v>1.3190510056458913</v>
      </c>
      <c r="BO122" s="4">
        <f>SUMPRODUCT('Price indices'!$B122:$J122,Weights!$B$5:$J$5)+'Price indices'!L122*Weights!L$5</f>
        <v>1.3553427348302645</v>
      </c>
      <c r="BP122" s="4">
        <f>SUMPRODUCT('Price indices'!$B122:$J122,Weights!$B$5:$J$5)+'Price indices'!M122*Weights!M$5</f>
        <v>1.3669406857747415</v>
      </c>
      <c r="BQ122" s="4">
        <f>SUMPRODUCT('Price indices'!$B122:$J122,Weights!$B$5:$J$5)+'Price indices'!N122*Weights!N$5</f>
        <v>1.3600904705595924</v>
      </c>
      <c r="BR122" s="4">
        <f>SUMPRODUCT('Price indices'!$B122:$J122,Weights!$B$5:$J$5)+'Price indices'!O122*Weights!O$5</f>
        <v>1.3748698577462894</v>
      </c>
      <c r="BS122" s="4">
        <f>SUMPRODUCT('Price indices'!$B122:$J122,Weights!$B$5:$J$5)+'Price indices'!P122*Weights!P$5</f>
        <v>1.3506441498002923</v>
      </c>
      <c r="BT122" s="4">
        <f>SUMPRODUCT('Price indices'!$B122:$J122,Weights!$B$5:$J$5)+'Price indices'!Q122*Weights!Q$5</f>
        <v>1.3214482319543854</v>
      </c>
      <c r="BU122" s="4">
        <f>SUMPRODUCT('Price indices'!$B122:$J122,Weights!$B$6:$J$6)</f>
        <v>1.410266575934386</v>
      </c>
      <c r="BV122" s="4">
        <f>SUMPRODUCT('Price indices'!$B122:$J122,Weights!$B$7:$J$7)</f>
        <v>1.3468157018790401</v>
      </c>
      <c r="BW122" s="4">
        <f>SUMPRODUCT('Price indices'!$B122:$J122,Weights!$B$8:$J$8)</f>
        <v>1.2129675721916651</v>
      </c>
      <c r="BX122" s="4">
        <f>SUMPRODUCT('Price indices'!$B122:$J122,Weights!$B$9:$J$9)+'Price indices'!K122*Weights!K$9</f>
        <v>1.1793658772515294</v>
      </c>
      <c r="BY122" s="4">
        <f>SUMPRODUCT('Price indices'!$B122:$J122,Weights!$B$9:$J$9)+'Price indices'!L122*Weights!L$9</f>
        <v>1.2156576064359024</v>
      </c>
      <c r="BZ122" s="4">
        <f>SUMPRODUCT('Price indices'!$B122:$J122,Weights!$B$9:$J$9)+'Price indices'!M122*Weights!M$9</f>
        <v>1.2272555573803794</v>
      </c>
      <c r="CA122" s="4">
        <f>SUMPRODUCT('Price indices'!$B122:$J122,Weights!$B$9:$J$9)+'Price indices'!N122*Weights!N$9</f>
        <v>1.2204053421652303</v>
      </c>
      <c r="CB122" s="4">
        <f>SUMPRODUCT('Price indices'!$B122:$J122,Weights!$B$9:$J$9)+'Price indices'!O122*Weights!O$9</f>
        <v>1.2351847293519274</v>
      </c>
      <c r="CC122" s="4">
        <f>SUMPRODUCT('Price indices'!$B122:$J122,Weights!$B$9:$J$9)+'Price indices'!P122*Weights!P$9</f>
        <v>1.2109590214059303</v>
      </c>
      <c r="CD122" s="4">
        <f>SUMPRODUCT('Price indices'!$B122:$J122,Weights!$B$9:$J$9)+'Price indices'!Q122*Weights!Q$9</f>
        <v>1.1817631035600233</v>
      </c>
      <c r="CE122" s="4">
        <f>SUMPRODUCT('Price indices'!$B122:$J122,Weights!$B$10:$J$10)</f>
        <v>1.3631135081266312</v>
      </c>
      <c r="CF122" s="4"/>
      <c r="CG122" s="2" t="s">
        <v>119</v>
      </c>
      <c r="CH122" s="4">
        <f t="shared" ref="CH122:DG122" si="171">AVERAGE(BF119:BF122)</f>
        <v>1.2655900040106522</v>
      </c>
      <c r="CI122" s="4">
        <f t="shared" si="171"/>
        <v>1.2797484387924867</v>
      </c>
      <c r="CJ122" s="4">
        <f t="shared" si="171"/>
        <v>1.3150042512307989</v>
      </c>
      <c r="CK122" s="4">
        <f t="shared" si="171"/>
        <v>1.3260023958733362</v>
      </c>
      <c r="CL122" s="4">
        <f t="shared" si="171"/>
        <v>1.319536198817167</v>
      </c>
      <c r="CM122" s="4">
        <f t="shared" si="171"/>
        <v>1.333735696991651</v>
      </c>
      <c r="CN122" s="4">
        <f t="shared" si="171"/>
        <v>1.3117974203745502</v>
      </c>
      <c r="CO122" s="4">
        <f t="shared" si="171"/>
        <v>1.2839484877967033</v>
      </c>
      <c r="CP122" s="4">
        <f t="shared" si="171"/>
        <v>1.3019126159030567</v>
      </c>
      <c r="CQ122" s="4">
        <f t="shared" si="171"/>
        <v>1.3371684283413692</v>
      </c>
      <c r="CR122" s="4">
        <f t="shared" si="171"/>
        <v>1.3481665729839065</v>
      </c>
      <c r="CS122" s="4">
        <f t="shared" si="171"/>
        <v>1.3417003759277375</v>
      </c>
      <c r="CT122" s="4">
        <f t="shared" si="171"/>
        <v>1.355899874102221</v>
      </c>
      <c r="CU122" s="4">
        <f t="shared" si="171"/>
        <v>1.3339615974851204</v>
      </c>
      <c r="CV122" s="4">
        <f t="shared" si="171"/>
        <v>1.3061126649072736</v>
      </c>
      <c r="CW122" s="4">
        <f t="shared" si="171"/>
        <v>1.3933561856532042</v>
      </c>
      <c r="CX122" s="4">
        <f t="shared" si="171"/>
        <v>1.3306703054852274</v>
      </c>
      <c r="CY122" s="4">
        <f t="shared" si="171"/>
        <v>1.2023512536084411</v>
      </c>
      <c r="CZ122" s="4">
        <f t="shared" si="171"/>
        <v>1.1659765971723295</v>
      </c>
      <c r="DA122" s="4">
        <f t="shared" si="171"/>
        <v>1.2012324096106415</v>
      </c>
      <c r="DB122" s="4">
        <f t="shared" si="171"/>
        <v>1.2122305542531788</v>
      </c>
      <c r="DC122" s="4">
        <f t="shared" si="171"/>
        <v>1.2057643571970098</v>
      </c>
      <c r="DD122" s="4">
        <f t="shared" si="171"/>
        <v>1.2199638553714935</v>
      </c>
      <c r="DE122" s="4">
        <f t="shared" si="171"/>
        <v>1.1980255787543928</v>
      </c>
      <c r="DF122" s="4">
        <f t="shared" si="171"/>
        <v>1.1701766461765462</v>
      </c>
      <c r="DG122" s="4">
        <f t="shared" si="171"/>
        <v>1.3450900062476396</v>
      </c>
    </row>
    <row r="123" spans="2:111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2" t="s">
        <v>120</v>
      </c>
      <c r="BF123" s="4">
        <f>SUMPRODUCT('Price indices'!$B123:$J123,Weights!$B$3:$J$3)</f>
        <v>1.2915962620018635</v>
      </c>
      <c r="BG123" s="4">
        <f>SUMPRODUCT('Price indices'!$B123:$J123,Weights!$B$4:$J$4)+'Price indices'!K123*Weights!K$4</f>
        <v>1.3100791343972433</v>
      </c>
      <c r="BH123" s="4">
        <f>SUMPRODUCT('Price indices'!$B123:$J123,Weights!$B$4:$J$4)+'Price indices'!L123*Weights!L$4</f>
        <v>1.3470839797155805</v>
      </c>
      <c r="BI123" s="4">
        <f>SUMPRODUCT('Price indices'!$B123:$J123,Weights!$B$4:$J$4)+'Price indices'!M123*Weights!M$4</f>
        <v>1.3591003645863193</v>
      </c>
      <c r="BJ123" s="4">
        <f>SUMPRODUCT('Price indices'!$B123:$J123,Weights!$B$4:$J$4)+'Price indices'!N123*Weights!N$4</f>
        <v>1.3519818419108993</v>
      </c>
      <c r="BK123" s="4">
        <f>SUMPRODUCT('Price indices'!$B123:$J123,Weights!$B$4:$J$4)+'Price indices'!O123*Weights!O$4</f>
        <v>1.3671637528820784</v>
      </c>
      <c r="BL123" s="4">
        <f>SUMPRODUCT('Price indices'!$B123:$J123,Weights!$B$4:$J$4)+'Price indices'!P123*Weights!P$4</f>
        <v>1.3413410393532774</v>
      </c>
      <c r="BM123" s="4">
        <f>SUMPRODUCT('Price indices'!$B123:$J123,Weights!$B$4:$J$4)+'Price indices'!Q123*Weights!Q$4</f>
        <v>1.3112201096042884</v>
      </c>
      <c r="BN123" s="4">
        <f>SUMPRODUCT('Price indices'!$B123:$J123,Weights!$B$5:$J$5)+'Price indices'!K123*Weights!K$5</f>
        <v>1.3343670564874535</v>
      </c>
      <c r="BO123" s="4">
        <f>SUMPRODUCT('Price indices'!$B123:$J123,Weights!$B$5:$J$5)+'Price indices'!L123*Weights!L$5</f>
        <v>1.3713719018057906</v>
      </c>
      <c r="BP123" s="4">
        <f>SUMPRODUCT('Price indices'!$B123:$J123,Weights!$B$5:$J$5)+'Price indices'!M123*Weights!M$5</f>
        <v>1.3833882866765295</v>
      </c>
      <c r="BQ123" s="4">
        <f>SUMPRODUCT('Price indices'!$B123:$J123,Weights!$B$5:$J$5)+'Price indices'!N123*Weights!N$5</f>
        <v>1.3762697640011095</v>
      </c>
      <c r="BR123" s="4">
        <f>SUMPRODUCT('Price indices'!$B123:$J123,Weights!$B$5:$J$5)+'Price indices'!O123*Weights!O$5</f>
        <v>1.3914516749722885</v>
      </c>
      <c r="BS123" s="4">
        <f>SUMPRODUCT('Price indices'!$B123:$J123,Weights!$B$5:$J$5)+'Price indices'!P123*Weights!P$5</f>
        <v>1.3656289614434876</v>
      </c>
      <c r="BT123" s="4">
        <f>SUMPRODUCT('Price indices'!$B123:$J123,Weights!$B$5:$J$5)+'Price indices'!Q123*Weights!Q$5</f>
        <v>1.3355080316944985</v>
      </c>
      <c r="BU123" s="4">
        <f>SUMPRODUCT('Price indices'!$B123:$J123,Weights!$B$6:$J$6)</f>
        <v>1.431378727648859</v>
      </c>
      <c r="BV123" s="4">
        <f>SUMPRODUCT('Price indices'!$B123:$J123,Weights!$B$7:$J$7)</f>
        <v>1.360862697296279</v>
      </c>
      <c r="BW123" s="4">
        <f>SUMPRODUCT('Price indices'!$B123:$J123,Weights!$B$8:$J$8)</f>
        <v>1.2189656940932723</v>
      </c>
      <c r="BX123" s="4">
        <f>SUMPRODUCT('Price indices'!$B123:$J123,Weights!$B$9:$J$9)+'Price indices'!K123*Weights!K$9</f>
        <v>1.1892530380128099</v>
      </c>
      <c r="BY123" s="4">
        <f>SUMPRODUCT('Price indices'!$B123:$J123,Weights!$B$9:$J$9)+'Price indices'!L123*Weights!L$9</f>
        <v>1.226257883331147</v>
      </c>
      <c r="BZ123" s="4">
        <f>SUMPRODUCT('Price indices'!$B123:$J123,Weights!$B$9:$J$9)+'Price indices'!M123*Weights!M$9</f>
        <v>1.2382742682018859</v>
      </c>
      <c r="CA123" s="4">
        <f>SUMPRODUCT('Price indices'!$B123:$J123,Weights!$B$9:$J$9)+'Price indices'!N123*Weights!N$9</f>
        <v>1.2311557455264659</v>
      </c>
      <c r="CB123" s="4">
        <f>SUMPRODUCT('Price indices'!$B123:$J123,Weights!$B$9:$J$9)+'Price indices'!O123*Weights!O$9</f>
        <v>1.2463376564976449</v>
      </c>
      <c r="CC123" s="4">
        <f>SUMPRODUCT('Price indices'!$B123:$J123,Weights!$B$9:$J$9)+'Price indices'!P123*Weights!P$9</f>
        <v>1.220514942968844</v>
      </c>
      <c r="CD123" s="4">
        <f>SUMPRODUCT('Price indices'!$B123:$J123,Weights!$B$9:$J$9)+'Price indices'!Q123*Weights!Q$9</f>
        <v>1.1903940132198549</v>
      </c>
      <c r="CE123" s="4">
        <f>SUMPRODUCT('Price indices'!$B123:$J123,Weights!$B$10:$J$10)</f>
        <v>1.3790451262202994</v>
      </c>
      <c r="CF123" s="4"/>
      <c r="CG123" s="2" t="s">
        <v>120</v>
      </c>
      <c r="CH123" s="4">
        <f t="shared" ref="CH123:DG123" si="172">AVERAGE(BF120:BF123)</f>
        <v>1.2754063514705489</v>
      </c>
      <c r="CI123" s="4">
        <f t="shared" si="172"/>
        <v>1.2912190370379675</v>
      </c>
      <c r="CJ123" s="4">
        <f t="shared" si="172"/>
        <v>1.3271677753550233</v>
      </c>
      <c r="CK123" s="4">
        <f t="shared" si="172"/>
        <v>1.3385677146067487</v>
      </c>
      <c r="CL123" s="4">
        <f t="shared" si="172"/>
        <v>1.3318442303020204</v>
      </c>
      <c r="CM123" s="4">
        <f t="shared" si="172"/>
        <v>1.3464319686373956</v>
      </c>
      <c r="CN123" s="4">
        <f t="shared" si="172"/>
        <v>1.3229612872428684</v>
      </c>
      <c r="CO123" s="4">
        <f t="shared" si="172"/>
        <v>1.2942116012535405</v>
      </c>
      <c r="CP123" s="4">
        <f t="shared" si="172"/>
        <v>1.3141382127930095</v>
      </c>
      <c r="CQ123" s="4">
        <f t="shared" si="172"/>
        <v>1.3500869511100655</v>
      </c>
      <c r="CR123" s="4">
        <f t="shared" si="172"/>
        <v>1.3614868903617909</v>
      </c>
      <c r="CS123" s="4">
        <f t="shared" si="172"/>
        <v>1.3547634060570626</v>
      </c>
      <c r="CT123" s="4">
        <f t="shared" si="172"/>
        <v>1.3693511443924375</v>
      </c>
      <c r="CU123" s="4">
        <f t="shared" si="172"/>
        <v>1.3458804629979102</v>
      </c>
      <c r="CV123" s="4">
        <f t="shared" si="172"/>
        <v>1.3171307770085825</v>
      </c>
      <c r="CW123" s="4">
        <f t="shared" si="172"/>
        <v>1.4068237242632589</v>
      </c>
      <c r="CX123" s="4">
        <f t="shared" si="172"/>
        <v>1.3419919281036807</v>
      </c>
      <c r="CY123" s="4">
        <f t="shared" si="172"/>
        <v>1.2091866375707325</v>
      </c>
      <c r="CZ123" s="4">
        <f t="shared" si="172"/>
        <v>1.174982284373818</v>
      </c>
      <c r="DA123" s="4">
        <f t="shared" si="172"/>
        <v>1.2109310226908738</v>
      </c>
      <c r="DB123" s="4">
        <f t="shared" si="172"/>
        <v>1.2223309619425995</v>
      </c>
      <c r="DC123" s="4">
        <f t="shared" si="172"/>
        <v>1.2156074776378711</v>
      </c>
      <c r="DD123" s="4">
        <f t="shared" si="172"/>
        <v>1.2301952159732461</v>
      </c>
      <c r="DE123" s="4">
        <f t="shared" si="172"/>
        <v>1.2067245345787188</v>
      </c>
      <c r="DF123" s="4">
        <f t="shared" si="172"/>
        <v>1.1779748485893911</v>
      </c>
      <c r="DG123" s="4">
        <f t="shared" si="172"/>
        <v>1.3579219053102585</v>
      </c>
    </row>
    <row r="124" spans="2:111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2" t="s">
        <v>121</v>
      </c>
      <c r="BF124" s="4">
        <f>SUMPRODUCT('Price indices'!$B124:$J124,Weights!$B$3:$J$3)</f>
        <v>1.3000853199241509</v>
      </c>
      <c r="BG124" s="4">
        <f>SUMPRODUCT('Price indices'!$B124:$J124,Weights!$B$4:$J$4)+'Price indices'!K124*Weights!K$4</f>
        <v>1.3208191980430597</v>
      </c>
      <c r="BH124" s="4">
        <f>SUMPRODUCT('Price indices'!$B124:$J124,Weights!$B$4:$J$4)+'Price indices'!L124*Weights!L$4</f>
        <v>1.3585510552059739</v>
      </c>
      <c r="BI124" s="4">
        <f>SUMPRODUCT('Price indices'!$B124:$J124,Weights!$B$4:$J$4)+'Price indices'!M124*Weights!M$4</f>
        <v>1.3709974258644269</v>
      </c>
      <c r="BJ124" s="4">
        <f>SUMPRODUCT('Price indices'!$B124:$J124,Weights!$B$4:$J$4)+'Price indices'!N124*Weights!N$4</f>
        <v>1.3636029384026238</v>
      </c>
      <c r="BK124" s="4">
        <f>SUMPRODUCT('Price indices'!$B124:$J124,Weights!$B$4:$J$4)+'Price indices'!O124*Weights!O$4</f>
        <v>1.3791972653797218</v>
      </c>
      <c r="BL124" s="4">
        <f>SUMPRODUCT('Price indices'!$B124:$J124,Weights!$B$4:$J$4)+'Price indices'!P124*Weights!P$4</f>
        <v>1.3517328115194567</v>
      </c>
      <c r="BM124" s="4">
        <f>SUMPRODUCT('Price indices'!$B124:$J124,Weights!$B$4:$J$4)+'Price indices'!Q124*Weights!Q$4</f>
        <v>1.3206702852819328</v>
      </c>
      <c r="BN124" s="4">
        <f>SUMPRODUCT('Price indices'!$B124:$J124,Weights!$B$5:$J$5)+'Price indices'!K124*Weights!K$5</f>
        <v>1.3455256540287588</v>
      </c>
      <c r="BO124" s="4">
        <f>SUMPRODUCT('Price indices'!$B124:$J124,Weights!$B$5:$J$5)+'Price indices'!L124*Weights!L$5</f>
        <v>1.383257511191673</v>
      </c>
      <c r="BP124" s="4">
        <f>SUMPRODUCT('Price indices'!$B124:$J124,Weights!$B$5:$J$5)+'Price indices'!M124*Weights!M$5</f>
        <v>1.3957038818501259</v>
      </c>
      <c r="BQ124" s="4">
        <f>SUMPRODUCT('Price indices'!$B124:$J124,Weights!$B$5:$J$5)+'Price indices'!N124*Weights!N$5</f>
        <v>1.3883093943883229</v>
      </c>
      <c r="BR124" s="4">
        <f>SUMPRODUCT('Price indices'!$B124:$J124,Weights!$B$5:$J$5)+'Price indices'!O124*Weights!O$5</f>
        <v>1.4039037213654209</v>
      </c>
      <c r="BS124" s="4">
        <f>SUMPRODUCT('Price indices'!$B124:$J124,Weights!$B$5:$J$5)+'Price indices'!P124*Weights!P$5</f>
        <v>1.3764392675051558</v>
      </c>
      <c r="BT124" s="4">
        <f>SUMPRODUCT('Price indices'!$B124:$J124,Weights!$B$5:$J$5)+'Price indices'!Q124*Weights!Q$5</f>
        <v>1.3453767412676318</v>
      </c>
      <c r="BU124" s="4">
        <f>SUMPRODUCT('Price indices'!$B124:$J124,Weights!$B$6:$J$6)</f>
        <v>1.4405822917776041</v>
      </c>
      <c r="BV124" s="4">
        <f>SUMPRODUCT('Price indices'!$B124:$J124,Weights!$B$7:$J$7)</f>
        <v>1.3701558829426541</v>
      </c>
      <c r="BW124" s="4">
        <f>SUMPRODUCT('Price indices'!$B124:$J124,Weights!$B$8:$J$8)</f>
        <v>1.2264807398998001</v>
      </c>
      <c r="BX124" s="4">
        <f>SUMPRODUCT('Price indices'!$B124:$J124,Weights!$B$9:$J$9)+'Price indices'!K124*Weights!K$9</f>
        <v>1.1989250964778484</v>
      </c>
      <c r="BY124" s="4">
        <f>SUMPRODUCT('Price indices'!$B124:$J124,Weights!$B$9:$J$9)+'Price indices'!L124*Weights!L$9</f>
        <v>1.2366569536407623</v>
      </c>
      <c r="BZ124" s="4">
        <f>SUMPRODUCT('Price indices'!$B124:$J124,Weights!$B$9:$J$9)+'Price indices'!M124*Weights!M$9</f>
        <v>1.2491033242992156</v>
      </c>
      <c r="CA124" s="4">
        <f>SUMPRODUCT('Price indices'!$B124:$J124,Weights!$B$9:$J$9)+'Price indices'!N124*Weights!N$9</f>
        <v>1.2417088368374125</v>
      </c>
      <c r="CB124" s="4">
        <f>SUMPRODUCT('Price indices'!$B124:$J124,Weights!$B$9:$J$9)+'Price indices'!O124*Weights!O$9</f>
        <v>1.2573031638145105</v>
      </c>
      <c r="CC124" s="4">
        <f>SUMPRODUCT('Price indices'!$B124:$J124,Weights!$B$9:$J$9)+'Price indices'!P124*Weights!P$9</f>
        <v>1.2298387099542454</v>
      </c>
      <c r="CD124" s="4">
        <f>SUMPRODUCT('Price indices'!$B124:$J124,Weights!$B$9:$J$9)+'Price indices'!Q124*Weights!Q$9</f>
        <v>1.1987761837167215</v>
      </c>
      <c r="CE124" s="4">
        <f>SUMPRODUCT('Price indices'!$B124:$J124,Weights!$B$10:$J$10)</f>
        <v>1.3906759349092848</v>
      </c>
      <c r="CF124" s="4"/>
      <c r="CG124" s="2" t="s">
        <v>121</v>
      </c>
      <c r="CH124" s="4">
        <f t="shared" ref="CH124:DG124" si="173">AVERAGE(BF121:BF124)</f>
        <v>1.2851709579514909</v>
      </c>
      <c r="CI124" s="4">
        <f t="shared" si="173"/>
        <v>1.3028022753373978</v>
      </c>
      <c r="CJ124" s="4">
        <f t="shared" si="173"/>
        <v>1.3394574444928979</v>
      </c>
      <c r="CK124" s="4">
        <f t="shared" si="173"/>
        <v>1.3512703186969137</v>
      </c>
      <c r="CL124" s="4">
        <f t="shared" si="173"/>
        <v>1.3442821682071444</v>
      </c>
      <c r="CM124" s="4">
        <f t="shared" si="173"/>
        <v>1.3592677073154573</v>
      </c>
      <c r="CN124" s="4">
        <f t="shared" si="173"/>
        <v>1.334221381959146</v>
      </c>
      <c r="CO124" s="4">
        <f t="shared" si="173"/>
        <v>1.3045547281408056</v>
      </c>
      <c r="CP124" s="4">
        <f t="shared" si="173"/>
        <v>1.3264710960546877</v>
      </c>
      <c r="CQ124" s="4">
        <f t="shared" si="173"/>
        <v>1.3631262652101879</v>
      </c>
      <c r="CR124" s="4">
        <f t="shared" si="173"/>
        <v>1.3749391394142036</v>
      </c>
      <c r="CS124" s="4">
        <f t="shared" si="173"/>
        <v>1.3679509889244348</v>
      </c>
      <c r="CT124" s="4">
        <f t="shared" si="173"/>
        <v>1.3829365280327472</v>
      </c>
      <c r="CU124" s="4">
        <f t="shared" si="173"/>
        <v>1.3578902026764363</v>
      </c>
      <c r="CV124" s="4">
        <f t="shared" si="173"/>
        <v>1.328223548858096</v>
      </c>
      <c r="CW124" s="4">
        <f t="shared" si="173"/>
        <v>1.4200527775773304</v>
      </c>
      <c r="CX124" s="4">
        <f t="shared" si="173"/>
        <v>1.3531849087257313</v>
      </c>
      <c r="CY124" s="4">
        <f t="shared" si="173"/>
        <v>1.2159775727194293</v>
      </c>
      <c r="CZ124" s="4">
        <f t="shared" si="173"/>
        <v>1.1842984415564559</v>
      </c>
      <c r="DA124" s="4">
        <f t="shared" si="173"/>
        <v>1.2209536107119559</v>
      </c>
      <c r="DB124" s="4">
        <f t="shared" si="173"/>
        <v>1.2327664849159718</v>
      </c>
      <c r="DC124" s="4">
        <f t="shared" si="173"/>
        <v>1.2257783344262028</v>
      </c>
      <c r="DD124" s="4">
        <f t="shared" si="173"/>
        <v>1.2407638735345154</v>
      </c>
      <c r="DE124" s="4">
        <f t="shared" si="173"/>
        <v>1.2157175481782041</v>
      </c>
      <c r="DF124" s="4">
        <f t="shared" si="173"/>
        <v>1.1860508943598638</v>
      </c>
      <c r="DG124" s="4">
        <f t="shared" si="173"/>
        <v>1.3708309037947455</v>
      </c>
    </row>
    <row r="125" spans="2:111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2" t="s">
        <v>122</v>
      </c>
      <c r="BF125" s="4">
        <f>SUMPRODUCT('Price indices'!$B125:$J125,Weights!$B$3:$J$3)</f>
        <v>1.3087938474503242</v>
      </c>
      <c r="BG125" s="4">
        <f>SUMPRODUCT('Price indices'!$B125:$J125,Weights!$B$4:$J$4)+'Price indices'!K125*Weights!K$4</f>
        <v>1.3315378070764243</v>
      </c>
      <c r="BH125" s="4">
        <f>SUMPRODUCT('Price indices'!$B125:$J125,Weights!$B$4:$J$4)+'Price indices'!L125*Weights!L$4</f>
        <v>1.3700108406739222</v>
      </c>
      <c r="BI125" s="4">
        <f>SUMPRODUCT('Price indices'!$B125:$J125,Weights!$B$4:$J$4)+'Price indices'!M125*Weights!M$4</f>
        <v>1.3828990339819391</v>
      </c>
      <c r="BJ125" s="4">
        <f>SUMPRODUCT('Price indices'!$B125:$J125,Weights!$B$4:$J$4)+'Price indices'!N125*Weights!N$4</f>
        <v>1.3752207314892322</v>
      </c>
      <c r="BK125" s="4">
        <f>SUMPRODUCT('Price indices'!$B125:$J125,Weights!$B$4:$J$4)+'Price indices'!O125*Weights!O$4</f>
        <v>1.3912375960306294</v>
      </c>
      <c r="BL125" s="4">
        <f>SUMPRODUCT('Price indices'!$B125:$J125,Weights!$B$4:$J$4)+'Price indices'!P125*Weights!P$4</f>
        <v>1.3620856345658043</v>
      </c>
      <c r="BM125" s="4">
        <f>SUMPRODUCT('Price indices'!$B125:$J125,Weights!$B$4:$J$4)+'Price indices'!Q125*Weights!Q$4</f>
        <v>1.3300646746450902</v>
      </c>
      <c r="BN125" s="4">
        <f>SUMPRODUCT('Price indices'!$B125:$J125,Weights!$B$5:$J$5)+'Price indices'!K125*Weights!K$5</f>
        <v>1.3567622302628384</v>
      </c>
      <c r="BO125" s="4">
        <f>SUMPRODUCT('Price indices'!$B125:$J125,Weights!$B$5:$J$5)+'Price indices'!L125*Weights!L$5</f>
        <v>1.3952352638603363</v>
      </c>
      <c r="BP125" s="4">
        <f>SUMPRODUCT('Price indices'!$B125:$J125,Weights!$B$5:$J$5)+'Price indices'!M125*Weights!M$5</f>
        <v>1.4081234571683532</v>
      </c>
      <c r="BQ125" s="4">
        <f>SUMPRODUCT('Price indices'!$B125:$J125,Weights!$B$5:$J$5)+'Price indices'!N125*Weights!N$5</f>
        <v>1.4004451546756462</v>
      </c>
      <c r="BR125" s="4">
        <f>SUMPRODUCT('Price indices'!$B125:$J125,Weights!$B$5:$J$5)+'Price indices'!O125*Weights!O$5</f>
        <v>1.4164620192170434</v>
      </c>
      <c r="BS125" s="4">
        <f>SUMPRODUCT('Price indices'!$B125:$J125,Weights!$B$5:$J$5)+'Price indices'!P125*Weights!P$5</f>
        <v>1.3873100577522184</v>
      </c>
      <c r="BT125" s="4">
        <f>SUMPRODUCT('Price indices'!$B125:$J125,Weights!$B$5:$J$5)+'Price indices'!Q125*Weights!Q$5</f>
        <v>1.3552890978315042</v>
      </c>
      <c r="BU125" s="4">
        <f>SUMPRODUCT('Price indices'!$B125:$J125,Weights!$B$6:$J$6)</f>
        <v>1.449982662699917</v>
      </c>
      <c r="BV125" s="4">
        <f>SUMPRODUCT('Price indices'!$B125:$J125,Weights!$B$7:$J$7)</f>
        <v>1.379339674306715</v>
      </c>
      <c r="BW125" s="4">
        <f>SUMPRODUCT('Price indices'!$B125:$J125,Weights!$B$8:$J$8)</f>
        <v>1.2333310734160041</v>
      </c>
      <c r="BX125" s="4">
        <f>SUMPRODUCT('Price indices'!$B125:$J125,Weights!$B$9:$J$9)+'Price indices'!K125*Weights!K$9</f>
        <v>1.2084220280894733</v>
      </c>
      <c r="BY125" s="4">
        <f>SUMPRODUCT('Price indices'!$B125:$J125,Weights!$B$9:$J$9)+'Price indices'!L125*Weights!L$9</f>
        <v>1.2468950616869712</v>
      </c>
      <c r="BZ125" s="4">
        <f>SUMPRODUCT('Price indices'!$B125:$J125,Weights!$B$9:$J$9)+'Price indices'!M125*Weights!M$9</f>
        <v>1.2597832549949883</v>
      </c>
      <c r="CA125" s="4">
        <f>SUMPRODUCT('Price indices'!$B125:$J125,Weights!$B$9:$J$9)+'Price indices'!N125*Weights!N$9</f>
        <v>1.2521049525022812</v>
      </c>
      <c r="CB125" s="4">
        <f>SUMPRODUCT('Price indices'!$B125:$J125,Weights!$B$9:$J$9)+'Price indices'!O125*Weights!O$9</f>
        <v>1.2681218170436783</v>
      </c>
      <c r="CC125" s="4">
        <f>SUMPRODUCT('Price indices'!$B125:$J125,Weights!$B$9:$J$9)+'Price indices'!P125*Weights!P$9</f>
        <v>1.2389698555788533</v>
      </c>
      <c r="CD125" s="4">
        <f>SUMPRODUCT('Price indices'!$B125:$J125,Weights!$B$9:$J$9)+'Price indices'!Q125*Weights!Q$9</f>
        <v>1.2069488956581393</v>
      </c>
      <c r="CE125" s="4">
        <f>SUMPRODUCT('Price indices'!$B125:$J125,Weights!$B$10:$J$10)</f>
        <v>1.4024870756638201</v>
      </c>
      <c r="CF125" s="4"/>
      <c r="CG125" s="2" t="s">
        <v>122</v>
      </c>
      <c r="CH125" s="4">
        <f t="shared" ref="CH125:DG125" si="174">AVERAGE(BF122:BF125)</f>
        <v>1.2949266593123698</v>
      </c>
      <c r="CI125" s="4">
        <f t="shared" si="174"/>
        <v>1.3145480844248099</v>
      </c>
      <c r="CJ125" s="4">
        <f t="shared" si="174"/>
        <v>1.3519234507405904</v>
      </c>
      <c r="CK125" s="4">
        <f t="shared" si="174"/>
        <v>1.3641606756860121</v>
      </c>
      <c r="CL125" s="4">
        <f t="shared" si="174"/>
        <v>1.3569002937247423</v>
      </c>
      <c r="CM125" s="4">
        <f t="shared" si="174"/>
        <v>1.3722934161438349</v>
      </c>
      <c r="CN125" s="4">
        <f t="shared" si="174"/>
        <v>1.3456272069438628</v>
      </c>
      <c r="CO125" s="4">
        <f t="shared" si="174"/>
        <v>1.3150271235055795</v>
      </c>
      <c r="CP125" s="4">
        <f t="shared" si="174"/>
        <v>1.3389264866062356</v>
      </c>
      <c r="CQ125" s="4">
        <f t="shared" si="174"/>
        <v>1.3763018529220159</v>
      </c>
      <c r="CR125" s="4">
        <f t="shared" si="174"/>
        <v>1.3885390778674376</v>
      </c>
      <c r="CS125" s="4">
        <f t="shared" si="174"/>
        <v>1.3812786959061678</v>
      </c>
      <c r="CT125" s="4">
        <f t="shared" si="174"/>
        <v>1.3966718183252604</v>
      </c>
      <c r="CU125" s="4">
        <f t="shared" si="174"/>
        <v>1.3700056091252883</v>
      </c>
      <c r="CV125" s="4">
        <f t="shared" si="174"/>
        <v>1.3394055256870052</v>
      </c>
      <c r="CW125" s="4">
        <f t="shared" si="174"/>
        <v>1.4330525645151915</v>
      </c>
      <c r="CX125" s="4">
        <f t="shared" si="174"/>
        <v>1.364293489106172</v>
      </c>
      <c r="CY125" s="4">
        <f t="shared" si="174"/>
        <v>1.2229362699001853</v>
      </c>
      <c r="CZ125" s="4">
        <f t="shared" si="174"/>
        <v>1.1939915099579153</v>
      </c>
      <c r="DA125" s="4">
        <f t="shared" si="174"/>
        <v>1.2313668762736958</v>
      </c>
      <c r="DB125" s="4">
        <f t="shared" si="174"/>
        <v>1.2436041012191172</v>
      </c>
      <c r="DC125" s="4">
        <f t="shared" si="174"/>
        <v>1.2363437192578477</v>
      </c>
      <c r="DD125" s="4">
        <f t="shared" si="174"/>
        <v>1.2517368416769403</v>
      </c>
      <c r="DE125" s="4">
        <f t="shared" si="174"/>
        <v>1.2250706324769682</v>
      </c>
      <c r="DF125" s="4">
        <f t="shared" si="174"/>
        <v>1.1944705490386847</v>
      </c>
      <c r="DG125" s="4">
        <f t="shared" si="174"/>
        <v>1.3838304112300088</v>
      </c>
    </row>
    <row r="126" spans="2:111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2" t="s">
        <v>123</v>
      </c>
      <c r="BF126" s="4">
        <f>SUMPRODUCT('Price indices'!$B126:$J126,Weights!$B$3:$J$3)</f>
        <v>1.3179559566001853</v>
      </c>
      <c r="BG126" s="4">
        <f>SUMPRODUCT('Price indices'!$B126:$J126,Weights!$B$4:$J$4)+'Price indices'!K126*Weights!K$4</f>
        <v>1.3430278469301842</v>
      </c>
      <c r="BH126" s="4">
        <f>SUMPRODUCT('Price indices'!$B126:$J126,Weights!$B$4:$J$4)+'Price indices'!L126*Weights!L$4</f>
        <v>1.382256495603527</v>
      </c>
      <c r="BI126" s="4">
        <f>SUMPRODUCT('Price indices'!$B126:$J126,Weights!$B$4:$J$4)+'Price indices'!M126*Weights!M$4</f>
        <v>1.3955986400306051</v>
      </c>
      <c r="BJ126" s="4">
        <f>SUMPRODUCT('Price indices'!$B126:$J126,Weights!$B$4:$J$4)+'Price indices'!N126*Weights!N$4</f>
        <v>1.3876284747995051</v>
      </c>
      <c r="BK126" s="4">
        <f>SUMPRODUCT('Price indices'!$B126:$J126,Weights!$B$4:$J$4)+'Price indices'!O126*Weights!O$4</f>
        <v>1.4040782329211332</v>
      </c>
      <c r="BL126" s="4">
        <f>SUMPRODUCT('Price indices'!$B126:$J126,Weights!$B$4:$J$4)+'Price indices'!P126*Weights!P$4</f>
        <v>1.3731919421135932</v>
      </c>
      <c r="BM126" s="4">
        <f>SUMPRODUCT('Price indices'!$B126:$J126,Weights!$B$4:$J$4)+'Price indices'!Q126*Weights!Q$4</f>
        <v>1.3401954551361801</v>
      </c>
      <c r="BN126" s="4">
        <f>SUMPRODUCT('Price indices'!$B126:$J126,Weights!$B$5:$J$5)+'Price indices'!K126*Weights!K$5</f>
        <v>1.368942483957277</v>
      </c>
      <c r="BO126" s="4">
        <f>SUMPRODUCT('Price indices'!$B126:$J126,Weights!$B$5:$J$5)+'Price indices'!L126*Weights!L$5</f>
        <v>1.4081711326306201</v>
      </c>
      <c r="BP126" s="4">
        <f>SUMPRODUCT('Price indices'!$B126:$J126,Weights!$B$5:$J$5)+'Price indices'!M126*Weights!M$5</f>
        <v>1.4215132770576979</v>
      </c>
      <c r="BQ126" s="4">
        <f>SUMPRODUCT('Price indices'!$B126:$J126,Weights!$B$5:$J$5)+'Price indices'!N126*Weights!N$5</f>
        <v>1.413543111826598</v>
      </c>
      <c r="BR126" s="4">
        <f>SUMPRODUCT('Price indices'!$B126:$J126,Weights!$B$5:$J$5)+'Price indices'!O126*Weights!O$5</f>
        <v>1.4299928699482261</v>
      </c>
      <c r="BS126" s="4">
        <f>SUMPRODUCT('Price indices'!$B126:$J126,Weights!$B$5:$J$5)+'Price indices'!P126*Weights!P$5</f>
        <v>1.399106579140686</v>
      </c>
      <c r="BT126" s="4">
        <f>SUMPRODUCT('Price indices'!$B126:$J126,Weights!$B$5:$J$5)+'Price indices'!Q126*Weights!Q$5</f>
        <v>1.3661100921632729</v>
      </c>
      <c r="BU126" s="4">
        <f>SUMPRODUCT('Price indices'!$B126:$J126,Weights!$B$6:$J$6)</f>
        <v>1.4604202350761049</v>
      </c>
      <c r="BV126" s="4">
        <f>SUMPRODUCT('Price indices'!$B126:$J126,Weights!$B$7:$J$7)</f>
        <v>1.390477086102563</v>
      </c>
      <c r="BW126" s="4">
        <f>SUMPRODUCT('Price indices'!$B126:$J126,Weights!$B$8:$J$8)</f>
        <v>1.2415672602563901</v>
      </c>
      <c r="BX126" s="4">
        <f>SUMPRODUCT('Price indices'!$B126:$J126,Weights!$B$9:$J$9)+'Price indices'!K126*Weights!K$9</f>
        <v>1.2194853323925792</v>
      </c>
      <c r="BY126" s="4">
        <f>SUMPRODUCT('Price indices'!$B126:$J126,Weights!$B$9:$J$9)+'Price indices'!L126*Weights!L$9</f>
        <v>1.258713981065922</v>
      </c>
      <c r="BZ126" s="4">
        <f>SUMPRODUCT('Price indices'!$B126:$J126,Weights!$B$9:$J$9)+'Price indices'!M126*Weights!M$9</f>
        <v>1.2720561254930001</v>
      </c>
      <c r="CA126" s="4">
        <f>SUMPRODUCT('Price indices'!$B126:$J126,Weights!$B$9:$J$9)+'Price indices'!N126*Weights!N$9</f>
        <v>1.2640859602619001</v>
      </c>
      <c r="CB126" s="4">
        <f>SUMPRODUCT('Price indices'!$B126:$J126,Weights!$B$9:$J$9)+'Price indices'!O126*Weights!O$9</f>
        <v>1.2805357183835282</v>
      </c>
      <c r="CC126" s="4">
        <f>SUMPRODUCT('Price indices'!$B126:$J126,Weights!$B$9:$J$9)+'Price indices'!P126*Weights!P$9</f>
        <v>1.2496494275759882</v>
      </c>
      <c r="CD126" s="4">
        <f>SUMPRODUCT('Price indices'!$B126:$J126,Weights!$B$9:$J$9)+'Price indices'!Q126*Weights!Q$9</f>
        <v>1.2166529405985751</v>
      </c>
      <c r="CE126" s="4">
        <f>SUMPRODUCT('Price indices'!$B126:$J126,Weights!$B$10:$J$10)</f>
        <v>1.4150706373806252</v>
      </c>
      <c r="CF126" s="4"/>
      <c r="CG126" s="2" t="s">
        <v>123</v>
      </c>
      <c r="CH126" s="4">
        <f t="shared" ref="CH126:DG126" si="175">AVERAGE(BF123:BF126)</f>
        <v>1.3046078464941311</v>
      </c>
      <c r="CI126" s="4">
        <f t="shared" si="175"/>
        <v>1.3263659966117278</v>
      </c>
      <c r="CJ126" s="4">
        <f t="shared" si="175"/>
        <v>1.3644755927997509</v>
      </c>
      <c r="CK126" s="4">
        <f t="shared" si="175"/>
        <v>1.3771488661158227</v>
      </c>
      <c r="CL126" s="4">
        <f t="shared" si="175"/>
        <v>1.3696084966505651</v>
      </c>
      <c r="CM126" s="4">
        <f t="shared" si="175"/>
        <v>1.3854192118033908</v>
      </c>
      <c r="CN126" s="4">
        <f t="shared" si="175"/>
        <v>1.3570878568880329</v>
      </c>
      <c r="CO126" s="4">
        <f t="shared" si="175"/>
        <v>1.3255376311668727</v>
      </c>
      <c r="CP126" s="4">
        <f t="shared" si="175"/>
        <v>1.351399356184082</v>
      </c>
      <c r="CQ126" s="4">
        <f t="shared" si="175"/>
        <v>1.3895089523721049</v>
      </c>
      <c r="CR126" s="4">
        <f t="shared" si="175"/>
        <v>1.4021822256881766</v>
      </c>
      <c r="CS126" s="4">
        <f t="shared" si="175"/>
        <v>1.3946418562229193</v>
      </c>
      <c r="CT126" s="4">
        <f t="shared" si="175"/>
        <v>1.4104525713757445</v>
      </c>
      <c r="CU126" s="4">
        <f t="shared" si="175"/>
        <v>1.3821212164603869</v>
      </c>
      <c r="CV126" s="4">
        <f t="shared" si="175"/>
        <v>1.3505709907392269</v>
      </c>
      <c r="CW126" s="4">
        <f t="shared" si="175"/>
        <v>1.4455909793006212</v>
      </c>
      <c r="CX126" s="4">
        <f t="shared" si="175"/>
        <v>1.3752088351620528</v>
      </c>
      <c r="CY126" s="4">
        <f t="shared" si="175"/>
        <v>1.2300861919163666</v>
      </c>
      <c r="CZ126" s="4">
        <f t="shared" si="175"/>
        <v>1.2040213737431777</v>
      </c>
      <c r="DA126" s="4">
        <f t="shared" si="175"/>
        <v>1.2421309699312006</v>
      </c>
      <c r="DB126" s="4">
        <f t="shared" si="175"/>
        <v>1.2548042432472726</v>
      </c>
      <c r="DC126" s="4">
        <f t="shared" si="175"/>
        <v>1.247263873782015</v>
      </c>
      <c r="DD126" s="4">
        <f t="shared" si="175"/>
        <v>1.2630745889348405</v>
      </c>
      <c r="DE126" s="4">
        <f t="shared" si="175"/>
        <v>1.2347432340194828</v>
      </c>
      <c r="DF126" s="4">
        <f t="shared" si="175"/>
        <v>1.2031930082983227</v>
      </c>
      <c r="DG126" s="4">
        <f t="shared" si="175"/>
        <v>1.3968196935435073</v>
      </c>
    </row>
    <row r="127" spans="2:111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2" t="s">
        <v>124</v>
      </c>
      <c r="BF127" s="4">
        <f>SUMPRODUCT('Price indices'!$B127:$J127,Weights!$B$3:$J$3)</f>
        <v>1.3305703362925594</v>
      </c>
      <c r="BG127" s="4">
        <f>SUMPRODUCT('Price indices'!$B127:$J127,Weights!$B$4:$J$4)+'Price indices'!K127*Weights!K$4</f>
        <v>1.3574086010903603</v>
      </c>
      <c r="BH127" s="4">
        <f>SUMPRODUCT('Price indices'!$B127:$J127,Weights!$B$4:$J$4)+'Price indices'!L127*Weights!L$4</f>
        <v>1.3974075828029024</v>
      </c>
      <c r="BI127" s="4">
        <f>SUMPRODUCT('Price indices'!$B127:$J127,Weights!$B$4:$J$4)+'Price indices'!M127*Weights!M$4</f>
        <v>1.4112161051806713</v>
      </c>
      <c r="BJ127" s="4">
        <f>SUMPRODUCT('Price indices'!$B127:$J127,Weights!$B$4:$J$4)+'Price indices'!N127*Weights!N$4</f>
        <v>1.4029458273935114</v>
      </c>
      <c r="BK127" s="4">
        <f>SUMPRODUCT('Price indices'!$B127:$J127,Weights!$B$4:$J$4)+'Price indices'!O127*Weights!O$4</f>
        <v>1.4198390748008323</v>
      </c>
      <c r="BL127" s="4">
        <f>SUMPRODUCT('Price indices'!$B127:$J127,Weights!$B$4:$J$4)+'Price indices'!P127*Weights!P$4</f>
        <v>1.3871705560601963</v>
      </c>
      <c r="BM127" s="4">
        <f>SUMPRODUCT('Price indices'!$B127:$J127,Weights!$B$4:$J$4)+'Price indices'!Q127*Weights!Q$4</f>
        <v>1.3531811888556633</v>
      </c>
      <c r="BN127" s="4">
        <f>SUMPRODUCT('Price indices'!$B127:$J127,Weights!$B$5:$J$5)+'Price indices'!K127*Weights!K$5</f>
        <v>1.3840152112660993</v>
      </c>
      <c r="BO127" s="4">
        <f>SUMPRODUCT('Price indices'!$B127:$J127,Weights!$B$5:$J$5)+'Price indices'!L127*Weights!L$5</f>
        <v>1.4240141929786414</v>
      </c>
      <c r="BP127" s="4">
        <f>SUMPRODUCT('Price indices'!$B127:$J127,Weights!$B$5:$J$5)+'Price indices'!M127*Weights!M$5</f>
        <v>1.4378227153564103</v>
      </c>
      <c r="BQ127" s="4">
        <f>SUMPRODUCT('Price indices'!$B127:$J127,Weights!$B$5:$J$5)+'Price indices'!N127*Weights!N$5</f>
        <v>1.4295524375692503</v>
      </c>
      <c r="BR127" s="4">
        <f>SUMPRODUCT('Price indices'!$B127:$J127,Weights!$B$5:$J$5)+'Price indices'!O127*Weights!O$5</f>
        <v>1.4464456849765712</v>
      </c>
      <c r="BS127" s="4">
        <f>SUMPRODUCT('Price indices'!$B127:$J127,Weights!$B$5:$J$5)+'Price indices'!P127*Weights!P$5</f>
        <v>1.4137771662359353</v>
      </c>
      <c r="BT127" s="4">
        <f>SUMPRODUCT('Price indices'!$B127:$J127,Weights!$B$5:$J$5)+'Price indices'!Q127*Weights!Q$5</f>
        <v>1.3797877990314023</v>
      </c>
      <c r="BU127" s="4">
        <f>SUMPRODUCT('Price indices'!$B127:$J127,Weights!$B$6:$J$6)</f>
        <v>1.4812452038334931</v>
      </c>
      <c r="BV127" s="4">
        <f>SUMPRODUCT('Price indices'!$B127:$J127,Weights!$B$7:$J$7)</f>
        <v>1.4047395323086271</v>
      </c>
      <c r="BW127" s="4">
        <f>SUMPRODUCT('Price indices'!$B127:$J127,Weights!$B$8:$J$8)</f>
        <v>1.2493602677547591</v>
      </c>
      <c r="BX127" s="4">
        <f>SUMPRODUCT('Price indices'!$B127:$J127,Weights!$B$9:$J$9)+'Price indices'!K127*Weights!K$9</f>
        <v>1.2292769937796355</v>
      </c>
      <c r="BY127" s="4">
        <f>SUMPRODUCT('Price indices'!$B127:$J127,Weights!$B$9:$J$9)+'Price indices'!L127*Weights!L$9</f>
        <v>1.2692759754921776</v>
      </c>
      <c r="BZ127" s="4">
        <f>SUMPRODUCT('Price indices'!$B127:$J127,Weights!$B$9:$J$9)+'Price indices'!M127*Weights!M$9</f>
        <v>1.2830844978699465</v>
      </c>
      <c r="CA127" s="4">
        <f>SUMPRODUCT('Price indices'!$B127:$J127,Weights!$B$9:$J$9)+'Price indices'!N127*Weights!N$9</f>
        <v>1.2748142200827866</v>
      </c>
      <c r="CB127" s="4">
        <f>SUMPRODUCT('Price indices'!$B127:$J127,Weights!$B$9:$J$9)+'Price indices'!O127*Weights!O$9</f>
        <v>1.2917074674901077</v>
      </c>
      <c r="CC127" s="4">
        <f>SUMPRODUCT('Price indices'!$B127:$J127,Weights!$B$9:$J$9)+'Price indices'!P127*Weights!P$9</f>
        <v>1.2590389487494715</v>
      </c>
      <c r="CD127" s="4">
        <f>SUMPRODUCT('Price indices'!$B127:$J127,Weights!$B$9:$J$9)+'Price indices'!Q127*Weights!Q$9</f>
        <v>1.2250495815449385</v>
      </c>
      <c r="CE127" s="4">
        <f>SUMPRODUCT('Price indices'!$B127:$J127,Weights!$B$10:$J$10)</f>
        <v>1.4307936870115985</v>
      </c>
      <c r="CF127" s="4"/>
      <c r="CG127" s="2" t="s">
        <v>124</v>
      </c>
      <c r="CH127" s="4">
        <f t="shared" ref="CH127:DG127" si="176">AVERAGE(BF124:BF127)</f>
        <v>1.3143513650668051</v>
      </c>
      <c r="CI127" s="4">
        <f t="shared" si="176"/>
        <v>1.338198363285007</v>
      </c>
      <c r="CJ127" s="4">
        <f t="shared" si="176"/>
        <v>1.3770564935715814</v>
      </c>
      <c r="CK127" s="4">
        <f t="shared" si="176"/>
        <v>1.3901778012644104</v>
      </c>
      <c r="CL127" s="4">
        <f t="shared" si="176"/>
        <v>1.3823494930212181</v>
      </c>
      <c r="CM127" s="4">
        <f t="shared" si="176"/>
        <v>1.398588042283079</v>
      </c>
      <c r="CN127" s="4">
        <f t="shared" si="176"/>
        <v>1.3685452360647625</v>
      </c>
      <c r="CO127" s="4">
        <f t="shared" si="176"/>
        <v>1.3360279009797167</v>
      </c>
      <c r="CP127" s="4">
        <f t="shared" si="176"/>
        <v>1.3638113948787436</v>
      </c>
      <c r="CQ127" s="4">
        <f t="shared" si="176"/>
        <v>1.4026695251653176</v>
      </c>
      <c r="CR127" s="4">
        <f t="shared" si="176"/>
        <v>1.4157908328581468</v>
      </c>
      <c r="CS127" s="4">
        <f t="shared" si="176"/>
        <v>1.4079625246149543</v>
      </c>
      <c r="CT127" s="4">
        <f t="shared" si="176"/>
        <v>1.4242010738768154</v>
      </c>
      <c r="CU127" s="4">
        <f t="shared" si="176"/>
        <v>1.3941582676584989</v>
      </c>
      <c r="CV127" s="4">
        <f t="shared" si="176"/>
        <v>1.3616409325734529</v>
      </c>
      <c r="CW127" s="4">
        <f t="shared" si="176"/>
        <v>1.4580575983467798</v>
      </c>
      <c r="CX127" s="4">
        <f t="shared" si="176"/>
        <v>1.3861780439151397</v>
      </c>
      <c r="CY127" s="4">
        <f t="shared" si="176"/>
        <v>1.2376848353317382</v>
      </c>
      <c r="CZ127" s="4">
        <f t="shared" si="176"/>
        <v>1.2140273626848841</v>
      </c>
      <c r="DA127" s="4">
        <f t="shared" si="176"/>
        <v>1.2528854929714583</v>
      </c>
      <c r="DB127" s="4">
        <f t="shared" si="176"/>
        <v>1.2660068006642877</v>
      </c>
      <c r="DC127" s="4">
        <f t="shared" si="176"/>
        <v>1.258178492421095</v>
      </c>
      <c r="DD127" s="4">
        <f t="shared" si="176"/>
        <v>1.2744170416829561</v>
      </c>
      <c r="DE127" s="4">
        <f t="shared" si="176"/>
        <v>1.2443742354646397</v>
      </c>
      <c r="DF127" s="4">
        <f t="shared" si="176"/>
        <v>1.2118569003795936</v>
      </c>
      <c r="DG127" s="4">
        <f t="shared" si="176"/>
        <v>1.409756833741332</v>
      </c>
    </row>
    <row r="128" spans="2:111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2" t="s">
        <v>125</v>
      </c>
      <c r="BF128" s="4">
        <f>SUMPRODUCT('Price indices'!$B128:$J128,Weights!$B$3:$J$3)</f>
        <v>1.3388247030003091</v>
      </c>
      <c r="BG128" s="4">
        <f>SUMPRODUCT('Price indices'!$B128:$J128,Weights!$B$4:$J$4)+'Price indices'!K128*Weights!K$4</f>
        <v>1.3676028016608111</v>
      </c>
      <c r="BH128" s="4">
        <f>SUMPRODUCT('Price indices'!$B128:$J128,Weights!$B$4:$J$4)+'Price indices'!L128*Weights!L$4</f>
        <v>1.4083871190696942</v>
      </c>
      <c r="BI128" s="4">
        <f>SUMPRODUCT('Price indices'!$B128:$J128,Weights!$B$4:$J$4)+'Price indices'!M128*Weights!M$4</f>
        <v>1.422674751496841</v>
      </c>
      <c r="BJ128" s="4">
        <f>SUMPRODUCT('Price indices'!$B128:$J128,Weights!$B$4:$J$4)+'Price indices'!N128*Weights!N$4</f>
        <v>1.4140959044736721</v>
      </c>
      <c r="BK128" s="4">
        <f>SUMPRODUCT('Price indices'!$B128:$J128,Weights!$B$4:$J$4)+'Price indices'!O128*Weights!O$4</f>
        <v>1.4314434819073951</v>
      </c>
      <c r="BL128" s="4">
        <f>SUMPRODUCT('Price indices'!$B128:$J128,Weights!$B$4:$J$4)+'Price indices'!P128*Weights!P$4</f>
        <v>1.3969437369484681</v>
      </c>
      <c r="BM128" s="4">
        <f>SUMPRODUCT('Price indices'!$B128:$J128,Weights!$B$4:$J$4)+'Price indices'!Q128*Weights!Q$4</f>
        <v>1.3619438728823792</v>
      </c>
      <c r="BN128" s="4">
        <f>SUMPRODUCT('Price indices'!$B128:$J128,Weights!$B$5:$J$5)+'Price indices'!K128*Weights!K$5</f>
        <v>1.394451056327763</v>
      </c>
      <c r="BO128" s="4">
        <f>SUMPRODUCT('Price indices'!$B128:$J128,Weights!$B$5:$J$5)+'Price indices'!L128*Weights!L$5</f>
        <v>1.4352353737366461</v>
      </c>
      <c r="BP128" s="4">
        <f>SUMPRODUCT('Price indices'!$B128:$J128,Weights!$B$5:$J$5)+'Price indices'!M128*Weights!M$5</f>
        <v>1.4495230061637931</v>
      </c>
      <c r="BQ128" s="4">
        <f>SUMPRODUCT('Price indices'!$B128:$J128,Weights!$B$5:$J$5)+'Price indices'!N128*Weights!N$5</f>
        <v>1.440944159140624</v>
      </c>
      <c r="BR128" s="4">
        <f>SUMPRODUCT('Price indices'!$B128:$J128,Weights!$B$5:$J$5)+'Price indices'!O128*Weights!O$5</f>
        <v>1.4582917365743471</v>
      </c>
      <c r="BS128" s="4">
        <f>SUMPRODUCT('Price indices'!$B128:$J128,Weights!$B$5:$J$5)+'Price indices'!P128*Weights!P$5</f>
        <v>1.42379199161542</v>
      </c>
      <c r="BT128" s="4">
        <f>SUMPRODUCT('Price indices'!$B128:$J128,Weights!$B$5:$J$5)+'Price indices'!Q128*Weights!Q$5</f>
        <v>1.3887921275493311</v>
      </c>
      <c r="BU128" s="4">
        <f>SUMPRODUCT('Price indices'!$B128:$J128,Weights!$B$6:$J$6)</f>
        <v>1.489721164153009</v>
      </c>
      <c r="BV128" s="4">
        <f>SUMPRODUCT('Price indices'!$B128:$J128,Weights!$B$7:$J$7)</f>
        <v>1.4138014262043872</v>
      </c>
      <c r="BW128" s="4">
        <f>SUMPRODUCT('Price indices'!$B128:$J128,Weights!$B$8:$J$8)</f>
        <v>1.257716164878212</v>
      </c>
      <c r="BX128" s="4">
        <f>SUMPRODUCT('Price indices'!$B128:$J128,Weights!$B$9:$J$9)+'Price indices'!K128*Weights!K$9</f>
        <v>1.2378980822156236</v>
      </c>
      <c r="BY128" s="4">
        <f>SUMPRODUCT('Price indices'!$B128:$J128,Weights!$B$9:$J$9)+'Price indices'!L128*Weights!L$9</f>
        <v>1.2786823996245067</v>
      </c>
      <c r="BZ128" s="4">
        <f>SUMPRODUCT('Price indices'!$B128:$J128,Weights!$B$9:$J$9)+'Price indices'!M128*Weights!M$9</f>
        <v>1.2929700320516537</v>
      </c>
      <c r="CA128" s="4">
        <f>SUMPRODUCT('Price indices'!$B128:$J128,Weights!$B$9:$J$9)+'Price indices'!N128*Weights!N$9</f>
        <v>1.2843911850284846</v>
      </c>
      <c r="CB128" s="4">
        <f>SUMPRODUCT('Price indices'!$B128:$J128,Weights!$B$9:$J$9)+'Price indices'!O128*Weights!O$9</f>
        <v>1.3017387624622077</v>
      </c>
      <c r="CC128" s="4">
        <f>SUMPRODUCT('Price indices'!$B128:$J128,Weights!$B$9:$J$9)+'Price indices'!P128*Weights!P$9</f>
        <v>1.2672390175032806</v>
      </c>
      <c r="CD128" s="4">
        <f>SUMPRODUCT('Price indices'!$B128:$J128,Weights!$B$9:$J$9)+'Price indices'!Q128*Weights!Q$9</f>
        <v>1.2322391534371917</v>
      </c>
      <c r="CE128" s="4">
        <f>SUMPRODUCT('Price indices'!$B128:$J128,Weights!$B$10:$J$10)</f>
        <v>1.441696520161017</v>
      </c>
      <c r="CF128" s="4"/>
      <c r="CG128" s="2" t="s">
        <v>125</v>
      </c>
      <c r="CH128" s="4">
        <f t="shared" ref="CH128:DG128" si="177">AVERAGE(BF125:BF128)</f>
        <v>1.3240362108358446</v>
      </c>
      <c r="CI128" s="4">
        <f t="shared" si="177"/>
        <v>1.3498942641894449</v>
      </c>
      <c r="CJ128" s="4">
        <f t="shared" si="177"/>
        <v>1.3895155095375114</v>
      </c>
      <c r="CK128" s="4">
        <f t="shared" si="177"/>
        <v>1.4030971326725141</v>
      </c>
      <c r="CL128" s="4">
        <f t="shared" si="177"/>
        <v>1.3949727345389804</v>
      </c>
      <c r="CM128" s="4">
        <f t="shared" si="177"/>
        <v>1.4116495964149975</v>
      </c>
      <c r="CN128" s="4">
        <f t="shared" si="177"/>
        <v>1.3798479674220154</v>
      </c>
      <c r="CO128" s="4">
        <f t="shared" si="177"/>
        <v>1.3463462978798282</v>
      </c>
      <c r="CP128" s="4">
        <f t="shared" si="177"/>
        <v>1.3760427454534945</v>
      </c>
      <c r="CQ128" s="4">
        <f t="shared" si="177"/>
        <v>1.4156639908015611</v>
      </c>
      <c r="CR128" s="4">
        <f t="shared" si="177"/>
        <v>1.4292456139365637</v>
      </c>
      <c r="CS128" s="4">
        <f t="shared" si="177"/>
        <v>1.4211212158030297</v>
      </c>
      <c r="CT128" s="4">
        <f t="shared" si="177"/>
        <v>1.4377980776790471</v>
      </c>
      <c r="CU128" s="4">
        <f t="shared" si="177"/>
        <v>1.4059964486860652</v>
      </c>
      <c r="CV128" s="4">
        <f t="shared" si="177"/>
        <v>1.3724947791438775</v>
      </c>
      <c r="CW128" s="4">
        <f t="shared" si="177"/>
        <v>1.4703423164406311</v>
      </c>
      <c r="CX128" s="4">
        <f t="shared" si="177"/>
        <v>1.3970894297305732</v>
      </c>
      <c r="CY128" s="4">
        <f t="shared" si="177"/>
        <v>1.2454936915763413</v>
      </c>
      <c r="CZ128" s="4">
        <f t="shared" si="177"/>
        <v>1.2237706091193279</v>
      </c>
      <c r="DA128" s="4">
        <f t="shared" si="177"/>
        <v>1.2633918544673945</v>
      </c>
      <c r="DB128" s="4">
        <f t="shared" si="177"/>
        <v>1.2769734776023971</v>
      </c>
      <c r="DC128" s="4">
        <f t="shared" si="177"/>
        <v>1.2688490794688632</v>
      </c>
      <c r="DD128" s="4">
        <f t="shared" si="177"/>
        <v>1.2855259413448805</v>
      </c>
      <c r="DE128" s="4">
        <f t="shared" si="177"/>
        <v>1.2537243123518984</v>
      </c>
      <c r="DF128" s="4">
        <f t="shared" si="177"/>
        <v>1.2202226428097112</v>
      </c>
      <c r="DG128" s="4">
        <f t="shared" si="177"/>
        <v>1.4225119800542652</v>
      </c>
    </row>
    <row r="129" spans="2:111" x14ac:dyDescent="0.2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2" t="s">
        <v>126</v>
      </c>
      <c r="BF129" s="4">
        <f>SUMPRODUCT('Price indices'!$B129:$J129,Weights!$B$3:$J$3)</f>
        <v>1.347280151372674</v>
      </c>
      <c r="BG129" s="4">
        <f>SUMPRODUCT('Price indices'!$B129:$J129,Weights!$B$4:$J$4)+'Price indices'!K129*Weights!K$4</f>
        <v>1.3777339799167772</v>
      </c>
      <c r="BH129" s="4">
        <f>SUMPRODUCT('Price indices'!$B129:$J129,Weights!$B$4:$J$4)+'Price indices'!L129*Weights!L$4</f>
        <v>1.419318925847401</v>
      </c>
      <c r="BI129" s="4">
        <f>SUMPRODUCT('Price indices'!$B129:$J129,Weights!$B$4:$J$4)+'Price indices'!M129*Weights!M$4</f>
        <v>1.4340987127482931</v>
      </c>
      <c r="BJ129" s="4">
        <f>SUMPRODUCT('Price indices'!$B129:$J129,Weights!$B$4:$J$4)+'Price indices'!N129*Weights!N$4</f>
        <v>1.4252026280875811</v>
      </c>
      <c r="BK129" s="4">
        <f>SUMPRODUCT('Price indices'!$B129:$J129,Weights!$B$4:$J$4)+'Price indices'!O129*Weights!O$4</f>
        <v>1.4430156267855521</v>
      </c>
      <c r="BL129" s="4">
        <f>SUMPRODUCT('Price indices'!$B129:$J129,Weights!$B$4:$J$4)+'Price indices'!P129*Weights!P$4</f>
        <v>1.4066345343212872</v>
      </c>
      <c r="BM129" s="4">
        <f>SUMPRODUCT('Price indices'!$B129:$J129,Weights!$B$4:$J$4)+'Price indices'!Q129*Weights!Q$4</f>
        <v>1.370606289578381</v>
      </c>
      <c r="BN129" s="4">
        <f>SUMPRODUCT('Price indices'!$B129:$J129,Weights!$B$5:$J$5)+'Price indices'!K129*Weights!K$5</f>
        <v>1.405043261850381</v>
      </c>
      <c r="BO129" s="4">
        <f>SUMPRODUCT('Price indices'!$B129:$J129,Weights!$B$5:$J$5)+'Price indices'!L129*Weights!L$5</f>
        <v>1.4466282077810049</v>
      </c>
      <c r="BP129" s="4">
        <f>SUMPRODUCT('Price indices'!$B129:$J129,Weights!$B$5:$J$5)+'Price indices'!M129*Weights!M$5</f>
        <v>1.461407994681897</v>
      </c>
      <c r="BQ129" s="4">
        <f>SUMPRODUCT('Price indices'!$B129:$J129,Weights!$B$5:$J$5)+'Price indices'!N129*Weights!N$5</f>
        <v>1.452511910021185</v>
      </c>
      <c r="BR129" s="4">
        <f>SUMPRODUCT('Price indices'!$B129:$J129,Weights!$B$5:$J$5)+'Price indices'!O129*Weights!O$5</f>
        <v>1.4703249087191559</v>
      </c>
      <c r="BS129" s="4">
        <f>SUMPRODUCT('Price indices'!$B129:$J129,Weights!$B$5:$J$5)+'Price indices'!P129*Weights!P$5</f>
        <v>1.433943816254891</v>
      </c>
      <c r="BT129" s="4">
        <f>SUMPRODUCT('Price indices'!$B129:$J129,Weights!$B$5:$J$5)+'Price indices'!Q129*Weights!Q$5</f>
        <v>1.3979155715119849</v>
      </c>
      <c r="BU129" s="4">
        <f>SUMPRODUCT('Price indices'!$B129:$J129,Weights!$B$6:$J$6)</f>
        <v>1.4986352114565471</v>
      </c>
      <c r="BV129" s="4">
        <f>SUMPRODUCT('Price indices'!$B129:$J129,Weights!$B$7:$J$7)</f>
        <v>1.4227498804053551</v>
      </c>
      <c r="BW129" s="4">
        <f>SUMPRODUCT('Price indices'!$B129:$J129,Weights!$B$8:$J$8)</f>
        <v>1.2647586221454912</v>
      </c>
      <c r="BX129" s="4">
        <f>SUMPRODUCT('Price indices'!$B129:$J129,Weights!$B$9:$J$9)+'Price indices'!K129*Weights!K$9</f>
        <v>1.2461894539438476</v>
      </c>
      <c r="BY129" s="4">
        <f>SUMPRODUCT('Price indices'!$B129:$J129,Weights!$B$9:$J$9)+'Price indices'!L129*Weights!L$9</f>
        <v>1.2877743998744715</v>
      </c>
      <c r="BZ129" s="4">
        <f>SUMPRODUCT('Price indices'!$B129:$J129,Weights!$B$9:$J$9)+'Price indices'!M129*Weights!M$9</f>
        <v>1.3025541867753636</v>
      </c>
      <c r="CA129" s="4">
        <f>SUMPRODUCT('Price indices'!$B129:$J129,Weights!$B$9:$J$9)+'Price indices'!N129*Weights!N$9</f>
        <v>1.2936581021146516</v>
      </c>
      <c r="CB129" s="4">
        <f>SUMPRODUCT('Price indices'!$B129:$J129,Weights!$B$9:$J$9)+'Price indices'!O129*Weights!O$9</f>
        <v>1.3114711008126225</v>
      </c>
      <c r="CC129" s="4">
        <f>SUMPRODUCT('Price indices'!$B129:$J129,Weights!$B$9:$J$9)+'Price indices'!P129*Weights!P$9</f>
        <v>1.2750900083483576</v>
      </c>
      <c r="CD129" s="4">
        <f>SUMPRODUCT('Price indices'!$B129:$J129,Weights!$B$9:$J$9)+'Price indices'!Q129*Weights!Q$9</f>
        <v>1.2390617636054515</v>
      </c>
      <c r="CE129" s="4">
        <f>SUMPRODUCT('Price indices'!$B129:$J129,Weights!$B$10:$J$10)</f>
        <v>1.4528957116529659</v>
      </c>
      <c r="CF129" s="4"/>
      <c r="CG129" s="2" t="s">
        <v>126</v>
      </c>
      <c r="CH129" s="4">
        <f t="shared" ref="CH129:DG129" si="178">AVERAGE(BF126:BF129)</f>
        <v>1.3336577868164319</v>
      </c>
      <c r="CI129" s="4">
        <f t="shared" si="178"/>
        <v>1.3614433073995331</v>
      </c>
      <c r="CJ129" s="4">
        <f t="shared" si="178"/>
        <v>1.4018425308308811</v>
      </c>
      <c r="CK129" s="4">
        <f t="shared" si="178"/>
        <v>1.4158970523641026</v>
      </c>
      <c r="CL129" s="4">
        <f t="shared" si="178"/>
        <v>1.4074682086885675</v>
      </c>
      <c r="CM129" s="4">
        <f t="shared" si="178"/>
        <v>1.4245941041037282</v>
      </c>
      <c r="CN129" s="4">
        <f t="shared" si="178"/>
        <v>1.3909851923608862</v>
      </c>
      <c r="CO129" s="4">
        <f t="shared" si="178"/>
        <v>1.356481701613151</v>
      </c>
      <c r="CP129" s="4">
        <f t="shared" si="178"/>
        <v>1.3881130033503801</v>
      </c>
      <c r="CQ129" s="4">
        <f t="shared" si="178"/>
        <v>1.4285122267817281</v>
      </c>
      <c r="CR129" s="4">
        <f t="shared" si="178"/>
        <v>1.4425667483149496</v>
      </c>
      <c r="CS129" s="4">
        <f t="shared" si="178"/>
        <v>1.4341379046394143</v>
      </c>
      <c r="CT129" s="4">
        <f t="shared" si="178"/>
        <v>1.451263800054575</v>
      </c>
      <c r="CU129" s="4">
        <f t="shared" si="178"/>
        <v>1.4176548883117328</v>
      </c>
      <c r="CV129" s="4">
        <f t="shared" si="178"/>
        <v>1.3831513975639977</v>
      </c>
      <c r="CW129" s="4">
        <f t="shared" si="178"/>
        <v>1.4825054536297886</v>
      </c>
      <c r="CX129" s="4">
        <f t="shared" si="178"/>
        <v>1.4079419812552332</v>
      </c>
      <c r="CY129" s="4">
        <f t="shared" si="178"/>
        <v>1.2533505787587131</v>
      </c>
      <c r="CZ129" s="4">
        <f t="shared" si="178"/>
        <v>1.2332124655829215</v>
      </c>
      <c r="DA129" s="4">
        <f t="shared" si="178"/>
        <v>1.2736116890142695</v>
      </c>
      <c r="DB129" s="4">
        <f t="shared" si="178"/>
        <v>1.287666210547491</v>
      </c>
      <c r="DC129" s="4">
        <f t="shared" si="178"/>
        <v>1.2792373668719557</v>
      </c>
      <c r="DD129" s="4">
        <f t="shared" si="178"/>
        <v>1.2963632622871164</v>
      </c>
      <c r="DE129" s="4">
        <f t="shared" si="178"/>
        <v>1.2627543505442747</v>
      </c>
      <c r="DF129" s="4">
        <f t="shared" si="178"/>
        <v>1.2282508597965391</v>
      </c>
      <c r="DG129" s="4">
        <f t="shared" si="178"/>
        <v>1.4351141390515516</v>
      </c>
    </row>
    <row r="130" spans="2:111" x14ac:dyDescent="0.2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2" t="s">
        <v>127</v>
      </c>
      <c r="BF130" s="4">
        <f>SUMPRODUCT('Price indices'!$B130:$J130,Weights!$B$3:$J$3)</f>
        <v>1.3564803248264203</v>
      </c>
      <c r="BG130" s="4">
        <f>SUMPRODUCT('Price indices'!$B130:$J130,Weights!$B$4:$J$4)+'Price indices'!K130*Weights!K$4</f>
        <v>1.3889909368481002</v>
      </c>
      <c r="BH130" s="4">
        <f>SUMPRODUCT('Price indices'!$B130:$J130,Weights!$B$4:$J$4)+'Price indices'!L130*Weights!L$4</f>
        <v>1.431392099873336</v>
      </c>
      <c r="BI130" s="4">
        <f>SUMPRODUCT('Price indices'!$B130:$J130,Weights!$B$4:$J$4)+'Price indices'!M130*Weights!M$4</f>
        <v>1.4466774052136662</v>
      </c>
      <c r="BJ130" s="4">
        <f>SUMPRODUCT('Price indices'!$B130:$J130,Weights!$B$4:$J$4)+'Price indices'!N130*Weights!N$4</f>
        <v>1.4374551978234382</v>
      </c>
      <c r="BK130" s="4">
        <f>SUMPRODUCT('Price indices'!$B130:$J130,Weights!$B$4:$J$4)+'Price indices'!O130*Weights!O$4</f>
        <v>1.4557449651011751</v>
      </c>
      <c r="BL130" s="4">
        <f>SUMPRODUCT('Price indices'!$B130:$J130,Weights!$B$4:$J$4)+'Price indices'!P130*Weights!P$4</f>
        <v>1.4174312570619603</v>
      </c>
      <c r="BM130" s="4">
        <f>SUMPRODUCT('Price indices'!$B130:$J130,Weights!$B$4:$J$4)+'Price indices'!Q130*Weights!Q$4</f>
        <v>1.3803564768789871</v>
      </c>
      <c r="BN130" s="4">
        <f>SUMPRODUCT('Price indices'!$B130:$J130,Weights!$B$5:$J$5)+'Price indices'!K130*Weights!K$5</f>
        <v>1.4170137396850242</v>
      </c>
      <c r="BO130" s="4">
        <f>SUMPRODUCT('Price indices'!$B130:$J130,Weights!$B$5:$J$5)+'Price indices'!L130*Weights!L$5</f>
        <v>1.4594149027102601</v>
      </c>
      <c r="BP130" s="4">
        <f>SUMPRODUCT('Price indices'!$B130:$J130,Weights!$B$5:$J$5)+'Price indices'!M130*Weights!M$5</f>
        <v>1.4747002080505902</v>
      </c>
      <c r="BQ130" s="4">
        <f>SUMPRODUCT('Price indices'!$B130:$J130,Weights!$B$5:$J$5)+'Price indices'!N130*Weights!N$5</f>
        <v>1.4654780006603623</v>
      </c>
      <c r="BR130" s="4">
        <f>SUMPRODUCT('Price indices'!$B130:$J130,Weights!$B$5:$J$5)+'Price indices'!O130*Weights!O$5</f>
        <v>1.4837677679380992</v>
      </c>
      <c r="BS130" s="4">
        <f>SUMPRODUCT('Price indices'!$B130:$J130,Weights!$B$5:$J$5)+'Price indices'!P130*Weights!P$5</f>
        <v>1.4454540598988843</v>
      </c>
      <c r="BT130" s="4">
        <f>SUMPRODUCT('Price indices'!$B130:$J130,Weights!$B$5:$J$5)+'Price indices'!Q130*Weights!Q$5</f>
        <v>1.4083792797159111</v>
      </c>
      <c r="BU130" s="4">
        <f>SUMPRODUCT('Price indices'!$B130:$J130,Weights!$B$6:$J$6)</f>
        <v>1.509406841394912</v>
      </c>
      <c r="BV130" s="4">
        <f>SUMPRODUCT('Price indices'!$B130:$J130,Weights!$B$7:$J$7)</f>
        <v>1.4341718068962799</v>
      </c>
      <c r="BW130" s="4">
        <f>SUMPRODUCT('Price indices'!$B130:$J130,Weights!$B$8:$J$8)</f>
        <v>1.2731589115494082</v>
      </c>
      <c r="BX130" s="4">
        <f>SUMPRODUCT('Price indices'!$B130:$J130,Weights!$B$9:$J$9)+'Price indices'!K130*Weights!K$9</f>
        <v>1.2563190921738181</v>
      </c>
      <c r="BY130" s="4">
        <f>SUMPRODUCT('Price indices'!$B130:$J130,Weights!$B$9:$J$9)+'Price indices'!L130*Weights!L$9</f>
        <v>1.2987202551990542</v>
      </c>
      <c r="BZ130" s="4">
        <f>SUMPRODUCT('Price indices'!$B130:$J130,Weights!$B$9:$J$9)+'Price indices'!M130*Weights!M$9</f>
        <v>1.3140055605393841</v>
      </c>
      <c r="CA130" s="4">
        <f>SUMPRODUCT('Price indices'!$B130:$J130,Weights!$B$9:$J$9)+'Price indices'!N130*Weights!N$9</f>
        <v>1.3047833531491562</v>
      </c>
      <c r="CB130" s="4">
        <f>SUMPRODUCT('Price indices'!$B130:$J130,Weights!$B$9:$J$9)+'Price indices'!O130*Weights!O$9</f>
        <v>1.3230731204268931</v>
      </c>
      <c r="CC130" s="4">
        <f>SUMPRODUCT('Price indices'!$B130:$J130,Weights!$B$9:$J$9)+'Price indices'!P130*Weights!P$9</f>
        <v>1.284759412387678</v>
      </c>
      <c r="CD130" s="4">
        <f>SUMPRODUCT('Price indices'!$B130:$J130,Weights!$B$9:$J$9)+'Price indices'!Q130*Weights!Q$9</f>
        <v>1.247684632204705</v>
      </c>
      <c r="CE130" s="4">
        <f>SUMPRODUCT('Price indices'!$B130:$J130,Weights!$B$10:$J$10)</f>
        <v>1.4652748860703182</v>
      </c>
      <c r="CF130" s="4"/>
      <c r="CG130" s="2" t="s">
        <v>127</v>
      </c>
      <c r="CH130" s="4">
        <f t="shared" ref="CH130:DG130" si="179">AVERAGE(BF127:BF130)</f>
        <v>1.3432888788729906</v>
      </c>
      <c r="CI130" s="4">
        <f t="shared" si="179"/>
        <v>1.3729340798790122</v>
      </c>
      <c r="CJ130" s="4">
        <f t="shared" si="179"/>
        <v>1.4141264318983333</v>
      </c>
      <c r="CK130" s="4">
        <f t="shared" si="179"/>
        <v>1.4286667436598679</v>
      </c>
      <c r="CL130" s="4">
        <f t="shared" si="179"/>
        <v>1.4199248894445506</v>
      </c>
      <c r="CM130" s="4">
        <f t="shared" si="179"/>
        <v>1.4375107871487387</v>
      </c>
      <c r="CN130" s="4">
        <f t="shared" si="179"/>
        <v>1.4020450210979778</v>
      </c>
      <c r="CO130" s="4">
        <f t="shared" si="179"/>
        <v>1.3665219570488527</v>
      </c>
      <c r="CP130" s="4">
        <f t="shared" si="179"/>
        <v>1.400130817282317</v>
      </c>
      <c r="CQ130" s="4">
        <f t="shared" si="179"/>
        <v>1.441323169301638</v>
      </c>
      <c r="CR130" s="4">
        <f t="shared" si="179"/>
        <v>1.4558634810631728</v>
      </c>
      <c r="CS130" s="4">
        <f t="shared" si="179"/>
        <v>1.4471216268478555</v>
      </c>
      <c r="CT130" s="4">
        <f t="shared" si="179"/>
        <v>1.4647075245520433</v>
      </c>
      <c r="CU130" s="4">
        <f t="shared" si="179"/>
        <v>1.4292417585012824</v>
      </c>
      <c r="CV130" s="4">
        <f t="shared" si="179"/>
        <v>1.3937186944521573</v>
      </c>
      <c r="CW130" s="4">
        <f t="shared" si="179"/>
        <v>1.4947521052094903</v>
      </c>
      <c r="CX130" s="4">
        <f t="shared" si="179"/>
        <v>1.4188656614536623</v>
      </c>
      <c r="CY130" s="4">
        <f t="shared" si="179"/>
        <v>1.2612484915819675</v>
      </c>
      <c r="CZ130" s="4">
        <f t="shared" si="179"/>
        <v>1.2424209055282311</v>
      </c>
      <c r="DA130" s="4">
        <f t="shared" si="179"/>
        <v>1.2836132575475525</v>
      </c>
      <c r="DB130" s="4">
        <f t="shared" si="179"/>
        <v>1.2981535693090871</v>
      </c>
      <c r="DC130" s="4">
        <f t="shared" si="179"/>
        <v>1.2894117150937698</v>
      </c>
      <c r="DD130" s="4">
        <f t="shared" si="179"/>
        <v>1.3069976127979577</v>
      </c>
      <c r="DE130" s="4">
        <f t="shared" si="179"/>
        <v>1.2715318467471968</v>
      </c>
      <c r="DF130" s="4">
        <f t="shared" si="179"/>
        <v>1.2360087826980717</v>
      </c>
      <c r="DG130" s="4">
        <f t="shared" si="179"/>
        <v>1.447665201223975</v>
      </c>
    </row>
    <row r="131" spans="2:111" x14ac:dyDescent="0.2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2" t="s">
        <v>128</v>
      </c>
      <c r="BF131" s="4">
        <f>SUMPRODUCT('Price indices'!$B131:$J131,Weights!$B$3:$J$3)</f>
        <v>1.3693001161074805</v>
      </c>
      <c r="BG131" s="4">
        <f>SUMPRODUCT('Price indices'!$B131:$J131,Weights!$B$4:$J$4)+'Price indices'!K131*Weights!K$4</f>
        <v>1.4037584436929507</v>
      </c>
      <c r="BH131" s="4">
        <f>SUMPRODUCT('Price indices'!$B131:$J131,Weights!$B$4:$J$4)+'Price indices'!L131*Weights!L$4</f>
        <v>1.4469917138190775</v>
      </c>
      <c r="BI131" s="4">
        <f>SUMPRODUCT('Price indices'!$B131:$J131,Weights!$B$4:$J$4)+'Price indices'!M131*Weights!M$4</f>
        <v>1.4627962284819416</v>
      </c>
      <c r="BJ131" s="4">
        <f>SUMPRODUCT('Price indices'!$B131:$J131,Weights!$B$4:$J$4)+'Price indices'!N131*Weights!N$4</f>
        <v>1.4532387914989857</v>
      </c>
      <c r="BK131" s="4">
        <f>SUMPRODUCT('Price indices'!$B131:$J131,Weights!$B$4:$J$4)+'Price indices'!O131*Weights!O$4</f>
        <v>1.4720169364513827</v>
      </c>
      <c r="BL131" s="4">
        <f>SUMPRODUCT('Price indices'!$B131:$J131,Weights!$B$4:$J$4)+'Price indices'!P131*Weights!P$4</f>
        <v>1.4317181737212645</v>
      </c>
      <c r="BM131" s="4">
        <f>SUMPRODUCT('Price indices'!$B131:$J131,Weights!$B$4:$J$4)+'Price indices'!Q131*Weights!Q$4</f>
        <v>1.3935784285688015</v>
      </c>
      <c r="BN131" s="4">
        <f>SUMPRODUCT('Price indices'!$B131:$J131,Weights!$B$5:$J$5)+'Price indices'!K131*Weights!K$5</f>
        <v>1.4325232713880287</v>
      </c>
      <c r="BO131" s="4">
        <f>SUMPRODUCT('Price indices'!$B131:$J131,Weights!$B$5:$J$5)+'Price indices'!L131*Weights!L$5</f>
        <v>1.4757565415141556</v>
      </c>
      <c r="BP131" s="4">
        <f>SUMPRODUCT('Price indices'!$B131:$J131,Weights!$B$5:$J$5)+'Price indices'!M131*Weights!M$5</f>
        <v>1.4915610561770196</v>
      </c>
      <c r="BQ131" s="4">
        <f>SUMPRODUCT('Price indices'!$B131:$J131,Weights!$B$5:$J$5)+'Price indices'!N131*Weights!N$5</f>
        <v>1.4820036191940638</v>
      </c>
      <c r="BR131" s="4">
        <f>SUMPRODUCT('Price indices'!$B131:$J131,Weights!$B$5:$J$5)+'Price indices'!O131*Weights!O$5</f>
        <v>1.5007817641464607</v>
      </c>
      <c r="BS131" s="4">
        <f>SUMPRODUCT('Price indices'!$B131:$J131,Weights!$B$5:$J$5)+'Price indices'!P131*Weights!P$5</f>
        <v>1.4604830014163426</v>
      </c>
      <c r="BT131" s="4">
        <f>SUMPRODUCT('Price indices'!$B131:$J131,Weights!$B$5:$J$5)+'Price indices'!Q131*Weights!Q$5</f>
        <v>1.4223432562638796</v>
      </c>
      <c r="BU131" s="4">
        <f>SUMPRODUCT('Price indices'!$B131:$J131,Weights!$B$6:$J$6)</f>
        <v>1.530918949836352</v>
      </c>
      <c r="BV131" s="4">
        <f>SUMPRODUCT('Price indices'!$B131:$J131,Weights!$B$7:$J$7)</f>
        <v>1.448822317062652</v>
      </c>
      <c r="BW131" s="4">
        <f>SUMPRODUCT('Price indices'!$B131:$J131,Weights!$B$8:$J$8)</f>
        <v>1.2809715064831229</v>
      </c>
      <c r="BX131" s="4">
        <f>SUMPRODUCT('Price indices'!$B131:$J131,Weights!$B$9:$J$9)+'Price indices'!K131*Weights!K$9</f>
        <v>1.2661262077523829</v>
      </c>
      <c r="BY131" s="4">
        <f>SUMPRODUCT('Price indices'!$B131:$J131,Weights!$B$9:$J$9)+'Price indices'!L131*Weights!L$9</f>
        <v>1.3093594778785098</v>
      </c>
      <c r="BZ131" s="4">
        <f>SUMPRODUCT('Price indices'!$B131:$J131,Weights!$B$9:$J$9)+'Price indices'!M131*Weights!M$9</f>
        <v>1.3251639925413738</v>
      </c>
      <c r="CA131" s="4">
        <f>SUMPRODUCT('Price indices'!$B131:$J131,Weights!$B$9:$J$9)+'Price indices'!N131*Weights!N$9</f>
        <v>1.3156065555584178</v>
      </c>
      <c r="CB131" s="4">
        <f>SUMPRODUCT('Price indices'!$B131:$J131,Weights!$B$9:$J$9)+'Price indices'!O131*Weights!O$9</f>
        <v>1.3343847005108149</v>
      </c>
      <c r="CC131" s="4">
        <f>SUMPRODUCT('Price indices'!$B131:$J131,Weights!$B$9:$J$9)+'Price indices'!P131*Weights!P$9</f>
        <v>1.2940859377806968</v>
      </c>
      <c r="CD131" s="4">
        <f>SUMPRODUCT('Price indices'!$B131:$J131,Weights!$B$9:$J$9)+'Price indices'!Q131*Weights!Q$9</f>
        <v>1.2559461926282338</v>
      </c>
      <c r="CE131" s="4">
        <f>SUMPRODUCT('Price indices'!$B131:$J131,Weights!$B$10:$J$10)</f>
        <v>1.4812701182668007</v>
      </c>
      <c r="CF131" s="4"/>
      <c r="CG131" s="2" t="s">
        <v>128</v>
      </c>
      <c r="CH131" s="4">
        <f t="shared" ref="CH131:DG131" si="180">AVERAGE(BF128:BF131)</f>
        <v>1.3529713238267211</v>
      </c>
      <c r="CI131" s="4">
        <f t="shared" si="180"/>
        <v>1.3845215405296598</v>
      </c>
      <c r="CJ131" s="4">
        <f t="shared" si="180"/>
        <v>1.4265224646523771</v>
      </c>
      <c r="CK131" s="4">
        <f t="shared" si="180"/>
        <v>1.4415617744851856</v>
      </c>
      <c r="CL131" s="4">
        <f t="shared" si="180"/>
        <v>1.4324981304709192</v>
      </c>
      <c r="CM131" s="4">
        <f t="shared" si="180"/>
        <v>1.4505552525613763</v>
      </c>
      <c r="CN131" s="4">
        <f t="shared" si="180"/>
        <v>1.413181925513245</v>
      </c>
      <c r="CO131" s="4">
        <f t="shared" si="180"/>
        <v>1.3766212669771372</v>
      </c>
      <c r="CP131" s="4">
        <f t="shared" si="180"/>
        <v>1.412257832312799</v>
      </c>
      <c r="CQ131" s="4">
        <f t="shared" si="180"/>
        <v>1.4542587564355167</v>
      </c>
      <c r="CR131" s="4">
        <f t="shared" si="180"/>
        <v>1.469298066268325</v>
      </c>
      <c r="CS131" s="4">
        <f t="shared" si="180"/>
        <v>1.4602344222540589</v>
      </c>
      <c r="CT131" s="4">
        <f t="shared" si="180"/>
        <v>1.4782915443445157</v>
      </c>
      <c r="CU131" s="4">
        <f t="shared" si="180"/>
        <v>1.4409182172963844</v>
      </c>
      <c r="CV131" s="4">
        <f t="shared" si="180"/>
        <v>1.4043575587602768</v>
      </c>
      <c r="CW131" s="4">
        <f t="shared" si="180"/>
        <v>1.507170541710205</v>
      </c>
      <c r="CX131" s="4">
        <f t="shared" si="180"/>
        <v>1.4298863576421685</v>
      </c>
      <c r="CY131" s="4">
        <f t="shared" si="180"/>
        <v>1.2691513012640585</v>
      </c>
      <c r="CZ131" s="4">
        <f t="shared" si="180"/>
        <v>1.2516332090214182</v>
      </c>
      <c r="DA131" s="4">
        <f t="shared" si="180"/>
        <v>1.2936341331441357</v>
      </c>
      <c r="DB131" s="4">
        <f t="shared" si="180"/>
        <v>1.3086734429769438</v>
      </c>
      <c r="DC131" s="4">
        <f t="shared" si="180"/>
        <v>1.2996097989626776</v>
      </c>
      <c r="DD131" s="4">
        <f t="shared" si="180"/>
        <v>1.3176669210531344</v>
      </c>
      <c r="DE131" s="4">
        <f t="shared" si="180"/>
        <v>1.2802935940050033</v>
      </c>
      <c r="DF131" s="4">
        <f t="shared" si="180"/>
        <v>1.2437329354688955</v>
      </c>
      <c r="DG131" s="4">
        <f t="shared" si="180"/>
        <v>1.4602843090377755</v>
      </c>
    </row>
    <row r="132" spans="2:111" x14ac:dyDescent="0.2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2" t="s">
        <v>129</v>
      </c>
      <c r="BF132" s="4">
        <f>SUMPRODUCT('Price indices'!$B132:$J132,Weights!$B$3:$J$3)</f>
        <v>1.3777557178244879</v>
      </c>
      <c r="BG132" s="4">
        <f>SUMPRODUCT('Price indices'!$B132:$J132,Weights!$B$4:$J$4)+'Price indices'!K132*Weights!K$4</f>
        <v>1.4143416924628829</v>
      </c>
      <c r="BH132" s="4">
        <f>SUMPRODUCT('Price indices'!$B132:$J132,Weights!$B$4:$J$4)+'Price indices'!L132*Weights!L$4</f>
        <v>1.458423266924296</v>
      </c>
      <c r="BI132" s="4">
        <f>SUMPRODUCT('Price indices'!$B132:$J132,Weights!$B$4:$J$4)+'Price indices'!M132*Weights!M$4</f>
        <v>1.4747610162501719</v>
      </c>
      <c r="BJ132" s="4">
        <f>SUMPRODUCT('Price indices'!$B132:$J132,Weights!$B$4:$J$4)+'Price indices'!N132*Weights!N$4</f>
        <v>1.46485901584483</v>
      </c>
      <c r="BK132" s="4">
        <f>SUMPRODUCT('Price indices'!$B132:$J132,Weights!$B$4:$J$4)+'Price indices'!O132*Weights!O$4</f>
        <v>1.484137415171624</v>
      </c>
      <c r="BL132" s="4">
        <f>SUMPRODUCT('Price indices'!$B132:$J132,Weights!$B$4:$J$4)+'Price indices'!P132*Weights!P$4</f>
        <v>1.4417999628318801</v>
      </c>
      <c r="BM132" s="4">
        <f>SUMPRODUCT('Price indices'!$B132:$J132,Weights!$B$4:$J$4)+'Price indices'!Q132*Weights!Q$4</f>
        <v>1.4025765445444489</v>
      </c>
      <c r="BN132" s="4">
        <f>SUMPRODUCT('Price indices'!$B132:$J132,Weights!$B$5:$J$5)+'Price indices'!K132*Weights!K$5</f>
        <v>1.4433784587732066</v>
      </c>
      <c r="BO132" s="4">
        <f>SUMPRODUCT('Price indices'!$B132:$J132,Weights!$B$5:$J$5)+'Price indices'!L132*Weights!L$5</f>
        <v>1.4874600332346197</v>
      </c>
      <c r="BP132" s="4">
        <f>SUMPRODUCT('Price indices'!$B132:$J132,Weights!$B$5:$J$5)+'Price indices'!M132*Weights!M$5</f>
        <v>1.5037977825604956</v>
      </c>
      <c r="BQ132" s="4">
        <f>SUMPRODUCT('Price indices'!$B132:$J132,Weights!$B$5:$J$5)+'Price indices'!N132*Weights!N$5</f>
        <v>1.4938957821551537</v>
      </c>
      <c r="BR132" s="4">
        <f>SUMPRODUCT('Price indices'!$B132:$J132,Weights!$B$5:$J$5)+'Price indices'!O132*Weights!O$5</f>
        <v>1.5131741814819477</v>
      </c>
      <c r="BS132" s="4">
        <f>SUMPRODUCT('Price indices'!$B132:$J132,Weights!$B$5:$J$5)+'Price indices'!P132*Weights!P$5</f>
        <v>1.4708367291422038</v>
      </c>
      <c r="BT132" s="4">
        <f>SUMPRODUCT('Price indices'!$B132:$J132,Weights!$B$5:$J$5)+'Price indices'!Q132*Weights!Q$5</f>
        <v>1.4316133108547726</v>
      </c>
      <c r="BU132" s="4">
        <f>SUMPRODUCT('Price indices'!$B132:$J132,Weights!$B$6:$J$6)</f>
        <v>1.5396368328557259</v>
      </c>
      <c r="BV132" s="4">
        <f>SUMPRODUCT('Price indices'!$B132:$J132,Weights!$B$7:$J$7)</f>
        <v>1.45811012172071</v>
      </c>
      <c r="BW132" s="4">
        <f>SUMPRODUCT('Price indices'!$B132:$J132,Weights!$B$8:$J$8)</f>
        <v>1.2894192816701582</v>
      </c>
      <c r="BX132" s="4">
        <f>SUMPRODUCT('Price indices'!$B132:$J132,Weights!$B$9:$J$9)+'Price indices'!K132*Weights!K$9</f>
        <v>1.2750462398193423</v>
      </c>
      <c r="BY132" s="4">
        <f>SUMPRODUCT('Price indices'!$B132:$J132,Weights!$B$9:$J$9)+'Price indices'!L132*Weights!L$9</f>
        <v>1.3191278142807554</v>
      </c>
      <c r="BZ132" s="4">
        <f>SUMPRODUCT('Price indices'!$B132:$J132,Weights!$B$9:$J$9)+'Price indices'!M132*Weights!M$9</f>
        <v>1.3354655636066313</v>
      </c>
      <c r="CA132" s="4">
        <f>SUMPRODUCT('Price indices'!$B132:$J132,Weights!$B$9:$J$9)+'Price indices'!N132*Weights!N$9</f>
        <v>1.3255635632012894</v>
      </c>
      <c r="CB132" s="4">
        <f>SUMPRODUCT('Price indices'!$B132:$J132,Weights!$B$9:$J$9)+'Price indices'!O132*Weights!O$9</f>
        <v>1.3448419625280834</v>
      </c>
      <c r="CC132" s="4">
        <f>SUMPRODUCT('Price indices'!$B132:$J132,Weights!$B$9:$J$9)+'Price indices'!P132*Weights!P$9</f>
        <v>1.3025045101883395</v>
      </c>
      <c r="CD132" s="4">
        <f>SUMPRODUCT('Price indices'!$B132:$J132,Weights!$B$9:$J$9)+'Price indices'!Q132*Weights!Q$9</f>
        <v>1.2632810919009083</v>
      </c>
      <c r="CE132" s="4">
        <f>SUMPRODUCT('Price indices'!$B132:$J132,Weights!$B$10:$J$10)</f>
        <v>1.4925842838534606</v>
      </c>
      <c r="CF132" s="4"/>
      <c r="CG132" s="2" t="s">
        <v>129</v>
      </c>
      <c r="CH132" s="4">
        <f t="shared" ref="CH132:DG132" si="181">AVERAGE(BF129:BF132)</f>
        <v>1.3627040775327659</v>
      </c>
      <c r="CI132" s="4">
        <f t="shared" si="181"/>
        <v>1.3962062632301777</v>
      </c>
      <c r="CJ132" s="4">
        <f t="shared" si="181"/>
        <v>1.4390315016160276</v>
      </c>
      <c r="CK132" s="4">
        <f t="shared" si="181"/>
        <v>1.4545833406735182</v>
      </c>
      <c r="CL132" s="4">
        <f t="shared" si="181"/>
        <v>1.4451889083137086</v>
      </c>
      <c r="CM132" s="4">
        <f t="shared" si="181"/>
        <v>1.4637287358774334</v>
      </c>
      <c r="CN132" s="4">
        <f t="shared" si="181"/>
        <v>1.4243959819840981</v>
      </c>
      <c r="CO132" s="4">
        <f t="shared" si="181"/>
        <v>1.3867794348926545</v>
      </c>
      <c r="CP132" s="4">
        <f t="shared" si="181"/>
        <v>1.4244896829241602</v>
      </c>
      <c r="CQ132" s="4">
        <f t="shared" si="181"/>
        <v>1.4673149213100101</v>
      </c>
      <c r="CR132" s="4">
        <f t="shared" si="181"/>
        <v>1.4828667603675005</v>
      </c>
      <c r="CS132" s="4">
        <f t="shared" si="181"/>
        <v>1.4734723280076913</v>
      </c>
      <c r="CT132" s="4">
        <f t="shared" si="181"/>
        <v>1.4920121555714159</v>
      </c>
      <c r="CU132" s="4">
        <f t="shared" si="181"/>
        <v>1.4526794016780804</v>
      </c>
      <c r="CV132" s="4">
        <f t="shared" si="181"/>
        <v>1.4150628545866371</v>
      </c>
      <c r="CW132" s="4">
        <f t="shared" si="181"/>
        <v>1.5196494588858842</v>
      </c>
      <c r="CX132" s="4">
        <f t="shared" si="181"/>
        <v>1.4409635315212492</v>
      </c>
      <c r="CY132" s="4">
        <f t="shared" si="181"/>
        <v>1.277077080462045</v>
      </c>
      <c r="CZ132" s="4">
        <f t="shared" si="181"/>
        <v>1.2609202484223476</v>
      </c>
      <c r="DA132" s="4">
        <f t="shared" si="181"/>
        <v>1.3037454868081977</v>
      </c>
      <c r="DB132" s="4">
        <f t="shared" si="181"/>
        <v>1.3192973258656882</v>
      </c>
      <c r="DC132" s="4">
        <f t="shared" si="181"/>
        <v>1.3099028935058787</v>
      </c>
      <c r="DD132" s="4">
        <f t="shared" si="181"/>
        <v>1.3284427210696035</v>
      </c>
      <c r="DE132" s="4">
        <f t="shared" si="181"/>
        <v>1.289109967176268</v>
      </c>
      <c r="DF132" s="4">
        <f t="shared" si="181"/>
        <v>1.2514934200848247</v>
      </c>
      <c r="DG132" s="4">
        <f t="shared" si="181"/>
        <v>1.4730062499608865</v>
      </c>
    </row>
    <row r="133" spans="2:111" x14ac:dyDescent="0.2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2" t="s">
        <v>130</v>
      </c>
      <c r="BF133" s="4">
        <f>SUMPRODUCT('Price indices'!$B133:$J133,Weights!$B$3:$J$3)</f>
        <v>1.3864903329556402</v>
      </c>
      <c r="BG133" s="4">
        <f>SUMPRODUCT('Price indices'!$B133:$J133,Weights!$B$4:$J$4)+'Price indices'!K133*Weights!K$4</f>
        <v>1.424909806459902</v>
      </c>
      <c r="BH133" s="4">
        <f>SUMPRODUCT('Price indices'!$B133:$J133,Weights!$B$4:$J$4)+'Price indices'!L133*Weights!L$4</f>
        <v>1.4698561956246512</v>
      </c>
      <c r="BI133" s="4">
        <f>SUMPRODUCT('Price indices'!$B133:$J133,Weights!$B$4:$J$4)+'Price indices'!M133*Weights!M$4</f>
        <v>1.486741547118823</v>
      </c>
      <c r="BJ133" s="4">
        <f>SUMPRODUCT('Price indices'!$B133:$J133,Weights!$B$4:$J$4)+'Price indices'!N133*Weights!N$4</f>
        <v>1.4764854171828781</v>
      </c>
      <c r="BK133" s="4">
        <f>SUMPRODUCT('Price indices'!$B133:$J133,Weights!$B$4:$J$4)+'Price indices'!O133*Weights!O$4</f>
        <v>1.4962762211405021</v>
      </c>
      <c r="BL133" s="4">
        <f>SUMPRODUCT('Price indices'!$B133:$J133,Weights!$B$4:$J$4)+'Price indices'!P133*Weights!P$4</f>
        <v>1.4518452232107981</v>
      </c>
      <c r="BM133" s="4">
        <f>SUMPRODUCT('Price indices'!$B133:$J133,Weights!$B$4:$J$4)+'Price indices'!Q133*Weights!Q$4</f>
        <v>1.4115191410646031</v>
      </c>
      <c r="BN133" s="4">
        <f>SUMPRODUCT('Price indices'!$B133:$J133,Weights!$B$5:$J$5)+'Price indices'!K133*Weights!K$5</f>
        <v>1.4544386344547089</v>
      </c>
      <c r="BO133" s="4">
        <f>SUMPRODUCT('Price indices'!$B133:$J133,Weights!$B$5:$J$5)+'Price indices'!L133*Weights!L$5</f>
        <v>1.4993850236194581</v>
      </c>
      <c r="BP133" s="4">
        <f>SUMPRODUCT('Price indices'!$B133:$J133,Weights!$B$5:$J$5)+'Price indices'!M133*Weights!M$5</f>
        <v>1.5162703751136299</v>
      </c>
      <c r="BQ133" s="4">
        <f>SUMPRODUCT('Price indices'!$B133:$J133,Weights!$B$5:$J$5)+'Price indices'!N133*Weights!N$5</f>
        <v>1.506014245177685</v>
      </c>
      <c r="BR133" s="4">
        <f>SUMPRODUCT('Price indices'!$B133:$J133,Weights!$B$5:$J$5)+'Price indices'!O133*Weights!O$5</f>
        <v>1.525805049135309</v>
      </c>
      <c r="BS133" s="4">
        <f>SUMPRODUCT('Price indices'!$B133:$J133,Weights!$B$5:$J$5)+'Price indices'!P133*Weights!P$5</f>
        <v>1.4813740512056051</v>
      </c>
      <c r="BT133" s="4">
        <f>SUMPRODUCT('Price indices'!$B133:$J133,Weights!$B$5:$J$5)+'Price indices'!Q133*Weights!Q$5</f>
        <v>1.44104796905941</v>
      </c>
      <c r="BU133" s="4">
        <f>SUMPRODUCT('Price indices'!$B133:$J133,Weights!$B$6:$J$6)</f>
        <v>1.5488277867241289</v>
      </c>
      <c r="BV133" s="4">
        <f>SUMPRODUCT('Price indices'!$B133:$J133,Weights!$B$7:$J$7)</f>
        <v>1.4673177311458652</v>
      </c>
      <c r="BW133" s="4">
        <f>SUMPRODUCT('Price indices'!$B133:$J133,Weights!$B$8:$J$8)</f>
        <v>1.2965808130978442</v>
      </c>
      <c r="BX133" s="4">
        <f>SUMPRODUCT('Price indices'!$B133:$J133,Weights!$B$9:$J$9)+'Price indices'!K133*Weights!K$9</f>
        <v>1.2837032764485401</v>
      </c>
      <c r="BY133" s="4">
        <f>SUMPRODUCT('Price indices'!$B133:$J133,Weights!$B$9:$J$9)+'Price indices'!L133*Weights!L$9</f>
        <v>1.3286496656132889</v>
      </c>
      <c r="BZ133" s="4">
        <f>SUMPRODUCT('Price indices'!$B133:$J133,Weights!$B$9:$J$9)+'Price indices'!M133*Weights!M$9</f>
        <v>1.3455350171074609</v>
      </c>
      <c r="CA133" s="4">
        <f>SUMPRODUCT('Price indices'!$B133:$J133,Weights!$B$9:$J$9)+'Price indices'!N133*Weights!N$9</f>
        <v>1.335278887171516</v>
      </c>
      <c r="CB133" s="4">
        <f>SUMPRODUCT('Price indices'!$B133:$J133,Weights!$B$9:$J$9)+'Price indices'!O133*Weights!O$9</f>
        <v>1.35506969112914</v>
      </c>
      <c r="CC133" s="4">
        <f>SUMPRODUCT('Price indices'!$B133:$J133,Weights!$B$9:$J$9)+'Price indices'!P133*Weights!P$9</f>
        <v>1.310638693199436</v>
      </c>
      <c r="CD133" s="4">
        <f>SUMPRODUCT('Price indices'!$B133:$J133,Weights!$B$9:$J$9)+'Price indices'!Q133*Weights!Q$9</f>
        <v>1.270312611053241</v>
      </c>
      <c r="CE133" s="4">
        <f>SUMPRODUCT('Price indices'!$B133:$J133,Weights!$B$10:$J$10)</f>
        <v>1.5042608696607862</v>
      </c>
      <c r="CF133" s="4"/>
      <c r="CG133" s="2" t="s">
        <v>130</v>
      </c>
      <c r="CH133" s="4">
        <f t="shared" ref="CH133:DG133" si="182">AVERAGE(BF130:BF133)</f>
        <v>1.3725066229285072</v>
      </c>
      <c r="CI133" s="4">
        <f t="shared" si="182"/>
        <v>1.4080002198659589</v>
      </c>
      <c r="CJ133" s="4">
        <f t="shared" si="182"/>
        <v>1.4516658190603402</v>
      </c>
      <c r="CK133" s="4">
        <f t="shared" si="182"/>
        <v>1.4677440492661509</v>
      </c>
      <c r="CL133" s="4">
        <f t="shared" si="182"/>
        <v>1.4580096055875329</v>
      </c>
      <c r="CM133" s="4">
        <f t="shared" si="182"/>
        <v>1.4770438844661711</v>
      </c>
      <c r="CN133" s="4">
        <f t="shared" si="182"/>
        <v>1.4356986542064756</v>
      </c>
      <c r="CO133" s="4">
        <f t="shared" si="182"/>
        <v>1.3970076477642099</v>
      </c>
      <c r="CP133" s="4">
        <f t="shared" si="182"/>
        <v>1.4368385260752421</v>
      </c>
      <c r="CQ133" s="4">
        <f t="shared" si="182"/>
        <v>1.4805041252696234</v>
      </c>
      <c r="CR133" s="4">
        <f t="shared" si="182"/>
        <v>1.4965823554754336</v>
      </c>
      <c r="CS133" s="4">
        <f t="shared" si="182"/>
        <v>1.4868479117968163</v>
      </c>
      <c r="CT133" s="4">
        <f t="shared" si="182"/>
        <v>1.5058821906754543</v>
      </c>
      <c r="CU133" s="4">
        <f t="shared" si="182"/>
        <v>1.464536960415759</v>
      </c>
      <c r="CV133" s="4">
        <f t="shared" si="182"/>
        <v>1.4258459539734933</v>
      </c>
      <c r="CW133" s="4">
        <f t="shared" si="182"/>
        <v>1.5321976027027797</v>
      </c>
      <c r="CX133" s="4">
        <f t="shared" si="182"/>
        <v>1.4521054942063767</v>
      </c>
      <c r="CY133" s="4">
        <f t="shared" si="182"/>
        <v>1.2850326282001334</v>
      </c>
      <c r="CZ133" s="4">
        <f t="shared" si="182"/>
        <v>1.2702987040485207</v>
      </c>
      <c r="DA133" s="4">
        <f t="shared" si="182"/>
        <v>1.3139643032429023</v>
      </c>
      <c r="DB133" s="4">
        <f t="shared" si="182"/>
        <v>1.3300425334487125</v>
      </c>
      <c r="DC133" s="4">
        <f t="shared" si="182"/>
        <v>1.3203080897700947</v>
      </c>
      <c r="DD133" s="4">
        <f t="shared" si="182"/>
        <v>1.3393423686487329</v>
      </c>
      <c r="DE133" s="4">
        <f t="shared" si="182"/>
        <v>1.2979971383890376</v>
      </c>
      <c r="DF133" s="4">
        <f t="shared" si="182"/>
        <v>1.2593061319467722</v>
      </c>
      <c r="DG133" s="4">
        <f t="shared" si="182"/>
        <v>1.4858475394628414</v>
      </c>
    </row>
    <row r="134" spans="2:111" x14ac:dyDescent="0.2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2" t="s">
        <v>131</v>
      </c>
      <c r="BF134" s="4">
        <f>SUMPRODUCT('Price indices'!$B134:$J134,Weights!$B$3:$J$3)</f>
        <v>1.3960204953302382</v>
      </c>
      <c r="BG134" s="4">
        <f>SUMPRODUCT('Price indices'!$B134:$J134,Weights!$B$4:$J$4)+'Price indices'!K134*Weights!K$4</f>
        <v>1.4366556607863483</v>
      </c>
      <c r="BH134" s="4">
        <f>SUMPRODUCT('Price indices'!$B134:$J134,Weights!$B$4:$J$4)+'Price indices'!L134*Weights!L$4</f>
        <v>1.4824836941746244</v>
      </c>
      <c r="BI134" s="4">
        <f>SUMPRODUCT('Price indices'!$B134:$J134,Weights!$B$4:$J$4)+'Price indices'!M134*Weights!M$4</f>
        <v>1.4999313653856765</v>
      </c>
      <c r="BJ134" s="4">
        <f>SUMPRODUCT('Price indices'!$B134:$J134,Weights!$B$4:$J$4)+'Price indices'!N134*Weights!N$4</f>
        <v>1.4893113021007784</v>
      </c>
      <c r="BK134" s="4">
        <f>SUMPRODUCT('Price indices'!$B134:$J134,Weights!$B$4:$J$4)+'Price indices'!O134*Weights!O$4</f>
        <v>1.5096269405832983</v>
      </c>
      <c r="BL134" s="4">
        <f>SUMPRODUCT('Price indices'!$B134:$J134,Weights!$B$4:$J$4)+'Price indices'!P134*Weights!P$4</f>
        <v>1.4630462942504774</v>
      </c>
      <c r="BM134" s="4">
        <f>SUMPRODUCT('Price indices'!$B134:$J134,Weights!$B$4:$J$4)+'Price indices'!Q134*Weights!Q$4</f>
        <v>1.4215982709880695</v>
      </c>
      <c r="BN134" s="4">
        <f>SUMPRODUCT('Price indices'!$B134:$J134,Weights!$B$5:$J$5)+'Price indices'!K134*Weights!K$5</f>
        <v>1.4669327823814153</v>
      </c>
      <c r="BO134" s="4">
        <f>SUMPRODUCT('Price indices'!$B134:$J134,Weights!$B$5:$J$5)+'Price indices'!L134*Weights!L$5</f>
        <v>1.5127608157696915</v>
      </c>
      <c r="BP134" s="4">
        <f>SUMPRODUCT('Price indices'!$B134:$J134,Weights!$B$5:$J$5)+'Price indices'!M134*Weights!M$5</f>
        <v>1.5302084869807433</v>
      </c>
      <c r="BQ134" s="4">
        <f>SUMPRODUCT('Price indices'!$B134:$J134,Weights!$B$5:$J$5)+'Price indices'!N134*Weights!N$5</f>
        <v>1.5195884236958455</v>
      </c>
      <c r="BR134" s="4">
        <f>SUMPRODUCT('Price indices'!$B134:$J134,Weights!$B$5:$J$5)+'Price indices'!O134*Weights!O$5</f>
        <v>1.5399040621783655</v>
      </c>
      <c r="BS134" s="4">
        <f>SUMPRODUCT('Price indices'!$B134:$J134,Weights!$B$5:$J$5)+'Price indices'!P134*Weights!P$5</f>
        <v>1.4933234158455444</v>
      </c>
      <c r="BT134" s="4">
        <f>SUMPRODUCT('Price indices'!$B134:$J134,Weights!$B$5:$J$5)+'Price indices'!Q134*Weights!Q$5</f>
        <v>1.4518753925831365</v>
      </c>
      <c r="BU134" s="4">
        <f>SUMPRODUCT('Price indices'!$B134:$J134,Weights!$B$6:$J$6)</f>
        <v>1.5599596078991111</v>
      </c>
      <c r="BV134" s="4">
        <f>SUMPRODUCT('Price indices'!$B134:$J134,Weights!$B$7:$J$7)</f>
        <v>1.4791199550997609</v>
      </c>
      <c r="BW134" s="4">
        <f>SUMPRODUCT('Price indices'!$B134:$J134,Weights!$B$8:$J$8)</f>
        <v>1.3052098779541401</v>
      </c>
      <c r="BX134" s="4">
        <f>SUMPRODUCT('Price indices'!$B134:$J134,Weights!$B$9:$J$9)+'Price indices'!K134*Weights!K$9</f>
        <v>1.2942751952755545</v>
      </c>
      <c r="BY134" s="4">
        <f>SUMPRODUCT('Price indices'!$B134:$J134,Weights!$B$9:$J$9)+'Price indices'!L134*Weights!L$9</f>
        <v>1.3401032286638306</v>
      </c>
      <c r="BZ134" s="4">
        <f>SUMPRODUCT('Price indices'!$B134:$J134,Weights!$B$9:$J$9)+'Price indices'!M134*Weights!M$9</f>
        <v>1.3575508998748824</v>
      </c>
      <c r="CA134" s="4">
        <f>SUMPRODUCT('Price indices'!$B134:$J134,Weights!$B$9:$J$9)+'Price indices'!N134*Weights!N$9</f>
        <v>1.3469308365899846</v>
      </c>
      <c r="CB134" s="4">
        <f>SUMPRODUCT('Price indices'!$B134:$J134,Weights!$B$9:$J$9)+'Price indices'!O134*Weights!O$9</f>
        <v>1.3672464750725046</v>
      </c>
      <c r="CC134" s="4">
        <f>SUMPRODUCT('Price indices'!$B134:$J134,Weights!$B$9:$J$9)+'Price indices'!P134*Weights!P$9</f>
        <v>1.3206658287396835</v>
      </c>
      <c r="CD134" s="4">
        <f>SUMPRODUCT('Price indices'!$B134:$J134,Weights!$B$9:$J$9)+'Price indices'!Q134*Weights!Q$9</f>
        <v>1.2792178054772756</v>
      </c>
      <c r="CE134" s="4">
        <f>SUMPRODUCT('Price indices'!$B134:$J134,Weights!$B$10:$J$10)</f>
        <v>1.5171766941777463</v>
      </c>
      <c r="CF134" s="4"/>
      <c r="CG134" s="2" t="s">
        <v>131</v>
      </c>
      <c r="CH134" s="4">
        <f t="shared" ref="CH134:DG134" si="183">AVERAGE(BF131:BF134)</f>
        <v>1.3823916655544617</v>
      </c>
      <c r="CI134" s="4">
        <f t="shared" si="183"/>
        <v>1.419916400850521</v>
      </c>
      <c r="CJ134" s="4">
        <f t="shared" si="183"/>
        <v>1.4644387176356624</v>
      </c>
      <c r="CK134" s="4">
        <f t="shared" si="183"/>
        <v>1.4810575393091534</v>
      </c>
      <c r="CL134" s="4">
        <f t="shared" si="183"/>
        <v>1.470973631656868</v>
      </c>
      <c r="CM134" s="4">
        <f t="shared" si="183"/>
        <v>1.4905143783367019</v>
      </c>
      <c r="CN134" s="4">
        <f t="shared" si="183"/>
        <v>1.447102413503605</v>
      </c>
      <c r="CO134" s="4">
        <f t="shared" si="183"/>
        <v>1.4073180962914809</v>
      </c>
      <c r="CP134" s="4">
        <f t="shared" si="183"/>
        <v>1.4493182867493399</v>
      </c>
      <c r="CQ134" s="4">
        <f t="shared" si="183"/>
        <v>1.4938406035344811</v>
      </c>
      <c r="CR134" s="4">
        <f t="shared" si="183"/>
        <v>1.5104594252079724</v>
      </c>
      <c r="CS134" s="4">
        <f t="shared" si="183"/>
        <v>1.500375517555687</v>
      </c>
      <c r="CT134" s="4">
        <f t="shared" si="183"/>
        <v>1.5199162642355208</v>
      </c>
      <c r="CU134" s="4">
        <f t="shared" si="183"/>
        <v>1.476504299402424</v>
      </c>
      <c r="CV134" s="4">
        <f t="shared" si="183"/>
        <v>1.4367199821902998</v>
      </c>
      <c r="CW134" s="4">
        <f t="shared" si="183"/>
        <v>1.5448357943288293</v>
      </c>
      <c r="CX134" s="4">
        <f t="shared" si="183"/>
        <v>1.463342531257247</v>
      </c>
      <c r="CY134" s="4">
        <f t="shared" si="183"/>
        <v>1.2930453698013165</v>
      </c>
      <c r="CZ134" s="4">
        <f t="shared" si="183"/>
        <v>1.2797877298239548</v>
      </c>
      <c r="DA134" s="4">
        <f t="shared" si="183"/>
        <v>1.3243100466090962</v>
      </c>
      <c r="DB134" s="4">
        <f t="shared" si="183"/>
        <v>1.3409288682825871</v>
      </c>
      <c r="DC134" s="4">
        <f t="shared" si="183"/>
        <v>1.3308449606303019</v>
      </c>
      <c r="DD134" s="4">
        <f t="shared" si="183"/>
        <v>1.3503857073101357</v>
      </c>
      <c r="DE134" s="4">
        <f t="shared" si="183"/>
        <v>1.3069737424770389</v>
      </c>
      <c r="DF134" s="4">
        <f t="shared" si="183"/>
        <v>1.2671894252649147</v>
      </c>
      <c r="DG134" s="4">
        <f t="shared" si="183"/>
        <v>1.4988229914896984</v>
      </c>
    </row>
    <row r="135" spans="2:111" x14ac:dyDescent="0.2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2" t="s">
        <v>132</v>
      </c>
      <c r="BF135" s="4">
        <f>SUMPRODUCT('Price indices'!$B135:$J135,Weights!$B$3:$J$3)</f>
        <v>1.4093793507800441</v>
      </c>
      <c r="BG135" s="4">
        <f>SUMPRODUCT('Price indices'!$B135:$J135,Weights!$B$4:$J$4)+'Price indices'!K135*Weights!K$4</f>
        <v>1.4520864131951821</v>
      </c>
      <c r="BH135" s="4">
        <f>SUMPRODUCT('Price indices'!$B135:$J135,Weights!$B$4:$J$4)+'Price indices'!L135*Weights!L$4</f>
        <v>1.498813245612902</v>
      </c>
      <c r="BI135" s="4">
        <f>SUMPRODUCT('Price indices'!$B135:$J135,Weights!$B$4:$J$4)+'Price indices'!M135*Weights!M$4</f>
        <v>1.5168383121859841</v>
      </c>
      <c r="BJ135" s="4">
        <f>SUMPRODUCT('Price indices'!$B135:$J135,Weights!$B$4:$J$4)+'Price indices'!N135*Weights!N$4</f>
        <v>1.50584426846999</v>
      </c>
      <c r="BK135" s="4">
        <f>SUMPRODUCT('Price indices'!$B135:$J135,Weights!$B$4:$J$4)+'Price indices'!O135*Weights!O$4</f>
        <v>1.5266974572218721</v>
      </c>
      <c r="BL135" s="4">
        <f>SUMPRODUCT('Price indices'!$B135:$J135,Weights!$B$4:$J$4)+'Price indices'!P135*Weights!P$4</f>
        <v>1.477909786546211</v>
      </c>
      <c r="BM135" s="4">
        <f>SUMPRODUCT('Price indices'!$B135:$J135,Weights!$B$4:$J$4)+'Price indices'!Q135*Weights!Q$4</f>
        <v>1.435320254347384</v>
      </c>
      <c r="BN135" s="4">
        <f>SUMPRODUCT('Price indices'!$B135:$J135,Weights!$B$5:$J$5)+'Price indices'!K135*Weights!K$5</f>
        <v>1.4831400687104959</v>
      </c>
      <c r="BO135" s="4">
        <f>SUMPRODUCT('Price indices'!$B135:$J135,Weights!$B$5:$J$5)+'Price indices'!L135*Weights!L$5</f>
        <v>1.5298669011282158</v>
      </c>
      <c r="BP135" s="4">
        <f>SUMPRODUCT('Price indices'!$B135:$J135,Weights!$B$5:$J$5)+'Price indices'!M135*Weights!M$5</f>
        <v>1.5478919677012979</v>
      </c>
      <c r="BQ135" s="4">
        <f>SUMPRODUCT('Price indices'!$B135:$J135,Weights!$B$5:$J$5)+'Price indices'!N135*Weights!N$5</f>
        <v>1.5368979239853038</v>
      </c>
      <c r="BR135" s="4">
        <f>SUMPRODUCT('Price indices'!$B135:$J135,Weights!$B$5:$J$5)+'Price indices'!O135*Weights!O$5</f>
        <v>1.5577511127371859</v>
      </c>
      <c r="BS135" s="4">
        <f>SUMPRODUCT('Price indices'!$B135:$J135,Weights!$B$5:$J$5)+'Price indices'!P135*Weights!P$5</f>
        <v>1.5089634420615248</v>
      </c>
      <c r="BT135" s="4">
        <f>SUMPRODUCT('Price indices'!$B135:$J135,Weights!$B$5:$J$5)+'Price indices'!Q135*Weights!Q$5</f>
        <v>1.4663739098626978</v>
      </c>
      <c r="BU135" s="4">
        <f>SUMPRODUCT('Price indices'!$B135:$J135,Weights!$B$6:$J$6)</f>
        <v>1.582302343362314</v>
      </c>
      <c r="BV135" s="4">
        <f>SUMPRODUCT('Price indices'!$B135:$J135,Weights!$B$7:$J$7)</f>
        <v>1.4943214532029301</v>
      </c>
      <c r="BW135" s="4">
        <f>SUMPRODUCT('Price indices'!$B135:$J135,Weights!$B$8:$J$8)</f>
        <v>1.3132759049145879</v>
      </c>
      <c r="BX135" s="4">
        <f>SUMPRODUCT('Price indices'!$B135:$J135,Weights!$B$9:$J$9)+'Price indices'!K135*Weights!K$9</f>
        <v>1.3045413744599268</v>
      </c>
      <c r="BY135" s="4">
        <f>SUMPRODUCT('Price indices'!$B135:$J135,Weights!$B$9:$J$9)+'Price indices'!L135*Weights!L$9</f>
        <v>1.3512682068776467</v>
      </c>
      <c r="BZ135" s="4">
        <f>SUMPRODUCT('Price indices'!$B135:$J135,Weights!$B$9:$J$9)+'Price indices'!M135*Weights!M$9</f>
        <v>1.3692932734507288</v>
      </c>
      <c r="CA135" s="4">
        <f>SUMPRODUCT('Price indices'!$B135:$J135,Weights!$B$9:$J$9)+'Price indices'!N135*Weights!N$9</f>
        <v>1.3582992297347347</v>
      </c>
      <c r="CB135" s="4">
        <f>SUMPRODUCT('Price indices'!$B135:$J135,Weights!$B$9:$J$9)+'Price indices'!O135*Weights!O$9</f>
        <v>1.3791524184866168</v>
      </c>
      <c r="CC135" s="4">
        <f>SUMPRODUCT('Price indices'!$B135:$J135,Weights!$B$9:$J$9)+'Price indices'!P135*Weights!P$9</f>
        <v>1.3303647478109557</v>
      </c>
      <c r="CD135" s="4">
        <f>SUMPRODUCT('Price indices'!$B135:$J135,Weights!$B$9:$J$9)+'Price indices'!Q135*Weights!Q$9</f>
        <v>1.2877752156121287</v>
      </c>
      <c r="CE135" s="4">
        <f>SUMPRODUCT('Price indices'!$B135:$J135,Weights!$B$10:$J$10)</f>
        <v>1.5338403879688569</v>
      </c>
      <c r="CF135" s="4"/>
      <c r="CG135" s="2" t="s">
        <v>132</v>
      </c>
      <c r="CH135" s="4">
        <f t="shared" ref="CH135:DG135" si="184">AVERAGE(BF132:BF135)</f>
        <v>1.3924114742226026</v>
      </c>
      <c r="CI135" s="4">
        <f t="shared" si="184"/>
        <v>1.4319983932260789</v>
      </c>
      <c r="CJ135" s="4">
        <f t="shared" si="184"/>
        <v>1.4773941005841185</v>
      </c>
      <c r="CK135" s="4">
        <f t="shared" si="184"/>
        <v>1.4945680602351636</v>
      </c>
      <c r="CL135" s="4">
        <f t="shared" si="184"/>
        <v>1.484125000899619</v>
      </c>
      <c r="CM135" s="4">
        <f t="shared" si="184"/>
        <v>1.5041845085293242</v>
      </c>
      <c r="CN135" s="4">
        <f t="shared" si="184"/>
        <v>1.4586503167098417</v>
      </c>
      <c r="CO135" s="4">
        <f t="shared" si="184"/>
        <v>1.4177535527361265</v>
      </c>
      <c r="CP135" s="4">
        <f t="shared" si="184"/>
        <v>1.4619724860799566</v>
      </c>
      <c r="CQ135" s="4">
        <f t="shared" si="184"/>
        <v>1.5073681934379963</v>
      </c>
      <c r="CR135" s="4">
        <f t="shared" si="184"/>
        <v>1.5245421530890415</v>
      </c>
      <c r="CS135" s="4">
        <f t="shared" si="184"/>
        <v>1.514099093753497</v>
      </c>
      <c r="CT135" s="4">
        <f t="shared" si="184"/>
        <v>1.534158601383202</v>
      </c>
      <c r="CU135" s="4">
        <f t="shared" si="184"/>
        <v>1.4886244095637196</v>
      </c>
      <c r="CV135" s="4">
        <f t="shared" si="184"/>
        <v>1.4477276455900041</v>
      </c>
      <c r="CW135" s="4">
        <f t="shared" si="184"/>
        <v>1.5576816427103199</v>
      </c>
      <c r="CX135" s="4">
        <f t="shared" si="184"/>
        <v>1.4747173152923168</v>
      </c>
      <c r="CY135" s="4">
        <f t="shared" si="184"/>
        <v>1.3011214694091826</v>
      </c>
      <c r="CZ135" s="4">
        <f t="shared" si="184"/>
        <v>1.2893915215008409</v>
      </c>
      <c r="DA135" s="4">
        <f t="shared" si="184"/>
        <v>1.3347872288588802</v>
      </c>
      <c r="DB135" s="4">
        <f t="shared" si="184"/>
        <v>1.3519611885099259</v>
      </c>
      <c r="DC135" s="4">
        <f t="shared" si="184"/>
        <v>1.3415181291743812</v>
      </c>
      <c r="DD135" s="4">
        <f t="shared" si="184"/>
        <v>1.3615776368040864</v>
      </c>
      <c r="DE135" s="4">
        <f t="shared" si="184"/>
        <v>1.3160434449846037</v>
      </c>
      <c r="DF135" s="4">
        <f t="shared" si="184"/>
        <v>1.2751466810108885</v>
      </c>
      <c r="DG135" s="4">
        <f t="shared" si="184"/>
        <v>1.5119655589152126</v>
      </c>
    </row>
    <row r="136" spans="2:111" x14ac:dyDescent="0.2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2" t="s">
        <v>133</v>
      </c>
      <c r="BF136" s="4">
        <f>SUMPRODUCT('Price indices'!$B136:$J136,Weights!$B$3:$J$3)</f>
        <v>1.4181966554920553</v>
      </c>
      <c r="BG136" s="4">
        <f>SUMPRODUCT('Price indices'!$B136:$J136,Weights!$B$4:$J$4)+'Price indices'!K136*Weights!K$4</f>
        <v>1.4631641535465385</v>
      </c>
      <c r="BH136" s="4">
        <f>SUMPRODUCT('Price indices'!$B136:$J136,Weights!$B$4:$J$4)+'Price indices'!L136*Weights!L$4</f>
        <v>1.5108072713362186</v>
      </c>
      <c r="BI136" s="4">
        <f>SUMPRODUCT('Price indices'!$B136:$J136,Weights!$B$4:$J$4)+'Price indices'!M136*Weights!M$4</f>
        <v>1.5294251752448567</v>
      </c>
      <c r="BJ136" s="4">
        <f>SUMPRODUCT('Price indices'!$B136:$J136,Weights!$B$4:$J$4)+'Price indices'!N136*Weights!N$4</f>
        <v>1.5180468550734236</v>
      </c>
      <c r="BK136" s="4">
        <f>SUMPRODUCT('Price indices'!$B136:$J136,Weights!$B$4:$J$4)+'Price indices'!O136*Weights!O$4</f>
        <v>1.5394506020369365</v>
      </c>
      <c r="BL136" s="4">
        <f>SUMPRODUCT('Price indices'!$B136:$J136,Weights!$B$4:$J$4)+'Price indices'!P136*Weights!P$4</f>
        <v>1.4883972311255285</v>
      </c>
      <c r="BM136" s="4">
        <f>SUMPRODUCT('Price indices'!$B136:$J136,Weights!$B$4:$J$4)+'Price indices'!Q136*Weights!Q$4</f>
        <v>1.4446463275237247</v>
      </c>
      <c r="BN136" s="4">
        <f>SUMPRODUCT('Price indices'!$B136:$J136,Weights!$B$5:$J$5)+'Price indices'!K136*Weights!K$5</f>
        <v>1.4945096912860865</v>
      </c>
      <c r="BO136" s="4">
        <f>SUMPRODUCT('Price indices'!$B136:$J136,Weights!$B$5:$J$5)+'Price indices'!L136*Weights!L$5</f>
        <v>1.5421528090757666</v>
      </c>
      <c r="BP136" s="4">
        <f>SUMPRODUCT('Price indices'!$B136:$J136,Weights!$B$5:$J$5)+'Price indices'!M136*Weights!M$5</f>
        <v>1.5607707129844046</v>
      </c>
      <c r="BQ136" s="4">
        <f>SUMPRODUCT('Price indices'!$B136:$J136,Weights!$B$5:$J$5)+'Price indices'!N136*Weights!N$5</f>
        <v>1.5493923928129716</v>
      </c>
      <c r="BR136" s="4">
        <f>SUMPRODUCT('Price indices'!$B136:$J136,Weights!$B$5:$J$5)+'Price indices'!O136*Weights!O$5</f>
        <v>1.5707961397764845</v>
      </c>
      <c r="BS136" s="4">
        <f>SUMPRODUCT('Price indices'!$B136:$J136,Weights!$B$5:$J$5)+'Price indices'!P136*Weights!P$5</f>
        <v>1.5197427688650764</v>
      </c>
      <c r="BT136" s="4">
        <f>SUMPRODUCT('Price indices'!$B136:$J136,Weights!$B$5:$J$5)+'Price indices'!Q136*Weights!Q$5</f>
        <v>1.4759918652632726</v>
      </c>
      <c r="BU136" s="4">
        <f>SUMPRODUCT('Price indices'!$B136:$J136,Weights!$B$6:$J$6)</f>
        <v>1.591361439569708</v>
      </c>
      <c r="BV136" s="4">
        <f>SUMPRODUCT('Price indices'!$B136:$J136,Weights!$B$7:$J$7)</f>
        <v>1.5039484839182942</v>
      </c>
      <c r="BW136" s="4">
        <f>SUMPRODUCT('Price indices'!$B136:$J136,Weights!$B$8:$J$8)</f>
        <v>1.3219763230443702</v>
      </c>
      <c r="BX136" s="4">
        <f>SUMPRODUCT('Price indices'!$B136:$J136,Weights!$B$9:$J$9)+'Price indices'!K136*Weights!K$9</f>
        <v>1.3138706422480477</v>
      </c>
      <c r="BY136" s="4">
        <f>SUMPRODUCT('Price indices'!$B136:$J136,Weights!$B$9:$J$9)+'Price indices'!L136*Weights!L$9</f>
        <v>1.3615137600377278</v>
      </c>
      <c r="BZ136" s="4">
        <f>SUMPRODUCT('Price indices'!$B136:$J136,Weights!$B$9:$J$9)+'Price indices'!M136*Weights!M$9</f>
        <v>1.3801316639463659</v>
      </c>
      <c r="CA136" s="4">
        <f>SUMPRODUCT('Price indices'!$B136:$J136,Weights!$B$9:$J$9)+'Price indices'!N136*Weights!N$9</f>
        <v>1.3687533437749329</v>
      </c>
      <c r="CB136" s="4">
        <f>SUMPRODUCT('Price indices'!$B136:$J136,Weights!$B$9:$J$9)+'Price indices'!O136*Weights!O$9</f>
        <v>1.3901570907384457</v>
      </c>
      <c r="CC136" s="4">
        <f>SUMPRODUCT('Price indices'!$B136:$J136,Weights!$B$9:$J$9)+'Price indices'!P136*Weights!P$9</f>
        <v>1.3391037198270377</v>
      </c>
      <c r="CD136" s="4">
        <f>SUMPRODUCT('Price indices'!$B136:$J136,Weights!$B$9:$J$9)+'Price indices'!Q136*Weights!Q$9</f>
        <v>1.2953528162252339</v>
      </c>
      <c r="CE136" s="4">
        <f>SUMPRODUCT('Price indices'!$B136:$J136,Weights!$B$10:$J$10)</f>
        <v>1.5455687940704184</v>
      </c>
      <c r="CF136" s="4"/>
      <c r="CG136" s="2" t="s">
        <v>133</v>
      </c>
      <c r="CH136" s="4">
        <f t="shared" ref="CH136:DG136" si="185">AVERAGE(BF133:BF136)</f>
        <v>1.4025217086394943</v>
      </c>
      <c r="CI136" s="4">
        <f t="shared" si="185"/>
        <v>1.4442040084969925</v>
      </c>
      <c r="CJ136" s="4">
        <f t="shared" si="185"/>
        <v>1.4904901016870991</v>
      </c>
      <c r="CK136" s="4">
        <f t="shared" si="185"/>
        <v>1.5082340999838351</v>
      </c>
      <c r="CL136" s="4">
        <f t="shared" si="185"/>
        <v>1.4974219607067676</v>
      </c>
      <c r="CM136" s="4">
        <f t="shared" si="185"/>
        <v>1.5180128052456523</v>
      </c>
      <c r="CN136" s="4">
        <f t="shared" si="185"/>
        <v>1.4702996337832537</v>
      </c>
      <c r="CO136" s="4">
        <f t="shared" si="185"/>
        <v>1.4282709984809454</v>
      </c>
      <c r="CP136" s="4">
        <f t="shared" si="185"/>
        <v>1.4747552942081765</v>
      </c>
      <c r="CQ136" s="4">
        <f t="shared" si="185"/>
        <v>1.5210413873982831</v>
      </c>
      <c r="CR136" s="4">
        <f t="shared" si="185"/>
        <v>1.5387853856950189</v>
      </c>
      <c r="CS136" s="4">
        <f t="shared" si="185"/>
        <v>1.5279732464179514</v>
      </c>
      <c r="CT136" s="4">
        <f t="shared" si="185"/>
        <v>1.5485640909568363</v>
      </c>
      <c r="CU136" s="4">
        <f t="shared" si="185"/>
        <v>1.5008509194944377</v>
      </c>
      <c r="CV136" s="4">
        <f t="shared" si="185"/>
        <v>1.4588222841921294</v>
      </c>
      <c r="CW136" s="4">
        <f t="shared" si="185"/>
        <v>1.5706127943888155</v>
      </c>
      <c r="CX136" s="4">
        <f t="shared" si="185"/>
        <v>1.4861769058417125</v>
      </c>
      <c r="CY136" s="4">
        <f t="shared" si="185"/>
        <v>1.3092607297527357</v>
      </c>
      <c r="CZ136" s="4">
        <f t="shared" si="185"/>
        <v>1.2990976221080173</v>
      </c>
      <c r="DA136" s="4">
        <f t="shared" si="185"/>
        <v>1.3453837152981234</v>
      </c>
      <c r="DB136" s="4">
        <f t="shared" si="185"/>
        <v>1.3631277135948594</v>
      </c>
      <c r="DC136" s="4">
        <f t="shared" si="185"/>
        <v>1.3523155743177921</v>
      </c>
      <c r="DD136" s="4">
        <f t="shared" si="185"/>
        <v>1.3729064188566766</v>
      </c>
      <c r="DE136" s="4">
        <f t="shared" si="185"/>
        <v>1.3251932473942782</v>
      </c>
      <c r="DF136" s="4">
        <f t="shared" si="185"/>
        <v>1.2831646120919697</v>
      </c>
      <c r="DG136" s="4">
        <f t="shared" si="185"/>
        <v>1.525211686469452</v>
      </c>
    </row>
    <row r="137" spans="2:111" x14ac:dyDescent="0.2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2" t="s">
        <v>134</v>
      </c>
      <c r="BF137" s="4">
        <f>SUMPRODUCT('Price indices'!$B137:$J137,Weights!$B$3:$J$3)</f>
        <v>1.4273134785031616</v>
      </c>
      <c r="BG137" s="4">
        <f>SUMPRODUCT('Price indices'!$B137:$J137,Weights!$B$4:$J$4)+'Price indices'!K137*Weights!K$4</f>
        <v>1.4742370553408375</v>
      </c>
      <c r="BH137" s="4">
        <f>SUMPRODUCT('Price indices'!$B137:$J137,Weights!$B$4:$J$4)+'Price indices'!L137*Weights!L$4</f>
        <v>1.5228142827519835</v>
      </c>
      <c r="BI137" s="4">
        <f>SUMPRODUCT('Price indices'!$B137:$J137,Weights!$B$4:$J$4)+'Price indices'!M137*Weights!M$4</f>
        <v>1.5420408407122936</v>
      </c>
      <c r="BJ137" s="4">
        <f>SUMPRODUCT('Price indices'!$B137:$J137,Weights!$B$4:$J$4)+'Price indices'!N137*Weights!N$4</f>
        <v>1.5302676933129975</v>
      </c>
      <c r="BK137" s="4">
        <f>SUMPRODUCT('Price indices'!$B137:$J137,Weights!$B$4:$J$4)+'Price indices'!O137*Weights!O$4</f>
        <v>1.5522353051131157</v>
      </c>
      <c r="BL137" s="4">
        <f>SUMPRODUCT('Price indices'!$B137:$J137,Weights!$B$4:$J$4)+'Price indices'!P137*Weights!P$4</f>
        <v>1.4988562307498257</v>
      </c>
      <c r="BM137" s="4">
        <f>SUMPRODUCT('Price indices'!$B137:$J137,Weights!$B$4:$J$4)+'Price indices'!Q137*Weights!Q$4</f>
        <v>1.4539237944933405</v>
      </c>
      <c r="BN137" s="4">
        <f>SUMPRODUCT('Price indices'!$B137:$J137,Weights!$B$5:$J$5)+'Price indices'!K137*Weights!K$5</f>
        <v>1.5060990311934084</v>
      </c>
      <c r="BO137" s="4">
        <f>SUMPRODUCT('Price indices'!$B137:$J137,Weights!$B$5:$J$5)+'Price indices'!L137*Weights!L$5</f>
        <v>1.5546762586045544</v>
      </c>
      <c r="BP137" s="4">
        <f>SUMPRODUCT('Price indices'!$B137:$J137,Weights!$B$5:$J$5)+'Price indices'!M137*Weights!M$5</f>
        <v>1.5739028165648645</v>
      </c>
      <c r="BQ137" s="4">
        <f>SUMPRODUCT('Price indices'!$B137:$J137,Weights!$B$5:$J$5)+'Price indices'!N137*Weights!N$5</f>
        <v>1.5621296691655684</v>
      </c>
      <c r="BR137" s="4">
        <f>SUMPRODUCT('Price indices'!$B137:$J137,Weights!$B$5:$J$5)+'Price indices'!O137*Weights!O$5</f>
        <v>1.5840972809656866</v>
      </c>
      <c r="BS137" s="4">
        <f>SUMPRODUCT('Price indices'!$B137:$J137,Weights!$B$5:$J$5)+'Price indices'!P137*Weights!P$5</f>
        <v>1.5307182066023965</v>
      </c>
      <c r="BT137" s="4">
        <f>SUMPRODUCT('Price indices'!$B137:$J137,Weights!$B$5:$J$5)+'Price indices'!Q137*Weights!Q$5</f>
        <v>1.4857857703459114</v>
      </c>
      <c r="BU137" s="4">
        <f>SUMPRODUCT('Price indices'!$B137:$J137,Weights!$B$6:$J$6)</f>
        <v>1.6009155934840771</v>
      </c>
      <c r="BV137" s="4">
        <f>SUMPRODUCT('Price indices'!$B137:$J137,Weights!$B$7:$J$7)</f>
        <v>1.5135053556152331</v>
      </c>
      <c r="BW137" s="4">
        <f>SUMPRODUCT('Price indices'!$B137:$J137,Weights!$B$8:$J$8)</f>
        <v>1.3293743127850037</v>
      </c>
      <c r="BX137" s="4">
        <f>SUMPRODUCT('Price indices'!$B137:$J137,Weights!$B$9:$J$9)+'Price indices'!K137*Weights!K$9</f>
        <v>1.3229437286072698</v>
      </c>
      <c r="BY137" s="4">
        <f>SUMPRODUCT('Price indices'!$B137:$J137,Weights!$B$9:$J$9)+'Price indices'!L137*Weights!L$9</f>
        <v>1.3715209560184158</v>
      </c>
      <c r="BZ137" s="4">
        <f>SUMPRODUCT('Price indices'!$B137:$J137,Weights!$B$9:$J$9)+'Price indices'!M137*Weights!M$9</f>
        <v>1.390747513978726</v>
      </c>
      <c r="CA137" s="4">
        <f>SUMPRODUCT('Price indices'!$B137:$J137,Weights!$B$9:$J$9)+'Price indices'!N137*Weights!N$9</f>
        <v>1.3789743665794298</v>
      </c>
      <c r="CB137" s="4">
        <f>SUMPRODUCT('Price indices'!$B137:$J137,Weights!$B$9:$J$9)+'Price indices'!O137*Weights!O$9</f>
        <v>1.400941978379548</v>
      </c>
      <c r="CC137" s="4">
        <f>SUMPRODUCT('Price indices'!$B137:$J137,Weights!$B$9:$J$9)+'Price indices'!P137*Weights!P$9</f>
        <v>1.347562904016258</v>
      </c>
      <c r="CD137" s="4">
        <f>SUMPRODUCT('Price indices'!$B137:$J137,Weights!$B$9:$J$9)+'Price indices'!Q137*Weights!Q$9</f>
        <v>1.3026304677597729</v>
      </c>
      <c r="CE137" s="4">
        <f>SUMPRODUCT('Price indices'!$B137:$J137,Weights!$B$10:$J$10)</f>
        <v>1.5576663683668956</v>
      </c>
      <c r="CF137" s="4"/>
      <c r="CG137" s="2" t="s">
        <v>134</v>
      </c>
      <c r="CH137" s="4">
        <f t="shared" ref="CH137:DG137" si="186">AVERAGE(BF134:BF137)</f>
        <v>1.4127274950263746</v>
      </c>
      <c r="CI137" s="4">
        <f t="shared" si="186"/>
        <v>1.4565358207172265</v>
      </c>
      <c r="CJ137" s="4">
        <f t="shared" si="186"/>
        <v>1.5037296234689324</v>
      </c>
      <c r="CK137" s="4">
        <f t="shared" si="186"/>
        <v>1.5220589233822028</v>
      </c>
      <c r="CL137" s="4">
        <f t="shared" si="186"/>
        <v>1.5108675297392973</v>
      </c>
      <c r="CM137" s="4">
        <f t="shared" si="186"/>
        <v>1.5320025762388056</v>
      </c>
      <c r="CN137" s="4">
        <f t="shared" si="186"/>
        <v>1.4820523856680106</v>
      </c>
      <c r="CO137" s="4">
        <f t="shared" si="186"/>
        <v>1.4388721618381295</v>
      </c>
      <c r="CP137" s="4">
        <f t="shared" si="186"/>
        <v>1.4876703933928515</v>
      </c>
      <c r="CQ137" s="4">
        <f t="shared" si="186"/>
        <v>1.534864196144557</v>
      </c>
      <c r="CR137" s="4">
        <f t="shared" si="186"/>
        <v>1.5531934960578275</v>
      </c>
      <c r="CS137" s="4">
        <f t="shared" si="186"/>
        <v>1.5420021024149224</v>
      </c>
      <c r="CT137" s="4">
        <f t="shared" si="186"/>
        <v>1.5631371489144308</v>
      </c>
      <c r="CU137" s="4">
        <f t="shared" si="186"/>
        <v>1.5131869583436355</v>
      </c>
      <c r="CV137" s="4">
        <f t="shared" si="186"/>
        <v>1.4700067345137544</v>
      </c>
      <c r="CW137" s="4">
        <f t="shared" si="186"/>
        <v>1.5836347460788027</v>
      </c>
      <c r="CX137" s="4">
        <f t="shared" si="186"/>
        <v>1.4977238119590548</v>
      </c>
      <c r="CY137" s="4">
        <f t="shared" si="186"/>
        <v>1.3174591046745254</v>
      </c>
      <c r="CZ137" s="4">
        <f t="shared" si="186"/>
        <v>1.3089077351476996</v>
      </c>
      <c r="DA137" s="4">
        <f t="shared" si="186"/>
        <v>1.3561015378994052</v>
      </c>
      <c r="DB137" s="4">
        <f t="shared" si="186"/>
        <v>1.3744308378126759</v>
      </c>
      <c r="DC137" s="4">
        <f t="shared" si="186"/>
        <v>1.3632394441697704</v>
      </c>
      <c r="DD137" s="4">
        <f t="shared" si="186"/>
        <v>1.3843744906692788</v>
      </c>
      <c r="DE137" s="4">
        <f t="shared" si="186"/>
        <v>1.3344243000984837</v>
      </c>
      <c r="DF137" s="4">
        <f t="shared" si="186"/>
        <v>1.2912440762686028</v>
      </c>
      <c r="DG137" s="4">
        <f t="shared" si="186"/>
        <v>1.5385630611459793</v>
      </c>
    </row>
    <row r="138" spans="2:111" x14ac:dyDescent="0.2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2" t="s">
        <v>135</v>
      </c>
      <c r="BF138" s="4">
        <f>SUMPRODUCT('Price indices'!$B138:$J138,Weights!$B$3:$J$3)</f>
        <v>1.4372421713984078</v>
      </c>
      <c r="BG138" s="4">
        <f>SUMPRODUCT('Price indices'!$B138:$J138,Weights!$B$4:$J$4)+'Price indices'!K138*Weights!K$4</f>
        <v>1.4865226958593996</v>
      </c>
      <c r="BH138" s="4">
        <f>SUMPRODUCT('Price indices'!$B138:$J138,Weights!$B$4:$J$4)+'Price indices'!L138*Weights!L$4</f>
        <v>1.5360522015407034</v>
      </c>
      <c r="BI138" s="4">
        <f>SUMPRODUCT('Price indices'!$B138:$J138,Weights!$B$4:$J$4)+'Price indices'!M138*Weights!M$4</f>
        <v>1.5559036136119464</v>
      </c>
      <c r="BJ138" s="4">
        <f>SUMPRODUCT('Price indices'!$B138:$J138,Weights!$B$4:$J$4)+'Price indices'!N138*Weights!N$4</f>
        <v>1.5437248275281374</v>
      </c>
      <c r="BK138" s="4">
        <f>SUMPRODUCT('Price indices'!$B138:$J138,Weights!$B$4:$J$4)+'Price indices'!O138*Weights!O$4</f>
        <v>1.5662699160978675</v>
      </c>
      <c r="BL138" s="4">
        <f>SUMPRODUCT('Price indices'!$B138:$J138,Weights!$B$4:$J$4)+'Price indices'!P138*Weights!P$4</f>
        <v>1.5105037798190906</v>
      </c>
      <c r="BM138" s="4">
        <f>SUMPRODUCT('Price indices'!$B138:$J138,Weights!$B$4:$J$4)+'Price indices'!Q138*Weights!Q$4</f>
        <v>1.4643693466763494</v>
      </c>
      <c r="BN138" s="4">
        <f>SUMPRODUCT('Price indices'!$B138:$J138,Weights!$B$5:$J$5)+'Price indices'!K138*Weights!K$5</f>
        <v>1.5191704729193416</v>
      </c>
      <c r="BO138" s="4">
        <f>SUMPRODUCT('Price indices'!$B138:$J138,Weights!$B$5:$J$5)+'Price indices'!L138*Weights!L$5</f>
        <v>1.5686999786006455</v>
      </c>
      <c r="BP138" s="4">
        <f>SUMPRODUCT('Price indices'!$B138:$J138,Weights!$B$5:$J$5)+'Price indices'!M138*Weights!M$5</f>
        <v>1.5885513906718884</v>
      </c>
      <c r="BQ138" s="4">
        <f>SUMPRODUCT('Price indices'!$B138:$J138,Weights!$B$5:$J$5)+'Price indices'!N138*Weights!N$5</f>
        <v>1.5763726045880795</v>
      </c>
      <c r="BR138" s="4">
        <f>SUMPRODUCT('Price indices'!$B138:$J138,Weights!$B$5:$J$5)+'Price indices'!O138*Weights!O$5</f>
        <v>1.5989176931578095</v>
      </c>
      <c r="BS138" s="4">
        <f>SUMPRODUCT('Price indices'!$B138:$J138,Weights!$B$5:$J$5)+'Price indices'!P138*Weights!P$5</f>
        <v>1.5431515568790326</v>
      </c>
      <c r="BT138" s="4">
        <f>SUMPRODUCT('Price indices'!$B138:$J138,Weights!$B$5:$J$5)+'Price indices'!Q138*Weights!Q$5</f>
        <v>1.4970171237362915</v>
      </c>
      <c r="BU138" s="4">
        <f>SUMPRODUCT('Price indices'!$B138:$J138,Weights!$B$6:$J$6)</f>
        <v>1.612473402220074</v>
      </c>
      <c r="BV138" s="4">
        <f>SUMPRODUCT('Price indices'!$B138:$J138,Weights!$B$7:$J$7)</f>
        <v>1.5257358762446718</v>
      </c>
      <c r="BW138" s="4">
        <f>SUMPRODUCT('Price indices'!$B138:$J138,Weights!$B$8:$J$8)</f>
        <v>1.3382591555559562</v>
      </c>
      <c r="BX138" s="4">
        <f>SUMPRODUCT('Price indices'!$B138:$J138,Weights!$B$9:$J$9)+'Price indices'!K138*Weights!K$9</f>
        <v>1.3339893554625102</v>
      </c>
      <c r="BY138" s="4">
        <f>SUMPRODUCT('Price indices'!$B138:$J138,Weights!$B$9:$J$9)+'Price indices'!L138*Weights!L$9</f>
        <v>1.3835188611438141</v>
      </c>
      <c r="BZ138" s="4">
        <f>SUMPRODUCT('Price indices'!$B138:$J138,Weights!$B$9:$J$9)+'Price indices'!M138*Weights!M$9</f>
        <v>1.403370273215057</v>
      </c>
      <c r="CA138" s="4">
        <f>SUMPRODUCT('Price indices'!$B138:$J138,Weights!$B$9:$J$9)+'Price indices'!N138*Weights!N$9</f>
        <v>1.3911914871312481</v>
      </c>
      <c r="CB138" s="4">
        <f>SUMPRODUCT('Price indices'!$B138:$J138,Weights!$B$9:$J$9)+'Price indices'!O138*Weights!O$9</f>
        <v>1.4137365757009781</v>
      </c>
      <c r="CC138" s="4">
        <f>SUMPRODUCT('Price indices'!$B138:$J138,Weights!$B$9:$J$9)+'Price indices'!P138*Weights!P$9</f>
        <v>1.3579704394222012</v>
      </c>
      <c r="CD138" s="4">
        <f>SUMPRODUCT('Price indices'!$B138:$J138,Weights!$B$9:$J$9)+'Price indices'!Q138*Weights!Q$9</f>
        <v>1.3118360062794601</v>
      </c>
      <c r="CE138" s="4">
        <f>SUMPRODUCT('Price indices'!$B138:$J138,Weights!$B$10:$J$10)</f>
        <v>1.5710481499485507</v>
      </c>
      <c r="CF138" s="4"/>
      <c r="CG138" s="2" t="s">
        <v>135</v>
      </c>
      <c r="CH138" s="4">
        <f t="shared" ref="CH138:DG138" si="187">AVERAGE(BF135:BF138)</f>
        <v>1.4230329140434173</v>
      </c>
      <c r="CI138" s="4">
        <f t="shared" si="187"/>
        <v>1.4690025794854893</v>
      </c>
      <c r="CJ138" s="4">
        <f t="shared" si="187"/>
        <v>1.5171217503104519</v>
      </c>
      <c r="CK138" s="4">
        <f t="shared" si="187"/>
        <v>1.5360519854387702</v>
      </c>
      <c r="CL138" s="4">
        <f t="shared" si="187"/>
        <v>1.5244709110961372</v>
      </c>
      <c r="CM138" s="4">
        <f t="shared" si="187"/>
        <v>1.5461633201174481</v>
      </c>
      <c r="CN138" s="4">
        <f t="shared" si="187"/>
        <v>1.4939167570601639</v>
      </c>
      <c r="CO138" s="4">
        <f t="shared" si="187"/>
        <v>1.4495649307601997</v>
      </c>
      <c r="CP138" s="4">
        <f t="shared" si="187"/>
        <v>1.5007298160273332</v>
      </c>
      <c r="CQ138" s="4">
        <f t="shared" si="187"/>
        <v>1.5488489868522957</v>
      </c>
      <c r="CR138" s="4">
        <f t="shared" si="187"/>
        <v>1.5677792219806137</v>
      </c>
      <c r="CS138" s="4">
        <f t="shared" si="187"/>
        <v>1.5561981476379809</v>
      </c>
      <c r="CT138" s="4">
        <f t="shared" si="187"/>
        <v>1.5778905566592918</v>
      </c>
      <c r="CU138" s="4">
        <f t="shared" si="187"/>
        <v>1.5256439936020076</v>
      </c>
      <c r="CV138" s="4">
        <f t="shared" si="187"/>
        <v>1.4812921673020432</v>
      </c>
      <c r="CW138" s="4">
        <f t="shared" si="187"/>
        <v>1.5967631946590433</v>
      </c>
      <c r="CX138" s="4">
        <f t="shared" si="187"/>
        <v>1.5093777922452822</v>
      </c>
      <c r="CY138" s="4">
        <f t="shared" si="187"/>
        <v>1.3257214240749795</v>
      </c>
      <c r="CZ138" s="4">
        <f t="shared" si="187"/>
        <v>1.3188362751944387</v>
      </c>
      <c r="DA138" s="4">
        <f t="shared" si="187"/>
        <v>1.3669554460194013</v>
      </c>
      <c r="DB138" s="4">
        <f t="shared" si="187"/>
        <v>1.3858856811477192</v>
      </c>
      <c r="DC138" s="4">
        <f t="shared" si="187"/>
        <v>1.3743046068050866</v>
      </c>
      <c r="DD138" s="4">
        <f t="shared" si="187"/>
        <v>1.3959970158263975</v>
      </c>
      <c r="DE138" s="4">
        <f t="shared" si="187"/>
        <v>1.3437504527691133</v>
      </c>
      <c r="DF138" s="4">
        <f t="shared" si="187"/>
        <v>1.2993986264691488</v>
      </c>
      <c r="DG138" s="4">
        <f t="shared" si="187"/>
        <v>1.5520309250886803</v>
      </c>
    </row>
    <row r="139" spans="2:111" x14ac:dyDescent="0.2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2" t="s">
        <v>136</v>
      </c>
      <c r="BF139" s="4">
        <f>SUMPRODUCT('Price indices'!$B139:$J139,Weights!$B$3:$J$3)</f>
        <v>1.4510649676426886</v>
      </c>
      <c r="BG139" s="4">
        <f>SUMPRODUCT('Price indices'!$B139:$J139,Weights!$B$4:$J$4)+'Price indices'!K139*Weights!K$4</f>
        <v>1.5026270811275335</v>
      </c>
      <c r="BH139" s="4">
        <f>SUMPRODUCT('Price indices'!$B139:$J139,Weights!$B$4:$J$4)+'Price indices'!L139*Weights!L$4</f>
        <v>1.5531273847431715</v>
      </c>
      <c r="BI139" s="4">
        <f>SUMPRODUCT('Price indices'!$B139:$J139,Weights!$B$4:$J$4)+'Price indices'!M139*Weights!M$4</f>
        <v>1.5736202431186825</v>
      </c>
      <c r="BJ139" s="4">
        <f>SUMPRODUCT('Price indices'!$B139:$J139,Weights!$B$4:$J$4)+'Price indices'!N139*Weights!N$4</f>
        <v>1.5610247401402355</v>
      </c>
      <c r="BK139" s="4">
        <f>SUMPRODUCT('Price indices'!$B139:$J139,Weights!$B$4:$J$4)+'Price indices'!O139*Weights!O$4</f>
        <v>1.5841612294893477</v>
      </c>
      <c r="BL139" s="4">
        <f>SUMPRODUCT('Price indices'!$B139:$J139,Weights!$B$4:$J$4)+'Price indices'!P139*Weights!P$4</f>
        <v>1.5259452890946155</v>
      </c>
      <c r="BM139" s="4">
        <f>SUMPRODUCT('Price indices'!$B139:$J139,Weights!$B$4:$J$4)+'Price indices'!Q139*Weights!Q$4</f>
        <v>1.4785880876027746</v>
      </c>
      <c r="BN139" s="4">
        <f>SUMPRODUCT('Price indices'!$B139:$J139,Weights!$B$5:$J$5)+'Price indices'!K139*Weights!K$5</f>
        <v>1.5360734293344782</v>
      </c>
      <c r="BO139" s="4">
        <f>SUMPRODUCT('Price indices'!$B139:$J139,Weights!$B$5:$J$5)+'Price indices'!L139*Weights!L$5</f>
        <v>1.5865737329501162</v>
      </c>
      <c r="BP139" s="4">
        <f>SUMPRODUCT('Price indices'!$B139:$J139,Weights!$B$5:$J$5)+'Price indices'!M139*Weights!M$5</f>
        <v>1.6070665913256272</v>
      </c>
      <c r="BQ139" s="4">
        <f>SUMPRODUCT('Price indices'!$B139:$J139,Weights!$B$5:$J$5)+'Price indices'!N139*Weights!N$5</f>
        <v>1.5944710883471802</v>
      </c>
      <c r="BR139" s="4">
        <f>SUMPRODUCT('Price indices'!$B139:$J139,Weights!$B$5:$J$5)+'Price indices'!O139*Weights!O$5</f>
        <v>1.6176075776962924</v>
      </c>
      <c r="BS139" s="4">
        <f>SUMPRODUCT('Price indices'!$B139:$J139,Weights!$B$5:$J$5)+'Price indices'!P139*Weights!P$5</f>
        <v>1.5593916373015602</v>
      </c>
      <c r="BT139" s="4">
        <f>SUMPRODUCT('Price indices'!$B139:$J139,Weights!$B$5:$J$5)+'Price indices'!Q139*Weights!Q$5</f>
        <v>1.5120344358097193</v>
      </c>
      <c r="BU139" s="4">
        <f>SUMPRODUCT('Price indices'!$B139:$J139,Weights!$B$6:$J$6)</f>
        <v>1.6356137375161699</v>
      </c>
      <c r="BV139" s="4">
        <f>SUMPRODUCT('Price indices'!$B139:$J139,Weights!$B$7:$J$7)</f>
        <v>1.5414767278395398</v>
      </c>
      <c r="BW139" s="4">
        <f>SUMPRODUCT('Price indices'!$B139:$J139,Weights!$B$8:$J$8)</f>
        <v>1.3466245081852601</v>
      </c>
      <c r="BX139" s="4">
        <f>SUMPRODUCT('Price indices'!$B139:$J139,Weights!$B$9:$J$9)+'Price indices'!K139*Weights!K$9</f>
        <v>1.3447527117504898</v>
      </c>
      <c r="BY139" s="4">
        <f>SUMPRODUCT('Price indices'!$B139:$J139,Weights!$B$9:$J$9)+'Price indices'!L139*Weights!L$9</f>
        <v>1.3952530153661278</v>
      </c>
      <c r="BZ139" s="4">
        <f>SUMPRODUCT('Price indices'!$B139:$J139,Weights!$B$9:$J$9)+'Price indices'!M139*Weights!M$9</f>
        <v>1.4157458737416388</v>
      </c>
      <c r="CA139" s="4">
        <f>SUMPRODUCT('Price indices'!$B139:$J139,Weights!$B$9:$J$9)+'Price indices'!N139*Weights!N$9</f>
        <v>1.4031503707631918</v>
      </c>
      <c r="CB139" s="4">
        <f>SUMPRODUCT('Price indices'!$B139:$J139,Weights!$B$9:$J$9)+'Price indices'!O139*Weights!O$9</f>
        <v>1.426286860112304</v>
      </c>
      <c r="CC139" s="4">
        <f>SUMPRODUCT('Price indices'!$B139:$J139,Weights!$B$9:$J$9)+'Price indices'!P139*Weights!P$9</f>
        <v>1.3680709197175718</v>
      </c>
      <c r="CD139" s="4">
        <f>SUMPRODUCT('Price indices'!$B139:$J139,Weights!$B$9:$J$9)+'Price indices'!Q139*Weights!Q$9</f>
        <v>1.3207137182257309</v>
      </c>
      <c r="CE139" s="4">
        <f>SUMPRODUCT('Price indices'!$B139:$J139,Weights!$B$10:$J$10)</f>
        <v>1.5883545114511215</v>
      </c>
      <c r="CF139" s="4"/>
      <c r="CG139" s="2" t="s">
        <v>136</v>
      </c>
      <c r="CH139" s="4">
        <f t="shared" ref="CH139:DG139" si="188">AVERAGE(BF136:BF139)</f>
        <v>1.4334543182590782</v>
      </c>
      <c r="CI139" s="4">
        <f t="shared" si="188"/>
        <v>1.4816377464685773</v>
      </c>
      <c r="CJ139" s="4">
        <f t="shared" si="188"/>
        <v>1.5307002850930191</v>
      </c>
      <c r="CK139" s="4">
        <f t="shared" si="188"/>
        <v>1.5502474681719449</v>
      </c>
      <c r="CL139" s="4">
        <f t="shared" si="188"/>
        <v>1.5382660290136987</v>
      </c>
      <c r="CM139" s="4">
        <f t="shared" si="188"/>
        <v>1.5605292631843166</v>
      </c>
      <c r="CN139" s="4">
        <f t="shared" si="188"/>
        <v>1.5059256326972648</v>
      </c>
      <c r="CO139" s="4">
        <f t="shared" si="188"/>
        <v>1.4603818890740472</v>
      </c>
      <c r="CP139" s="4">
        <f t="shared" si="188"/>
        <v>1.5139631561833287</v>
      </c>
      <c r="CQ139" s="4">
        <f t="shared" si="188"/>
        <v>1.5630256948077705</v>
      </c>
      <c r="CR139" s="4">
        <f t="shared" si="188"/>
        <v>1.5825728778866963</v>
      </c>
      <c r="CS139" s="4">
        <f t="shared" si="188"/>
        <v>1.5705914387284499</v>
      </c>
      <c r="CT139" s="4">
        <f t="shared" si="188"/>
        <v>1.5928546728990682</v>
      </c>
      <c r="CU139" s="4">
        <f t="shared" si="188"/>
        <v>1.5382510424120164</v>
      </c>
      <c r="CV139" s="4">
        <f t="shared" si="188"/>
        <v>1.4927072987887988</v>
      </c>
      <c r="CW139" s="4">
        <f t="shared" si="188"/>
        <v>1.6100910431975073</v>
      </c>
      <c r="CX139" s="4">
        <f t="shared" si="188"/>
        <v>1.5211666109044348</v>
      </c>
      <c r="CY139" s="4">
        <f t="shared" si="188"/>
        <v>1.3340585748926477</v>
      </c>
      <c r="CZ139" s="4">
        <f t="shared" si="188"/>
        <v>1.3288891095170792</v>
      </c>
      <c r="DA139" s="4">
        <f t="shared" si="188"/>
        <v>1.3779516481415213</v>
      </c>
      <c r="DB139" s="4">
        <f t="shared" si="188"/>
        <v>1.3974988312204468</v>
      </c>
      <c r="DC139" s="4">
        <f t="shared" si="188"/>
        <v>1.3855173920622006</v>
      </c>
      <c r="DD139" s="4">
        <f t="shared" si="188"/>
        <v>1.4077806262328192</v>
      </c>
      <c r="DE139" s="4">
        <f t="shared" si="188"/>
        <v>1.3531769957457673</v>
      </c>
      <c r="DF139" s="4">
        <f t="shared" si="188"/>
        <v>1.3076332521225495</v>
      </c>
      <c r="DG139" s="4">
        <f t="shared" si="188"/>
        <v>1.5656594559592465</v>
      </c>
    </row>
    <row r="140" spans="2:111" x14ac:dyDescent="0.2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2" t="s">
        <v>137</v>
      </c>
      <c r="BF140" s="4">
        <f>SUMPRODUCT('Price indices'!$B140:$J140,Weights!$B$3:$J$3)</f>
        <v>1.4601968860574062</v>
      </c>
      <c r="BG140" s="4">
        <f>SUMPRODUCT('Price indices'!$B140:$J140,Weights!$B$4:$J$4)+'Price indices'!K140*Weights!K$4</f>
        <v>1.5142276729559194</v>
      </c>
      <c r="BH140" s="4">
        <f>SUMPRODUCT('Price indices'!$B140:$J140,Weights!$B$4:$J$4)+'Price indices'!L140*Weights!L$4</f>
        <v>1.5657176519283444</v>
      </c>
      <c r="BI140" s="4">
        <f>SUMPRODUCT('Price indices'!$B140:$J140,Weights!$B$4:$J$4)+'Price indices'!M140*Weights!M$4</f>
        <v>1.5868689499209223</v>
      </c>
      <c r="BJ140" s="4">
        <f>SUMPRODUCT('Price indices'!$B140:$J140,Weights!$B$4:$J$4)+'Price indices'!N140*Weights!N$4</f>
        <v>1.5738453788789744</v>
      </c>
      <c r="BK140" s="4">
        <f>SUMPRODUCT('Price indices'!$B140:$J140,Weights!$B$4:$J$4)+'Price indices'!O140*Weights!O$4</f>
        <v>1.5975875120091994</v>
      </c>
      <c r="BL140" s="4">
        <f>SUMPRODUCT('Price indices'!$B140:$J140,Weights!$B$4:$J$4)+'Price indices'!P140*Weights!P$4</f>
        <v>1.5368576124954383</v>
      </c>
      <c r="BM140" s="4">
        <f>SUMPRODUCT('Price indices'!$B140:$J140,Weights!$B$4:$J$4)+'Price indices'!Q140*Weights!Q$4</f>
        <v>1.4882565596515713</v>
      </c>
      <c r="BN140" s="4">
        <f>SUMPRODUCT('Price indices'!$B140:$J140,Weights!$B$5:$J$5)+'Price indices'!K140*Weights!K$5</f>
        <v>1.5479704687525171</v>
      </c>
      <c r="BO140" s="4">
        <f>SUMPRODUCT('Price indices'!$B140:$J140,Weights!$B$5:$J$5)+'Price indices'!L140*Weights!L$5</f>
        <v>1.5994604477249421</v>
      </c>
      <c r="BP140" s="4">
        <f>SUMPRODUCT('Price indices'!$B140:$J140,Weights!$B$5:$J$5)+'Price indices'!M140*Weights!M$5</f>
        <v>1.62061174571752</v>
      </c>
      <c r="BQ140" s="4">
        <f>SUMPRODUCT('Price indices'!$B140:$J140,Weights!$B$5:$J$5)+'Price indices'!N140*Weights!N$5</f>
        <v>1.607588174675572</v>
      </c>
      <c r="BR140" s="4">
        <f>SUMPRODUCT('Price indices'!$B140:$J140,Weights!$B$5:$J$5)+'Price indices'!O140*Weights!O$5</f>
        <v>1.631330307805797</v>
      </c>
      <c r="BS140" s="4">
        <f>SUMPRODUCT('Price indices'!$B140:$J140,Weights!$B$5:$J$5)+'Price indices'!P140*Weights!P$5</f>
        <v>1.570600408292036</v>
      </c>
      <c r="BT140" s="4">
        <f>SUMPRODUCT('Price indices'!$B140:$J140,Weights!$B$5:$J$5)+'Price indices'!Q140*Weights!Q$5</f>
        <v>1.521999355448169</v>
      </c>
      <c r="BU140" s="4">
        <f>SUMPRODUCT('Price indices'!$B140:$J140,Weights!$B$6:$J$6)</f>
        <v>1.6449764222887908</v>
      </c>
      <c r="BV140" s="4">
        <f>SUMPRODUCT('Price indices'!$B140:$J140,Weights!$B$7:$J$7)</f>
        <v>1.551441743095991</v>
      </c>
      <c r="BW140" s="4">
        <f>SUMPRODUCT('Price indices'!$B140:$J140,Weights!$B$8:$J$8)</f>
        <v>1.3556543794244229</v>
      </c>
      <c r="BX140" s="4">
        <f>SUMPRODUCT('Price indices'!$B140:$J140,Weights!$B$9:$J$9)+'Price indices'!K140*Weights!K$9</f>
        <v>1.3545671305477276</v>
      </c>
      <c r="BY140" s="4">
        <f>SUMPRODUCT('Price indices'!$B140:$J140,Weights!$B$9:$J$9)+'Price indices'!L140*Weights!L$9</f>
        <v>1.4060571095201526</v>
      </c>
      <c r="BZ140" s="4">
        <f>SUMPRODUCT('Price indices'!$B140:$J140,Weights!$B$9:$J$9)+'Price indices'!M140*Weights!M$9</f>
        <v>1.4272084075127305</v>
      </c>
      <c r="CA140" s="4">
        <f>SUMPRODUCT('Price indices'!$B140:$J140,Weights!$B$9:$J$9)+'Price indices'!N140*Weights!N$9</f>
        <v>1.4141848364707825</v>
      </c>
      <c r="CB140" s="4">
        <f>SUMPRODUCT('Price indices'!$B140:$J140,Weights!$B$9:$J$9)+'Price indices'!O140*Weights!O$9</f>
        <v>1.4379269696010075</v>
      </c>
      <c r="CC140" s="4">
        <f>SUMPRODUCT('Price indices'!$B140:$J140,Weights!$B$9:$J$9)+'Price indices'!P140*Weights!P$9</f>
        <v>1.3771970700872465</v>
      </c>
      <c r="CD140" s="4">
        <f>SUMPRODUCT('Price indices'!$B140:$J140,Weights!$B$9:$J$9)+'Price indices'!Q140*Weights!Q$9</f>
        <v>1.3285960172433795</v>
      </c>
      <c r="CE140" s="4">
        <f>SUMPRODUCT('Price indices'!$B140:$J140,Weights!$B$10:$J$10)</f>
        <v>1.600571509378568</v>
      </c>
      <c r="CF140" s="4"/>
      <c r="CG140" s="2" t="s">
        <v>137</v>
      </c>
      <c r="CH140" s="4">
        <f t="shared" ref="CH140:DG140" si="189">AVERAGE(BF137:BF140)</f>
        <v>1.4439543759004159</v>
      </c>
      <c r="CI140" s="4">
        <f t="shared" si="189"/>
        <v>1.4944036263209226</v>
      </c>
      <c r="CJ140" s="4">
        <f t="shared" si="189"/>
        <v>1.5444278802410507</v>
      </c>
      <c r="CK140" s="4">
        <f t="shared" si="189"/>
        <v>1.5646084118409613</v>
      </c>
      <c r="CL140" s="4">
        <f t="shared" si="189"/>
        <v>1.5522156599650865</v>
      </c>
      <c r="CM140" s="4">
        <f t="shared" si="189"/>
        <v>1.5750634906773826</v>
      </c>
      <c r="CN140" s="4">
        <f t="shared" si="189"/>
        <v>1.5180407280397428</v>
      </c>
      <c r="CO140" s="4">
        <f t="shared" si="189"/>
        <v>1.4712844471060089</v>
      </c>
      <c r="CP140" s="4">
        <f t="shared" si="189"/>
        <v>1.5273283505499364</v>
      </c>
      <c r="CQ140" s="4">
        <f t="shared" si="189"/>
        <v>1.5773526044700645</v>
      </c>
      <c r="CR140" s="4">
        <f t="shared" si="189"/>
        <v>1.5975331360699752</v>
      </c>
      <c r="CS140" s="4">
        <f t="shared" si="189"/>
        <v>1.5851403841941001</v>
      </c>
      <c r="CT140" s="4">
        <f t="shared" si="189"/>
        <v>1.6079882149063964</v>
      </c>
      <c r="CU140" s="4">
        <f t="shared" si="189"/>
        <v>1.5509654522687564</v>
      </c>
      <c r="CV140" s="4">
        <f t="shared" si="189"/>
        <v>1.5042091713350227</v>
      </c>
      <c r="CW140" s="4">
        <f t="shared" si="189"/>
        <v>1.6234947888772782</v>
      </c>
      <c r="CX140" s="4">
        <f t="shared" si="189"/>
        <v>1.5330399256988589</v>
      </c>
      <c r="CY140" s="4">
        <f t="shared" si="189"/>
        <v>1.3424780889876609</v>
      </c>
      <c r="CZ140" s="4">
        <f t="shared" si="189"/>
        <v>1.3390632315919995</v>
      </c>
      <c r="DA140" s="4">
        <f t="shared" si="189"/>
        <v>1.3890874855121276</v>
      </c>
      <c r="DB140" s="4">
        <f t="shared" si="189"/>
        <v>1.4092680171120382</v>
      </c>
      <c r="DC140" s="4">
        <f t="shared" si="189"/>
        <v>1.3968752652361629</v>
      </c>
      <c r="DD140" s="4">
        <f t="shared" si="189"/>
        <v>1.4197230959484595</v>
      </c>
      <c r="DE140" s="4">
        <f t="shared" si="189"/>
        <v>1.3627003333108192</v>
      </c>
      <c r="DF140" s="4">
        <f t="shared" si="189"/>
        <v>1.3159440523770858</v>
      </c>
      <c r="DG140" s="4">
        <f t="shared" si="189"/>
        <v>1.5794101347862839</v>
      </c>
    </row>
    <row r="141" spans="2:111" x14ac:dyDescent="0.2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2" t="s">
        <v>138</v>
      </c>
      <c r="BF141" s="4">
        <f>SUMPRODUCT('Price indices'!$B141:$J141,Weights!$B$3:$J$3)</f>
        <v>1.4696330680340361</v>
      </c>
      <c r="BG141" s="4">
        <f>SUMPRODUCT('Price indices'!$B141:$J141,Weights!$B$4:$J$4)+'Price indices'!K141*Weights!K$4</f>
        <v>1.5258354028563532</v>
      </c>
      <c r="BH141" s="4">
        <f>SUMPRODUCT('Price indices'!$B141:$J141,Weights!$B$4:$J$4)+'Price indices'!L141*Weights!L$4</f>
        <v>1.5783342992379621</v>
      </c>
      <c r="BI141" s="4">
        <f>SUMPRODUCT('Price indices'!$B141:$J141,Weights!$B$4:$J$4)+'Price indices'!M141*Weights!M$4</f>
        <v>1.600161440463939</v>
      </c>
      <c r="BJ141" s="4">
        <f>SUMPRODUCT('Price indices'!$B141:$J141,Weights!$B$4:$J$4)+'Price indices'!N141*Weights!N$4</f>
        <v>1.5866981708866481</v>
      </c>
      <c r="BK141" s="4">
        <f>SUMPRODUCT('Price indices'!$B141:$J141,Weights!$B$4:$J$4)+'Price indices'!O141*Weights!O$4</f>
        <v>1.611060516856436</v>
      </c>
      <c r="BL141" s="4">
        <f>SUMPRODUCT('Price indices'!$B141:$J141,Weights!$B$4:$J$4)+'Price indices'!P141*Weights!P$4</f>
        <v>1.5477510607644882</v>
      </c>
      <c r="BM141" s="4">
        <f>SUMPRODUCT('Price indices'!$B141:$J141,Weights!$B$4:$J$4)+'Price indices'!Q141*Weights!Q$4</f>
        <v>1.4978847576585881</v>
      </c>
      <c r="BN141" s="4">
        <f>SUMPRODUCT('Price indices'!$B141:$J141,Weights!$B$5:$J$5)+'Price indices'!K141*Weights!K$5</f>
        <v>1.5601036288631212</v>
      </c>
      <c r="BO141" s="4">
        <f>SUMPRODUCT('Price indices'!$B141:$J141,Weights!$B$5:$J$5)+'Price indices'!L141*Weights!L$5</f>
        <v>1.61260252524473</v>
      </c>
      <c r="BP141" s="4">
        <f>SUMPRODUCT('Price indices'!$B141:$J141,Weights!$B$5:$J$5)+'Price indices'!M141*Weights!M$5</f>
        <v>1.634429666470707</v>
      </c>
      <c r="BQ141" s="4">
        <f>SUMPRODUCT('Price indices'!$B141:$J141,Weights!$B$5:$J$5)+'Price indices'!N141*Weights!N$5</f>
        <v>1.620966396893416</v>
      </c>
      <c r="BR141" s="4">
        <f>SUMPRODUCT('Price indices'!$B141:$J141,Weights!$B$5:$J$5)+'Price indices'!O141*Weights!O$5</f>
        <v>1.645328742863204</v>
      </c>
      <c r="BS141" s="4">
        <f>SUMPRODUCT('Price indices'!$B141:$J141,Weights!$B$5:$J$5)+'Price indices'!P141*Weights!P$5</f>
        <v>1.5820192867712561</v>
      </c>
      <c r="BT141" s="4">
        <f>SUMPRODUCT('Price indices'!$B141:$J141,Weights!$B$5:$J$5)+'Price indices'!Q141*Weights!Q$5</f>
        <v>1.532152983665356</v>
      </c>
      <c r="BU141" s="4">
        <f>SUMPRODUCT('Price indices'!$B141:$J141,Weights!$B$6:$J$6)</f>
        <v>1.6548573540640961</v>
      </c>
      <c r="BV141" s="4">
        <f>SUMPRODUCT('Price indices'!$B141:$J141,Weights!$B$7:$J$7)</f>
        <v>1.5613452288309362</v>
      </c>
      <c r="BW141" s="4">
        <f>SUMPRODUCT('Price indices'!$B141:$J141,Weights!$B$8:$J$8)</f>
        <v>1.3633641533429479</v>
      </c>
      <c r="BX141" s="4">
        <f>SUMPRODUCT('Price indices'!$B141:$J141,Weights!$B$9:$J$9)+'Price indices'!K141*Weights!K$9</f>
        <v>1.3641314930685702</v>
      </c>
      <c r="BY141" s="4">
        <f>SUMPRODUCT('Price indices'!$B141:$J141,Weights!$B$9:$J$9)+'Price indices'!L141*Weights!L$9</f>
        <v>1.4166303894501791</v>
      </c>
      <c r="BZ141" s="4">
        <f>SUMPRODUCT('Price indices'!$B141:$J141,Weights!$B$9:$J$9)+'Price indices'!M141*Weights!M$9</f>
        <v>1.438457530676156</v>
      </c>
      <c r="CA141" s="4">
        <f>SUMPRODUCT('Price indices'!$B141:$J141,Weights!$B$9:$J$9)+'Price indices'!N141*Weights!N$9</f>
        <v>1.4249942610988651</v>
      </c>
      <c r="CB141" s="4">
        <f>SUMPRODUCT('Price indices'!$B141:$J141,Weights!$B$9:$J$9)+'Price indices'!O141*Weights!O$9</f>
        <v>1.449356607068653</v>
      </c>
      <c r="CC141" s="4">
        <f>SUMPRODUCT('Price indices'!$B141:$J141,Weights!$B$9:$J$9)+'Price indices'!P141*Weights!P$9</f>
        <v>1.3860471509767052</v>
      </c>
      <c r="CD141" s="4">
        <f>SUMPRODUCT('Price indices'!$B141:$J141,Weights!$B$9:$J$9)+'Price indices'!Q141*Weights!Q$9</f>
        <v>1.336180847870805</v>
      </c>
      <c r="CE141" s="4">
        <f>SUMPRODUCT('Price indices'!$B141:$J141,Weights!$B$10:$J$10)</f>
        <v>1.6131745744096373</v>
      </c>
      <c r="CF141" s="4"/>
      <c r="CG141" s="2" t="s">
        <v>138</v>
      </c>
      <c r="CH141" s="4">
        <f t="shared" ref="CH141:DG141" si="190">AVERAGE(BF138:BF141)</f>
        <v>1.4545342732831346</v>
      </c>
      <c r="CI141" s="4">
        <f t="shared" si="190"/>
        <v>1.5073032131998014</v>
      </c>
      <c r="CJ141" s="4">
        <f t="shared" si="190"/>
        <v>1.5583078843625455</v>
      </c>
      <c r="CK141" s="4">
        <f t="shared" si="190"/>
        <v>1.5791385617788727</v>
      </c>
      <c r="CL141" s="4">
        <f t="shared" si="190"/>
        <v>1.5663232793584989</v>
      </c>
      <c r="CM141" s="4">
        <f t="shared" si="190"/>
        <v>1.5897697936132127</v>
      </c>
      <c r="CN141" s="4">
        <f t="shared" si="190"/>
        <v>1.5302644355434083</v>
      </c>
      <c r="CO141" s="4">
        <f t="shared" si="190"/>
        <v>1.482274687897321</v>
      </c>
      <c r="CP141" s="4">
        <f t="shared" si="190"/>
        <v>1.5408294999673646</v>
      </c>
      <c r="CQ141" s="4">
        <f t="shared" si="190"/>
        <v>1.5918341711301085</v>
      </c>
      <c r="CR141" s="4">
        <f t="shared" si="190"/>
        <v>1.6126648485464357</v>
      </c>
      <c r="CS141" s="4">
        <f t="shared" si="190"/>
        <v>1.5998495661260621</v>
      </c>
      <c r="CT141" s="4">
        <f t="shared" si="190"/>
        <v>1.6232960803807757</v>
      </c>
      <c r="CU141" s="4">
        <f t="shared" si="190"/>
        <v>1.5637907223109713</v>
      </c>
      <c r="CV141" s="4">
        <f t="shared" si="190"/>
        <v>1.5158009746648839</v>
      </c>
      <c r="CW141" s="4">
        <f t="shared" si="190"/>
        <v>1.6369802290222826</v>
      </c>
      <c r="CX141" s="4">
        <f t="shared" si="190"/>
        <v>1.5449998940027845</v>
      </c>
      <c r="CY141" s="4">
        <f t="shared" si="190"/>
        <v>1.3509755491271469</v>
      </c>
      <c r="CZ141" s="4">
        <f t="shared" si="190"/>
        <v>1.3493601727073246</v>
      </c>
      <c r="DA141" s="4">
        <f t="shared" si="190"/>
        <v>1.4003648438700684</v>
      </c>
      <c r="DB141" s="4">
        <f t="shared" si="190"/>
        <v>1.4211955212863956</v>
      </c>
      <c r="DC141" s="4">
        <f t="shared" si="190"/>
        <v>1.4083802388660218</v>
      </c>
      <c r="DD141" s="4">
        <f t="shared" si="190"/>
        <v>1.4318267531207356</v>
      </c>
      <c r="DE141" s="4">
        <f t="shared" si="190"/>
        <v>1.3723213950509312</v>
      </c>
      <c r="DF141" s="4">
        <f t="shared" si="190"/>
        <v>1.3243316474048439</v>
      </c>
      <c r="DG141" s="4">
        <f t="shared" si="190"/>
        <v>1.5932871862969693</v>
      </c>
    </row>
    <row r="142" spans="2:111" x14ac:dyDescent="0.2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2" t="s">
        <v>139</v>
      </c>
      <c r="BF142" s="4">
        <f>SUMPRODUCT('Price indices'!$B142:$J142,Weights!$B$3:$J$3)</f>
        <v>1.4799135788944899</v>
      </c>
      <c r="BG142" s="4">
        <f>SUMPRODUCT('Price indices'!$B142:$J142,Weights!$B$4:$J$4)+'Price indices'!K142*Weights!K$4</f>
        <v>1.5386907480368932</v>
      </c>
      <c r="BH142" s="4">
        <f>SUMPRODUCT('Price indices'!$B142:$J142,Weights!$B$4:$J$4)+'Price indices'!L142*Weights!L$4</f>
        <v>1.5922181755130342</v>
      </c>
      <c r="BI142" s="4">
        <f>SUMPRODUCT('Price indices'!$B142:$J142,Weights!$B$4:$J$4)+'Price indices'!M142*Weights!M$4</f>
        <v>1.6147389832792911</v>
      </c>
      <c r="BJ142" s="4">
        <f>SUMPRODUCT('Price indices'!$B142:$J142,Weights!$B$4:$J$4)+'Price indices'!N142*Weights!N$4</f>
        <v>1.6008240989055802</v>
      </c>
      <c r="BK142" s="4">
        <f>SUMPRODUCT('Price indices'!$B142:$J142,Weights!$B$4:$J$4)+'Price indices'!O142*Weights!O$4</f>
        <v>1.625821560047612</v>
      </c>
      <c r="BL142" s="4">
        <f>SUMPRODUCT('Price indices'!$B142:$J142,Weights!$B$4:$J$4)+'Price indices'!P142*Weights!P$4</f>
        <v>1.5598654772093761</v>
      </c>
      <c r="BM142" s="4">
        <f>SUMPRODUCT('Price indices'!$B142:$J142,Weights!$B$4:$J$4)+'Price indices'!Q142*Weights!Q$4</f>
        <v>1.5087122045984291</v>
      </c>
      <c r="BN142" s="4">
        <f>SUMPRODUCT('Price indices'!$B142:$J142,Weights!$B$5:$J$5)+'Price indices'!K142*Weights!K$5</f>
        <v>1.5737690927433221</v>
      </c>
      <c r="BO142" s="4">
        <f>SUMPRODUCT('Price indices'!$B142:$J142,Weights!$B$5:$J$5)+'Price indices'!L142*Weights!L$5</f>
        <v>1.6272965202194629</v>
      </c>
      <c r="BP142" s="4">
        <f>SUMPRODUCT('Price indices'!$B142:$J142,Weights!$B$5:$J$5)+'Price indices'!M142*Weights!M$5</f>
        <v>1.64981732798572</v>
      </c>
      <c r="BQ142" s="4">
        <f>SUMPRODUCT('Price indices'!$B142:$J142,Weights!$B$5:$J$5)+'Price indices'!N142*Weights!N$5</f>
        <v>1.6359024436120091</v>
      </c>
      <c r="BR142" s="4">
        <f>SUMPRODUCT('Price indices'!$B142:$J142,Weights!$B$5:$J$5)+'Price indices'!O142*Weights!O$5</f>
        <v>1.6608999047540411</v>
      </c>
      <c r="BS142" s="4">
        <f>SUMPRODUCT('Price indices'!$B142:$J142,Weights!$B$5:$J$5)+'Price indices'!P142*Weights!P$5</f>
        <v>1.594943821915805</v>
      </c>
      <c r="BT142" s="4">
        <f>SUMPRODUCT('Price indices'!$B142:$J142,Weights!$B$5:$J$5)+'Price indices'!Q142*Weights!Q$5</f>
        <v>1.543790549304858</v>
      </c>
      <c r="BU142" s="4">
        <f>SUMPRODUCT('Price indices'!$B142:$J142,Weights!$B$6:$J$6)</f>
        <v>1.66681003049197</v>
      </c>
      <c r="BV142" s="4">
        <f>SUMPRODUCT('Price indices'!$B142:$J142,Weights!$B$7:$J$7)</f>
        <v>1.5740032915204702</v>
      </c>
      <c r="BW142" s="4">
        <f>SUMPRODUCT('Price indices'!$B142:$J142,Weights!$B$8:$J$8)</f>
        <v>1.372570414806884</v>
      </c>
      <c r="BX142" s="4">
        <f>SUMPRODUCT('Price indices'!$B142:$J142,Weights!$B$9:$J$9)+'Price indices'!K142*Weights!K$9</f>
        <v>1.3757245547385011</v>
      </c>
      <c r="BY142" s="4">
        <f>SUMPRODUCT('Price indices'!$B142:$J142,Weights!$B$9:$J$9)+'Price indices'!L142*Weights!L$9</f>
        <v>1.4292519822146419</v>
      </c>
      <c r="BZ142" s="4">
        <f>SUMPRODUCT('Price indices'!$B142:$J142,Weights!$B$9:$J$9)+'Price indices'!M142*Weights!M$9</f>
        <v>1.451772789980899</v>
      </c>
      <c r="CA142" s="4">
        <f>SUMPRODUCT('Price indices'!$B142:$J142,Weights!$B$9:$J$9)+'Price indices'!N142*Weights!N$9</f>
        <v>1.4378579056071881</v>
      </c>
      <c r="CB142" s="4">
        <f>SUMPRODUCT('Price indices'!$B142:$J142,Weights!$B$9:$J$9)+'Price indices'!O142*Weights!O$9</f>
        <v>1.4628553667492201</v>
      </c>
      <c r="CC142" s="4">
        <f>SUMPRODUCT('Price indices'!$B142:$J142,Weights!$B$9:$J$9)+'Price indices'!P142*Weights!P$9</f>
        <v>1.3968992839109839</v>
      </c>
      <c r="CD142" s="4">
        <f>SUMPRODUCT('Price indices'!$B142:$J142,Weights!$B$9:$J$9)+'Price indices'!Q142*Weights!Q$9</f>
        <v>1.345746011300037</v>
      </c>
      <c r="CE142" s="4">
        <f>SUMPRODUCT('Price indices'!$B142:$J142,Weights!$B$10:$J$10)</f>
        <v>1.6271055616891541</v>
      </c>
      <c r="CF142" s="4"/>
      <c r="CG142" s="2" t="s">
        <v>139</v>
      </c>
      <c r="CH142" s="4">
        <f t="shared" ref="CH142:DG142" si="191">AVERAGE(BF139:BF142)</f>
        <v>1.465202125157155</v>
      </c>
      <c r="CI142" s="4">
        <f t="shared" si="191"/>
        <v>1.5203452262441748</v>
      </c>
      <c r="CJ142" s="4">
        <f t="shared" si="191"/>
        <v>1.5723493778556281</v>
      </c>
      <c r="CK142" s="4">
        <f t="shared" si="191"/>
        <v>1.5938474041957087</v>
      </c>
      <c r="CL142" s="4">
        <f t="shared" si="191"/>
        <v>1.5805980972028595</v>
      </c>
      <c r="CM142" s="4">
        <f t="shared" si="191"/>
        <v>1.6046577046006487</v>
      </c>
      <c r="CN142" s="4">
        <f t="shared" si="191"/>
        <v>1.5426048598909796</v>
      </c>
      <c r="CO142" s="4">
        <f t="shared" si="191"/>
        <v>1.4933604023778408</v>
      </c>
      <c r="CP142" s="4">
        <f t="shared" si="191"/>
        <v>1.5544791549233596</v>
      </c>
      <c r="CQ142" s="4">
        <f t="shared" si="191"/>
        <v>1.606483306534813</v>
      </c>
      <c r="CR142" s="4">
        <f t="shared" si="191"/>
        <v>1.6279813328748935</v>
      </c>
      <c r="CS142" s="4">
        <f t="shared" si="191"/>
        <v>1.6147320258820443</v>
      </c>
      <c r="CT142" s="4">
        <f t="shared" si="191"/>
        <v>1.6387916332798336</v>
      </c>
      <c r="CU142" s="4">
        <f t="shared" si="191"/>
        <v>1.5767387885701645</v>
      </c>
      <c r="CV142" s="4">
        <f t="shared" si="191"/>
        <v>1.5274943310570257</v>
      </c>
      <c r="CW142" s="4">
        <f t="shared" si="191"/>
        <v>1.6505643860902566</v>
      </c>
      <c r="CX142" s="4">
        <f t="shared" si="191"/>
        <v>1.5570667478217344</v>
      </c>
      <c r="CY142" s="4">
        <f t="shared" si="191"/>
        <v>1.3595533639398787</v>
      </c>
      <c r="CZ142" s="4">
        <f t="shared" si="191"/>
        <v>1.3597939725263222</v>
      </c>
      <c r="DA142" s="4">
        <f t="shared" si="191"/>
        <v>1.4117981241377753</v>
      </c>
      <c r="DB142" s="4">
        <f t="shared" si="191"/>
        <v>1.4332961504778559</v>
      </c>
      <c r="DC142" s="4">
        <f t="shared" si="191"/>
        <v>1.4200468434850069</v>
      </c>
      <c r="DD142" s="4">
        <f t="shared" si="191"/>
        <v>1.4441064508827961</v>
      </c>
      <c r="DE142" s="4">
        <f t="shared" si="191"/>
        <v>1.3820536061731268</v>
      </c>
      <c r="DF142" s="4">
        <f t="shared" si="191"/>
        <v>1.332809148659988</v>
      </c>
      <c r="DG142" s="4">
        <f t="shared" si="191"/>
        <v>1.6073015392321202</v>
      </c>
    </row>
    <row r="143" spans="2:111" x14ac:dyDescent="0.2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2" t="s">
        <v>140</v>
      </c>
      <c r="BF143" s="4">
        <f>SUMPRODUCT('Price indices'!$B143:$J143,Weights!$B$3:$J$3)</f>
        <v>1.4942934237150249</v>
      </c>
      <c r="BG143" s="4">
        <f>SUMPRODUCT('Price indices'!$B143:$J143,Weights!$B$4:$J$4)+'Price indices'!K143*Weights!K$4</f>
        <v>1.5555178346347811</v>
      </c>
      <c r="BH143" s="4">
        <f>SUMPRODUCT('Price indices'!$B143:$J143,Weights!$B$4:$J$4)+'Price indices'!L143*Weights!L$4</f>
        <v>1.6100937856606001</v>
      </c>
      <c r="BI143" s="4">
        <f>SUMPRODUCT('Price indices'!$B143:$J143,Weights!$B$4:$J$4)+'Price indices'!M143*Weights!M$4</f>
        <v>1.6333265125589143</v>
      </c>
      <c r="BJ143" s="4">
        <f>SUMPRODUCT('Price indices'!$B143:$J143,Weights!$B$4:$J$4)+'Price indices'!N143*Weights!N$4</f>
        <v>1.6189478047071122</v>
      </c>
      <c r="BK143" s="4">
        <f>SUMPRODUCT('Price indices'!$B143:$J143,Weights!$B$4:$J$4)+'Price indices'!O143*Weights!O$4</f>
        <v>1.6445956240017963</v>
      </c>
      <c r="BL143" s="4">
        <f>SUMPRODUCT('Price indices'!$B143:$J143,Weights!$B$4:$J$4)+'Price indices'!P143*Weights!P$4</f>
        <v>1.5759243406761592</v>
      </c>
      <c r="BM143" s="4">
        <f>SUMPRODUCT('Price indices'!$B143:$J143,Weights!$B$4:$J$4)+'Price indices'!Q143*Weights!Q$4</f>
        <v>1.52346205449848</v>
      </c>
      <c r="BN143" s="4">
        <f>SUMPRODUCT('Price indices'!$B143:$J143,Weights!$B$5:$J$5)+'Price indices'!K143*Weights!K$5</f>
        <v>1.5914345921058899</v>
      </c>
      <c r="BO143" s="4">
        <f>SUMPRODUCT('Price indices'!$B143:$J143,Weights!$B$5:$J$5)+'Price indices'!L143*Weights!L$5</f>
        <v>1.6460105431317089</v>
      </c>
      <c r="BP143" s="4">
        <f>SUMPRODUCT('Price indices'!$B143:$J143,Weights!$B$5:$J$5)+'Price indices'!M143*Weights!M$5</f>
        <v>1.669243270030023</v>
      </c>
      <c r="BQ143" s="4">
        <f>SUMPRODUCT('Price indices'!$B143:$J143,Weights!$B$5:$J$5)+'Price indices'!N143*Weights!N$5</f>
        <v>1.654864562178221</v>
      </c>
      <c r="BR143" s="4">
        <f>SUMPRODUCT('Price indices'!$B143:$J143,Weights!$B$5:$J$5)+'Price indices'!O143*Weights!O$5</f>
        <v>1.680512381472905</v>
      </c>
      <c r="BS143" s="4">
        <f>SUMPRODUCT('Price indices'!$B143:$J143,Weights!$B$5:$J$5)+'Price indices'!P143*Weights!P$5</f>
        <v>1.6118410981472679</v>
      </c>
      <c r="BT143" s="4">
        <f>SUMPRODUCT('Price indices'!$B143:$J143,Weights!$B$5:$J$5)+'Price indices'!Q143*Weights!Q$5</f>
        <v>1.5593788119695888</v>
      </c>
      <c r="BU143" s="4">
        <f>SUMPRODUCT('Price indices'!$B143:$J143,Weights!$B$6:$J$6)</f>
        <v>1.6908307621000049</v>
      </c>
      <c r="BV143" s="4">
        <f>SUMPRODUCT('Price indices'!$B143:$J143,Weights!$B$7:$J$7)</f>
        <v>1.590317650077077</v>
      </c>
      <c r="BW143" s="4">
        <f>SUMPRODUCT('Price indices'!$B143:$J143,Weights!$B$8:$J$8)</f>
        <v>1.3811745621991629</v>
      </c>
      <c r="BX143" s="4">
        <f>SUMPRODUCT('Price indices'!$B143:$J143,Weights!$B$9:$J$9)+'Price indices'!K143*Weights!K$9</f>
        <v>1.3869959385013066</v>
      </c>
      <c r="BY143" s="4">
        <f>SUMPRODUCT('Price indices'!$B143:$J143,Weights!$B$9:$J$9)+'Price indices'!L143*Weights!L$9</f>
        <v>1.4415718895271257</v>
      </c>
      <c r="BZ143" s="4">
        <f>SUMPRODUCT('Price indices'!$B143:$J143,Weights!$B$9:$J$9)+'Price indices'!M143*Weights!M$9</f>
        <v>1.4648046164254396</v>
      </c>
      <c r="CA143" s="4">
        <f>SUMPRODUCT('Price indices'!$B143:$J143,Weights!$B$9:$J$9)+'Price indices'!N143*Weights!N$9</f>
        <v>1.4504259085736377</v>
      </c>
      <c r="CB143" s="4">
        <f>SUMPRODUCT('Price indices'!$B143:$J143,Weights!$B$9:$J$9)+'Price indices'!O143*Weights!O$9</f>
        <v>1.4760737278683216</v>
      </c>
      <c r="CC143" s="4">
        <f>SUMPRODUCT('Price indices'!$B143:$J143,Weights!$B$9:$J$9)+'Price indices'!P143*Weights!P$9</f>
        <v>1.4074024445426847</v>
      </c>
      <c r="CD143" s="4">
        <f>SUMPRODUCT('Price indices'!$B143:$J143,Weights!$B$9:$J$9)+'Price indices'!Q143*Weights!Q$9</f>
        <v>1.3549401583650056</v>
      </c>
      <c r="CE143" s="4">
        <f>SUMPRODUCT('Price indices'!$B143:$J143,Weights!$B$10:$J$10)</f>
        <v>1.6450734411046999</v>
      </c>
      <c r="CF143" s="4"/>
      <c r="CG143" s="2" t="s">
        <v>140</v>
      </c>
      <c r="CH143" s="4">
        <f t="shared" ref="CH143:DG143" si="192">AVERAGE(BF140:BF143)</f>
        <v>1.4760092391752391</v>
      </c>
      <c r="CI143" s="4">
        <f t="shared" si="192"/>
        <v>1.5335679146209866</v>
      </c>
      <c r="CJ143" s="4">
        <f t="shared" si="192"/>
        <v>1.5865909780849852</v>
      </c>
      <c r="CK143" s="4">
        <f t="shared" si="192"/>
        <v>1.6087739715557667</v>
      </c>
      <c r="CL143" s="4">
        <f t="shared" si="192"/>
        <v>1.5950788633445787</v>
      </c>
      <c r="CM143" s="4">
        <f t="shared" si="192"/>
        <v>1.619766303228761</v>
      </c>
      <c r="CN143" s="4">
        <f t="shared" si="192"/>
        <v>1.5550996227863654</v>
      </c>
      <c r="CO143" s="4">
        <f t="shared" si="192"/>
        <v>1.504578894101767</v>
      </c>
      <c r="CP143" s="4">
        <f t="shared" si="192"/>
        <v>1.5683194456162126</v>
      </c>
      <c r="CQ143" s="4">
        <f t="shared" si="192"/>
        <v>1.6213425090802112</v>
      </c>
      <c r="CR143" s="4">
        <f t="shared" si="192"/>
        <v>1.6435255025509925</v>
      </c>
      <c r="CS143" s="4">
        <f t="shared" si="192"/>
        <v>1.6298303943398047</v>
      </c>
      <c r="CT143" s="4">
        <f t="shared" si="192"/>
        <v>1.6545178342239868</v>
      </c>
      <c r="CU143" s="4">
        <f t="shared" si="192"/>
        <v>1.5898511537815914</v>
      </c>
      <c r="CV143" s="4">
        <f t="shared" si="192"/>
        <v>1.539330425096993</v>
      </c>
      <c r="CW143" s="4">
        <f t="shared" si="192"/>
        <v>1.6643686422362154</v>
      </c>
      <c r="CX143" s="4">
        <f t="shared" si="192"/>
        <v>1.5692769783811187</v>
      </c>
      <c r="CY143" s="4">
        <f t="shared" si="192"/>
        <v>1.3681908774433547</v>
      </c>
      <c r="CZ143" s="4">
        <f t="shared" si="192"/>
        <v>1.3703547792140265</v>
      </c>
      <c r="DA143" s="4">
        <f t="shared" si="192"/>
        <v>1.4233778426780248</v>
      </c>
      <c r="DB143" s="4">
        <f t="shared" si="192"/>
        <v>1.4455608361488061</v>
      </c>
      <c r="DC143" s="4">
        <f t="shared" si="192"/>
        <v>1.4318657279376183</v>
      </c>
      <c r="DD143" s="4">
        <f t="shared" si="192"/>
        <v>1.4565531678218004</v>
      </c>
      <c r="DE143" s="4">
        <f t="shared" si="192"/>
        <v>1.391886487379405</v>
      </c>
      <c r="DF143" s="4">
        <f t="shared" si="192"/>
        <v>1.3413657586948067</v>
      </c>
      <c r="DG143" s="4">
        <f t="shared" si="192"/>
        <v>1.6214812716455147</v>
      </c>
    </row>
    <row r="144" spans="2:111" x14ac:dyDescent="0.2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2" t="s">
        <v>141</v>
      </c>
      <c r="BF144" s="4">
        <f>SUMPRODUCT('Price indices'!$B144:$J144,Weights!$B$3:$J$3)</f>
        <v>1.503780841053205</v>
      </c>
      <c r="BG144" s="4">
        <f>SUMPRODUCT('Price indices'!$B144:$J144,Weights!$B$4:$J$4)+'Price indices'!K144*Weights!K$4</f>
        <v>1.567654069907084</v>
      </c>
      <c r="BH144" s="4">
        <f>SUMPRODUCT('Price indices'!$B144:$J144,Weights!$B$4:$J$4)+'Price indices'!L144*Weights!L$4</f>
        <v>1.6232989229807571</v>
      </c>
      <c r="BI144" s="4">
        <f>SUMPRODUCT('Price indices'!$B144:$J144,Weights!$B$4:$J$4)+'Price indices'!M144*Weights!M$4</f>
        <v>1.64726226069394</v>
      </c>
      <c r="BJ144" s="4">
        <f>SUMPRODUCT('Price indices'!$B144:$J144,Weights!$B$4:$J$4)+'Price indices'!N144*Weights!N$4</f>
        <v>1.632407221482145</v>
      </c>
      <c r="BK144" s="4">
        <f>SUMPRODUCT('Price indices'!$B144:$J144,Weights!$B$4:$J$4)+'Price indices'!O144*Weights!O$4</f>
        <v>1.6587209900904152</v>
      </c>
      <c r="BL144" s="4">
        <f>SUMPRODUCT('Price indices'!$B144:$J144,Weights!$B$4:$J$4)+'Price indices'!P144*Weights!P$4</f>
        <v>1.587264397475878</v>
      </c>
      <c r="BM144" s="4">
        <f>SUMPRODUCT('Price indices'!$B144:$J144,Weights!$B$4:$J$4)+'Price indices'!Q144*Weights!Q$4</f>
        <v>1.533470724304949</v>
      </c>
      <c r="BN144" s="4">
        <f>SUMPRODUCT('Price indices'!$B144:$J144,Weights!$B$5:$J$5)+'Price indices'!K144*Weights!K$5</f>
        <v>1.6038923395046369</v>
      </c>
      <c r="BO144" s="4">
        <f>SUMPRODUCT('Price indices'!$B144:$J144,Weights!$B$5:$J$5)+'Price indices'!L144*Weights!L$5</f>
        <v>1.65953719257831</v>
      </c>
      <c r="BP144" s="4">
        <f>SUMPRODUCT('Price indices'!$B144:$J144,Weights!$B$5:$J$5)+'Price indices'!M144*Weights!M$5</f>
        <v>1.6835005302914929</v>
      </c>
      <c r="BQ144" s="4">
        <f>SUMPRODUCT('Price indices'!$B144:$J144,Weights!$B$5:$J$5)+'Price indices'!N144*Weights!N$5</f>
        <v>1.668645491079698</v>
      </c>
      <c r="BR144" s="4">
        <f>SUMPRODUCT('Price indices'!$B144:$J144,Weights!$B$5:$J$5)+'Price indices'!O144*Weights!O$5</f>
        <v>1.6949592596879679</v>
      </c>
      <c r="BS144" s="4">
        <f>SUMPRODUCT('Price indices'!$B144:$J144,Weights!$B$5:$J$5)+'Price indices'!P144*Weights!P$5</f>
        <v>1.6235026670734309</v>
      </c>
      <c r="BT144" s="4">
        <f>SUMPRODUCT('Price indices'!$B144:$J144,Weights!$B$5:$J$5)+'Price indices'!Q144*Weights!Q$5</f>
        <v>1.569708993902502</v>
      </c>
      <c r="BU144" s="4">
        <f>SUMPRODUCT('Price indices'!$B144:$J144,Weights!$B$6:$J$6)</f>
        <v>1.7005426340069669</v>
      </c>
      <c r="BV144" s="4">
        <f>SUMPRODUCT('Price indices'!$B144:$J144,Weights!$B$7:$J$7)</f>
        <v>1.600618997585187</v>
      </c>
      <c r="BW144" s="4">
        <f>SUMPRODUCT('Price indices'!$B144:$J144,Weights!$B$8:$J$8)</f>
        <v>1.390427469101172</v>
      </c>
      <c r="BX144" s="4">
        <f>SUMPRODUCT('Price indices'!$B144:$J144,Weights!$B$9:$J$9)+'Price indices'!K144*Weights!K$9</f>
        <v>1.3972544370802837</v>
      </c>
      <c r="BY144" s="4">
        <f>SUMPRODUCT('Price indices'!$B144:$J144,Weights!$B$9:$J$9)+'Price indices'!L144*Weights!L$9</f>
        <v>1.4528992901539568</v>
      </c>
      <c r="BZ144" s="4">
        <f>SUMPRODUCT('Price indices'!$B144:$J144,Weights!$B$9:$J$9)+'Price indices'!M144*Weights!M$9</f>
        <v>1.4768626278671397</v>
      </c>
      <c r="CA144" s="4">
        <f>SUMPRODUCT('Price indices'!$B144:$J144,Weights!$B$9:$J$9)+'Price indices'!N144*Weights!N$9</f>
        <v>1.4620075886553447</v>
      </c>
      <c r="CB144" s="4">
        <f>SUMPRODUCT('Price indices'!$B144:$J144,Weights!$B$9:$J$9)+'Price indices'!O144*Weights!O$9</f>
        <v>1.4883213572636147</v>
      </c>
      <c r="CC144" s="4">
        <f>SUMPRODUCT('Price indices'!$B144:$J144,Weights!$B$9:$J$9)+'Price indices'!P144*Weights!P$9</f>
        <v>1.4168647646490777</v>
      </c>
      <c r="CD144" s="4">
        <f>SUMPRODUCT('Price indices'!$B144:$J144,Weights!$B$9:$J$9)+'Price indices'!Q144*Weights!Q$9</f>
        <v>1.3630710914781488</v>
      </c>
      <c r="CE144" s="4">
        <f>SUMPRODUCT('Price indices'!$B144:$J144,Weights!$B$10:$J$10)</f>
        <v>1.6577253675494619</v>
      </c>
      <c r="CF144" s="4"/>
      <c r="CG144" s="2" t="s">
        <v>141</v>
      </c>
      <c r="CH144" s="4">
        <f t="shared" ref="CH144:DG144" si="193">AVERAGE(BF141:BF144)</f>
        <v>1.486905227924189</v>
      </c>
      <c r="CI144" s="4">
        <f t="shared" si="193"/>
        <v>1.5469245138587777</v>
      </c>
      <c r="CJ144" s="4">
        <f t="shared" si="193"/>
        <v>1.6009862958480885</v>
      </c>
      <c r="CK144" s="4">
        <f t="shared" si="193"/>
        <v>1.6238722992490209</v>
      </c>
      <c r="CL144" s="4">
        <f t="shared" si="193"/>
        <v>1.6097193239953713</v>
      </c>
      <c r="CM144" s="4">
        <f t="shared" si="193"/>
        <v>1.6350496727490649</v>
      </c>
      <c r="CN144" s="4">
        <f t="shared" si="193"/>
        <v>1.5677013190314755</v>
      </c>
      <c r="CO144" s="4">
        <f t="shared" si="193"/>
        <v>1.5158824352651115</v>
      </c>
      <c r="CP144" s="4">
        <f t="shared" si="193"/>
        <v>1.5822999133042426</v>
      </c>
      <c r="CQ144" s="4">
        <f t="shared" si="193"/>
        <v>1.6363616952935529</v>
      </c>
      <c r="CR144" s="4">
        <f t="shared" si="193"/>
        <v>1.6592476986944857</v>
      </c>
      <c r="CS144" s="4">
        <f t="shared" si="193"/>
        <v>1.645094723440836</v>
      </c>
      <c r="CT144" s="4">
        <f t="shared" si="193"/>
        <v>1.6704250721945295</v>
      </c>
      <c r="CU144" s="4">
        <f t="shared" si="193"/>
        <v>1.6030767184769399</v>
      </c>
      <c r="CV144" s="4">
        <f t="shared" si="193"/>
        <v>1.5512578347105763</v>
      </c>
      <c r="CW144" s="4">
        <f t="shared" si="193"/>
        <v>1.6782601951657594</v>
      </c>
      <c r="CX144" s="4">
        <f t="shared" si="193"/>
        <v>1.5815712920034175</v>
      </c>
      <c r="CY144" s="4">
        <f t="shared" si="193"/>
        <v>1.3768841498625417</v>
      </c>
      <c r="CZ144" s="4">
        <f t="shared" si="193"/>
        <v>1.3810266058471652</v>
      </c>
      <c r="DA144" s="4">
        <f t="shared" si="193"/>
        <v>1.4350883878364757</v>
      </c>
      <c r="DB144" s="4">
        <f t="shared" si="193"/>
        <v>1.4579743912374088</v>
      </c>
      <c r="DC144" s="4">
        <f t="shared" si="193"/>
        <v>1.4438214159837588</v>
      </c>
      <c r="DD144" s="4">
        <f t="shared" si="193"/>
        <v>1.4691517647374526</v>
      </c>
      <c r="DE144" s="4">
        <f t="shared" si="193"/>
        <v>1.4018034110198629</v>
      </c>
      <c r="DF144" s="4">
        <f t="shared" si="193"/>
        <v>1.3499845272534992</v>
      </c>
      <c r="DG144" s="4">
        <f t="shared" si="193"/>
        <v>1.6357697361882382</v>
      </c>
    </row>
    <row r="145" spans="2:111" x14ac:dyDescent="0.2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2" t="s">
        <v>142</v>
      </c>
      <c r="BF145" s="4">
        <f>SUMPRODUCT('Price indices'!$B145:$J145,Weights!$B$3:$J$3)</f>
        <v>1.5135814697831511</v>
      </c>
      <c r="BG145" s="4">
        <f>SUMPRODUCT('Price indices'!$B145:$J145,Weights!$B$4:$J$4)+'Price indices'!K145*Weights!K$4</f>
        <v>1.5797917709816751</v>
      </c>
      <c r="BH145" s="4">
        <f>SUMPRODUCT('Price indices'!$B145:$J145,Weights!$B$4:$J$4)+'Price indices'!L145*Weights!L$4</f>
        <v>1.6365262980566191</v>
      </c>
      <c r="BI145" s="4">
        <f>SUMPRODUCT('Price indices'!$B145:$J145,Weights!$B$4:$J$4)+'Price indices'!M145*Weights!M$4</f>
        <v>1.6612393873810092</v>
      </c>
      <c r="BJ145" s="4">
        <f>SUMPRODUCT('Price indices'!$B145:$J145,Weights!$B$4:$J$4)+'Price indices'!N145*Weights!N$4</f>
        <v>1.6458952027959572</v>
      </c>
      <c r="BK145" s="4">
        <f>SUMPRODUCT('Price indices'!$B145:$J145,Weights!$B$4:$J$4)+'Price indices'!O145*Weights!O$4</f>
        <v>1.6728908677547611</v>
      </c>
      <c r="BL145" s="4">
        <f>SUMPRODUCT('Price indices'!$B145:$J145,Weights!$B$4:$J$4)+'Price indices'!P145*Weights!P$4</f>
        <v>1.5985772898664401</v>
      </c>
      <c r="BM145" s="4">
        <f>SUMPRODUCT('Price indices'!$B145:$J145,Weights!$B$4:$J$4)+'Price indices'!Q145*Weights!Q$4</f>
        <v>1.5434295223034351</v>
      </c>
      <c r="BN145" s="4">
        <f>SUMPRODUCT('Price indices'!$B145:$J145,Weights!$B$5:$J$5)+'Price indices'!K145*Weights!K$5</f>
        <v>1.6165913570993498</v>
      </c>
      <c r="BO145" s="4">
        <f>SUMPRODUCT('Price indices'!$B145:$J145,Weights!$B$5:$J$5)+'Price indices'!L145*Weights!L$5</f>
        <v>1.6733258841742937</v>
      </c>
      <c r="BP145" s="4">
        <f>SUMPRODUCT('Price indices'!$B145:$J145,Weights!$B$5:$J$5)+'Price indices'!M145*Weights!M$5</f>
        <v>1.6980389734986838</v>
      </c>
      <c r="BQ145" s="4">
        <f>SUMPRODUCT('Price indices'!$B145:$J145,Weights!$B$5:$J$5)+'Price indices'!N145*Weights!N$5</f>
        <v>1.6826947889136319</v>
      </c>
      <c r="BR145" s="4">
        <f>SUMPRODUCT('Price indices'!$B145:$J145,Weights!$B$5:$J$5)+'Price indices'!O145*Weights!O$5</f>
        <v>1.7096904538724358</v>
      </c>
      <c r="BS145" s="4">
        <f>SUMPRODUCT('Price indices'!$B145:$J145,Weights!$B$5:$J$5)+'Price indices'!P145*Weights!P$5</f>
        <v>1.6353768759841147</v>
      </c>
      <c r="BT145" s="4">
        <f>SUMPRODUCT('Price indices'!$B145:$J145,Weights!$B$5:$J$5)+'Price indices'!Q145*Weights!Q$5</f>
        <v>1.5802291084211098</v>
      </c>
      <c r="BU145" s="4">
        <f>SUMPRODUCT('Price indices'!$B145:$J145,Weights!$B$6:$J$6)</f>
        <v>1.710786544197922</v>
      </c>
      <c r="BV145" s="4">
        <f>SUMPRODUCT('Price indices'!$B145:$J145,Weights!$B$7:$J$7)</f>
        <v>1.6108460395972299</v>
      </c>
      <c r="BW145" s="4">
        <f>SUMPRODUCT('Price indices'!$B145:$J145,Weights!$B$8:$J$8)</f>
        <v>1.3982888225374168</v>
      </c>
      <c r="BX145" s="4">
        <f>SUMPRODUCT('Price indices'!$B145:$J145,Weights!$B$9:$J$9)+'Price indices'!K145*Weights!K$9</f>
        <v>1.407244631796214</v>
      </c>
      <c r="BY145" s="4">
        <f>SUMPRODUCT('Price indices'!$B145:$J145,Weights!$B$9:$J$9)+'Price indices'!L145*Weights!L$9</f>
        <v>1.4639791588711579</v>
      </c>
      <c r="BZ145" s="4">
        <f>SUMPRODUCT('Price indices'!$B145:$J145,Weights!$B$9:$J$9)+'Price indices'!M145*Weights!M$9</f>
        <v>1.488692248195548</v>
      </c>
      <c r="CA145" s="4">
        <f>SUMPRODUCT('Price indices'!$B145:$J145,Weights!$B$9:$J$9)+'Price indices'!N145*Weights!N$9</f>
        <v>1.4733480636104961</v>
      </c>
      <c r="CB145" s="4">
        <f>SUMPRODUCT('Price indices'!$B145:$J145,Weights!$B$9:$J$9)+'Price indices'!O145*Weights!O$9</f>
        <v>1.5003437285693</v>
      </c>
      <c r="CC145" s="4">
        <f>SUMPRODUCT('Price indices'!$B145:$J145,Weights!$B$9:$J$9)+'Price indices'!P145*Weights!P$9</f>
        <v>1.4260301506809789</v>
      </c>
      <c r="CD145" s="4">
        <f>SUMPRODUCT('Price indices'!$B145:$J145,Weights!$B$9:$J$9)+'Price indices'!Q145*Weights!Q$9</f>
        <v>1.3708823831179739</v>
      </c>
      <c r="CE145" s="4">
        <f>SUMPRODUCT('Price indices'!$B145:$J145,Weights!$B$10:$J$10)</f>
        <v>1.6707730711719893</v>
      </c>
      <c r="CF145" s="4"/>
      <c r="CG145" s="2" t="s">
        <v>142</v>
      </c>
      <c r="CH145" s="4">
        <f t="shared" ref="CH145:DG145" si="194">AVERAGE(BF142:BF145)</f>
        <v>1.4978923283614678</v>
      </c>
      <c r="CI145" s="4">
        <f t="shared" si="194"/>
        <v>1.5604136058901084</v>
      </c>
      <c r="CJ145" s="4">
        <f t="shared" si="194"/>
        <v>1.6155342955527527</v>
      </c>
      <c r="CK145" s="4">
        <f t="shared" si="194"/>
        <v>1.6391417859782886</v>
      </c>
      <c r="CL145" s="4">
        <f t="shared" si="194"/>
        <v>1.6245185819726986</v>
      </c>
      <c r="CM145" s="4">
        <f t="shared" si="194"/>
        <v>1.6505072604736462</v>
      </c>
      <c r="CN145" s="4">
        <f t="shared" si="194"/>
        <v>1.5804078763069633</v>
      </c>
      <c r="CO145" s="4">
        <f t="shared" si="194"/>
        <v>1.5272686264263233</v>
      </c>
      <c r="CP145" s="4">
        <f t="shared" si="194"/>
        <v>1.5964218453632997</v>
      </c>
      <c r="CQ145" s="4">
        <f t="shared" si="194"/>
        <v>1.6515425350259438</v>
      </c>
      <c r="CR145" s="4">
        <f t="shared" si="194"/>
        <v>1.67515002545148</v>
      </c>
      <c r="CS145" s="4">
        <f t="shared" si="194"/>
        <v>1.6605268214458901</v>
      </c>
      <c r="CT145" s="4">
        <f t="shared" si="194"/>
        <v>1.6865154999468375</v>
      </c>
      <c r="CU145" s="4">
        <f t="shared" si="194"/>
        <v>1.6164161157801544</v>
      </c>
      <c r="CV145" s="4">
        <f t="shared" si="194"/>
        <v>1.5632768658995146</v>
      </c>
      <c r="CW145" s="4">
        <f t="shared" si="194"/>
        <v>1.6922424926992161</v>
      </c>
      <c r="CX145" s="4">
        <f t="shared" si="194"/>
        <v>1.5939464946949911</v>
      </c>
      <c r="CY145" s="4">
        <f t="shared" si="194"/>
        <v>1.3856153171611589</v>
      </c>
      <c r="CZ145" s="4">
        <f t="shared" si="194"/>
        <v>1.3918048905290763</v>
      </c>
      <c r="DA145" s="4">
        <f t="shared" si="194"/>
        <v>1.4469255801917207</v>
      </c>
      <c r="DB145" s="4">
        <f t="shared" si="194"/>
        <v>1.4705330706172566</v>
      </c>
      <c r="DC145" s="4">
        <f t="shared" si="194"/>
        <v>1.4559098666116665</v>
      </c>
      <c r="DD145" s="4">
        <f t="shared" si="194"/>
        <v>1.4818985451126141</v>
      </c>
      <c r="DE145" s="4">
        <f t="shared" si="194"/>
        <v>1.4117991609459313</v>
      </c>
      <c r="DF145" s="4">
        <f t="shared" si="194"/>
        <v>1.3586599110652913</v>
      </c>
      <c r="DG145" s="4">
        <f t="shared" si="194"/>
        <v>1.6501693603788263</v>
      </c>
    </row>
    <row r="146" spans="2:111" x14ac:dyDescent="0.2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2" t="s">
        <v>143</v>
      </c>
      <c r="BF146" s="4">
        <f>SUMPRODUCT('Price indices'!$B146:$J146,Weights!$B$3:$J$3)</f>
        <v>1.5242591938352728</v>
      </c>
      <c r="BG146" s="4">
        <f>SUMPRODUCT('Price indices'!$B146:$J146,Weights!$B$4:$J$4)+'Price indices'!K146*Weights!K$4</f>
        <v>1.5932313225667667</v>
      </c>
      <c r="BH146" s="4">
        <f>SUMPRODUCT('Price indices'!$B146:$J146,Weights!$B$4:$J$4)+'Price indices'!L146*Weights!L$4</f>
        <v>1.6510766966054757</v>
      </c>
      <c r="BI146" s="4">
        <f>SUMPRODUCT('Price indices'!$B146:$J146,Weights!$B$4:$J$4)+'Price indices'!M146*Weights!M$4</f>
        <v>1.6765591376944458</v>
      </c>
      <c r="BJ146" s="4">
        <f>SUMPRODUCT('Price indices'!$B146:$J146,Weights!$B$4:$J$4)+'Price indices'!N146*Weights!N$4</f>
        <v>1.6607126805055767</v>
      </c>
      <c r="BK146" s="4">
        <f>SUMPRODUCT('Price indices'!$B146:$J146,Weights!$B$4:$J$4)+'Price indices'!O146*Weights!O$4</f>
        <v>1.6884065525894907</v>
      </c>
      <c r="BL146" s="4">
        <f>SUMPRODUCT('Price indices'!$B146:$J146,Weights!$B$4:$J$4)+'Price indices'!P146*Weights!P$4</f>
        <v>1.6111627134879458</v>
      </c>
      <c r="BM146" s="4">
        <f>SUMPRODUCT('Price indices'!$B146:$J146,Weights!$B$4:$J$4)+'Price indices'!Q146*Weights!Q$4</f>
        <v>1.5546378054921437</v>
      </c>
      <c r="BN146" s="4">
        <f>SUMPRODUCT('Price indices'!$B146:$J146,Weights!$B$5:$J$5)+'Price indices'!K146*Weights!K$5</f>
        <v>1.6308850343785586</v>
      </c>
      <c r="BO146" s="4">
        <f>SUMPRODUCT('Price indices'!$B146:$J146,Weights!$B$5:$J$5)+'Price indices'!L146*Weights!L$5</f>
        <v>1.6887304084172676</v>
      </c>
      <c r="BP146" s="4">
        <f>SUMPRODUCT('Price indices'!$B146:$J146,Weights!$B$5:$J$5)+'Price indices'!M146*Weights!M$5</f>
        <v>1.7142128495062376</v>
      </c>
      <c r="BQ146" s="4">
        <f>SUMPRODUCT('Price indices'!$B146:$J146,Weights!$B$5:$J$5)+'Price indices'!N146*Weights!N$5</f>
        <v>1.6983663923173686</v>
      </c>
      <c r="BR146" s="4">
        <f>SUMPRODUCT('Price indices'!$B146:$J146,Weights!$B$5:$J$5)+'Price indices'!O146*Weights!O$5</f>
        <v>1.7260602644012826</v>
      </c>
      <c r="BS146" s="4">
        <f>SUMPRODUCT('Price indices'!$B146:$J146,Weights!$B$5:$J$5)+'Price indices'!P146*Weights!P$5</f>
        <v>1.6488164252997377</v>
      </c>
      <c r="BT146" s="4">
        <f>SUMPRODUCT('Price indices'!$B146:$J146,Weights!$B$5:$J$5)+'Price indices'!Q146*Weights!Q$5</f>
        <v>1.5922915173039356</v>
      </c>
      <c r="BU146" s="4">
        <f>SUMPRODUCT('Price indices'!$B146:$J146,Weights!$B$6:$J$6)</f>
        <v>1.7231807907586689</v>
      </c>
      <c r="BV146" s="4">
        <f>SUMPRODUCT('Price indices'!$B146:$J146,Weights!$B$7:$J$7)</f>
        <v>1.6239378813880108</v>
      </c>
      <c r="BW146" s="4">
        <f>SUMPRODUCT('Price indices'!$B146:$J146,Weights!$B$8:$J$8)</f>
        <v>1.4077228101811841</v>
      </c>
      <c r="BX146" s="4">
        <f>SUMPRODUCT('Price indices'!$B146:$J146,Weights!$B$9:$J$9)+'Price indices'!K146*Weights!K$9</f>
        <v>1.4193507203405804</v>
      </c>
      <c r="BY146" s="4">
        <f>SUMPRODUCT('Price indices'!$B146:$J146,Weights!$B$9:$J$9)+'Price indices'!L146*Weights!L$9</f>
        <v>1.4771960943792894</v>
      </c>
      <c r="BZ146" s="4">
        <f>SUMPRODUCT('Price indices'!$B146:$J146,Weights!$B$9:$J$9)+'Price indices'!M146*Weights!M$9</f>
        <v>1.5026785354682595</v>
      </c>
      <c r="CA146" s="4">
        <f>SUMPRODUCT('Price indices'!$B146:$J146,Weights!$B$9:$J$9)+'Price indices'!N146*Weights!N$9</f>
        <v>1.4868320782793905</v>
      </c>
      <c r="CB146" s="4">
        <f>SUMPRODUCT('Price indices'!$B146:$J146,Weights!$B$9:$J$9)+'Price indices'!O146*Weights!O$9</f>
        <v>1.5145259503633044</v>
      </c>
      <c r="CC146" s="4">
        <f>SUMPRODUCT('Price indices'!$B146:$J146,Weights!$B$9:$J$9)+'Price indices'!P146*Weights!P$9</f>
        <v>1.4372821112617595</v>
      </c>
      <c r="CD146" s="4">
        <f>SUMPRODUCT('Price indices'!$B146:$J146,Weights!$B$9:$J$9)+'Price indices'!Q146*Weights!Q$9</f>
        <v>1.3807572032659574</v>
      </c>
      <c r="CE146" s="4">
        <f>SUMPRODUCT('Price indices'!$B146:$J146,Weights!$B$10:$J$10)</f>
        <v>1.6851999276133918</v>
      </c>
      <c r="CF146" s="4"/>
      <c r="CG146" s="2" t="s">
        <v>143</v>
      </c>
      <c r="CH146" s="4">
        <f t="shared" ref="CH146:DG146" si="195">AVERAGE(BF143:BF146)</f>
        <v>1.5089787320966634</v>
      </c>
      <c r="CI146" s="4">
        <f t="shared" si="195"/>
        <v>1.5740487495225766</v>
      </c>
      <c r="CJ146" s="4">
        <f t="shared" si="195"/>
        <v>1.630248925825863</v>
      </c>
      <c r="CK146" s="4">
        <f t="shared" si="195"/>
        <v>1.6545968245820775</v>
      </c>
      <c r="CL146" s="4">
        <f t="shared" si="195"/>
        <v>1.6394907273726977</v>
      </c>
      <c r="CM146" s="4">
        <f t="shared" si="195"/>
        <v>1.6661535086091157</v>
      </c>
      <c r="CN146" s="4">
        <f t="shared" si="195"/>
        <v>1.5932321853766056</v>
      </c>
      <c r="CO146" s="4">
        <f t="shared" si="195"/>
        <v>1.538750026649752</v>
      </c>
      <c r="CP146" s="4">
        <f t="shared" si="195"/>
        <v>1.6107008307721089</v>
      </c>
      <c r="CQ146" s="4">
        <f t="shared" si="195"/>
        <v>1.6669010070753951</v>
      </c>
      <c r="CR146" s="4">
        <f t="shared" si="195"/>
        <v>1.6912489058316094</v>
      </c>
      <c r="CS146" s="4">
        <f t="shared" si="195"/>
        <v>1.6761428086222299</v>
      </c>
      <c r="CT146" s="4">
        <f t="shared" si="195"/>
        <v>1.7028055898586478</v>
      </c>
      <c r="CU146" s="4">
        <f t="shared" si="195"/>
        <v>1.6298842666261377</v>
      </c>
      <c r="CV146" s="4">
        <f t="shared" si="195"/>
        <v>1.5754021078992841</v>
      </c>
      <c r="CW146" s="4">
        <f t="shared" si="195"/>
        <v>1.7063351827658906</v>
      </c>
      <c r="CX146" s="4">
        <f t="shared" si="195"/>
        <v>1.6064301421618761</v>
      </c>
      <c r="CY146" s="4">
        <f t="shared" si="195"/>
        <v>1.3944034160047338</v>
      </c>
      <c r="CZ146" s="4">
        <f t="shared" si="195"/>
        <v>1.4027114319295964</v>
      </c>
      <c r="DA146" s="4">
        <f t="shared" si="195"/>
        <v>1.4589116082328826</v>
      </c>
      <c r="DB146" s="4">
        <f t="shared" si="195"/>
        <v>1.4832595069890968</v>
      </c>
      <c r="DC146" s="4">
        <f t="shared" si="195"/>
        <v>1.4681534097797173</v>
      </c>
      <c r="DD146" s="4">
        <f t="shared" si="195"/>
        <v>1.4948161910161353</v>
      </c>
      <c r="DE146" s="4">
        <f t="shared" si="195"/>
        <v>1.4218948677836252</v>
      </c>
      <c r="DF146" s="4">
        <f t="shared" si="195"/>
        <v>1.3674127090567714</v>
      </c>
      <c r="DG146" s="4">
        <f t="shared" si="195"/>
        <v>1.6646929518598856</v>
      </c>
    </row>
    <row r="147" spans="2:111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2" t="s">
        <v>144</v>
      </c>
      <c r="BF147" s="4">
        <f>SUMPRODUCT('Price indices'!$B147:$J147,Weights!$B$3:$J$3)</f>
        <v>1.5391812524434645</v>
      </c>
      <c r="BG147" s="4">
        <f>SUMPRODUCT('Price indices'!$B147:$J147,Weights!$B$4:$J$4)+'Price indices'!K147*Weights!K$4</f>
        <v>1.6107972874205823</v>
      </c>
      <c r="BH147" s="4">
        <f>SUMPRODUCT('Price indices'!$B147:$J147,Weights!$B$4:$J$4)+'Price indices'!L147*Weights!L$4</f>
        <v>1.6697750900927832</v>
      </c>
      <c r="BI147" s="4">
        <f>SUMPRODUCT('Price indices'!$B147:$J147,Weights!$B$4:$J$4)+'Price indices'!M147*Weights!M$4</f>
        <v>1.6960469529260203</v>
      </c>
      <c r="BJ147" s="4">
        <f>SUMPRODUCT('Price indices'!$B147:$J147,Weights!$B$4:$J$4)+'Price indices'!N147*Weights!N$4</f>
        <v>1.6796847754413722</v>
      </c>
      <c r="BK147" s="4">
        <f>SUMPRODUCT('Price indices'!$B147:$J147,Weights!$B$4:$J$4)+'Price indices'!O147*Weights!O$4</f>
        <v>1.7080935371938772</v>
      </c>
      <c r="BL147" s="4">
        <f>SUMPRODUCT('Price indices'!$B147:$J147,Weights!$B$4:$J$4)+'Price indices'!P147*Weights!P$4</f>
        <v>1.6278445275529552</v>
      </c>
      <c r="BM147" s="4">
        <f>SUMPRODUCT('Price indices'!$B147:$J147,Weights!$B$4:$J$4)+'Price indices'!Q147*Weights!Q$4</f>
        <v>1.5699190897092181</v>
      </c>
      <c r="BN147" s="4">
        <f>SUMPRODUCT('Price indices'!$B147:$J147,Weights!$B$5:$J$5)+'Price indices'!K147*Weights!K$5</f>
        <v>1.6493283386417843</v>
      </c>
      <c r="BO147" s="4">
        <f>SUMPRODUCT('Price indices'!$B147:$J147,Weights!$B$5:$J$5)+'Price indices'!L147*Weights!L$5</f>
        <v>1.7083061413139853</v>
      </c>
      <c r="BP147" s="4">
        <f>SUMPRODUCT('Price indices'!$B147:$J147,Weights!$B$5:$J$5)+'Price indices'!M147*Weights!M$5</f>
        <v>1.7345780041472223</v>
      </c>
      <c r="BQ147" s="4">
        <f>SUMPRODUCT('Price indices'!$B147:$J147,Weights!$B$5:$J$5)+'Price indices'!N147*Weights!N$5</f>
        <v>1.7182158266625742</v>
      </c>
      <c r="BR147" s="4">
        <f>SUMPRODUCT('Price indices'!$B147:$J147,Weights!$B$5:$J$5)+'Price indices'!O147*Weights!O$5</f>
        <v>1.7466245884150793</v>
      </c>
      <c r="BS147" s="4">
        <f>SUMPRODUCT('Price indices'!$B147:$J147,Weights!$B$5:$J$5)+'Price indices'!P147*Weights!P$5</f>
        <v>1.6663755787741572</v>
      </c>
      <c r="BT147" s="4">
        <f>SUMPRODUCT('Price indices'!$B147:$J147,Weights!$B$5:$J$5)+'Price indices'!Q147*Weights!Q$5</f>
        <v>1.6084501409304202</v>
      </c>
      <c r="BU147" s="4">
        <f>SUMPRODUCT('Price indices'!$B147:$J147,Weights!$B$6:$J$6)</f>
        <v>1.7480881718707073</v>
      </c>
      <c r="BV147" s="4">
        <f>SUMPRODUCT('Price indices'!$B147:$J147,Weights!$B$7:$J$7)</f>
        <v>1.6408265279685832</v>
      </c>
      <c r="BW147" s="4">
        <f>SUMPRODUCT('Price indices'!$B147:$J147,Weights!$B$8:$J$8)</f>
        <v>1.4165649203221011</v>
      </c>
      <c r="BX147" s="4">
        <f>SUMPRODUCT('Price indices'!$B147:$J147,Weights!$B$9:$J$9)+'Price indices'!K147*Weights!K$9</f>
        <v>1.4311410373057043</v>
      </c>
      <c r="BY147" s="4">
        <f>SUMPRODUCT('Price indices'!$B147:$J147,Weights!$B$9:$J$9)+'Price indices'!L147*Weights!L$9</f>
        <v>1.4901188399779053</v>
      </c>
      <c r="BZ147" s="4">
        <f>SUMPRODUCT('Price indices'!$B147:$J147,Weights!$B$9:$J$9)+'Price indices'!M147*Weights!M$9</f>
        <v>1.5163907028111423</v>
      </c>
      <c r="CA147" s="4">
        <f>SUMPRODUCT('Price indices'!$B147:$J147,Weights!$B$9:$J$9)+'Price indices'!N147*Weights!N$9</f>
        <v>1.5000285253264942</v>
      </c>
      <c r="CB147" s="4">
        <f>SUMPRODUCT('Price indices'!$B147:$J147,Weights!$B$9:$J$9)+'Price indices'!O147*Weights!O$9</f>
        <v>1.5284372870789993</v>
      </c>
      <c r="CC147" s="4">
        <f>SUMPRODUCT('Price indices'!$B147:$J147,Weights!$B$9:$J$9)+'Price indices'!P147*Weights!P$9</f>
        <v>1.4481882774380772</v>
      </c>
      <c r="CD147" s="4">
        <f>SUMPRODUCT('Price indices'!$B147:$J147,Weights!$B$9:$J$9)+'Price indices'!Q147*Weights!Q$9</f>
        <v>1.3902628395943402</v>
      </c>
      <c r="CE147" s="4">
        <f>SUMPRODUCT('Price indices'!$B147:$J147,Weights!$B$10:$J$10)</f>
        <v>1.703833068232719</v>
      </c>
      <c r="CF147" s="4"/>
      <c r="CG147" s="2" t="s">
        <v>144</v>
      </c>
      <c r="CH147" s="4">
        <f t="shared" ref="CH147:DG147" si="196">AVERAGE(BF144:BF147)</f>
        <v>1.5202006892787734</v>
      </c>
      <c r="CI147" s="4">
        <f t="shared" si="196"/>
        <v>1.5878686127190269</v>
      </c>
      <c r="CJ147" s="4">
        <f t="shared" si="196"/>
        <v>1.6451692519339087</v>
      </c>
      <c r="CK147" s="4">
        <f t="shared" si="196"/>
        <v>1.6702769346738537</v>
      </c>
      <c r="CL147" s="4">
        <f t="shared" si="196"/>
        <v>1.6546749700562629</v>
      </c>
      <c r="CM147" s="4">
        <f t="shared" si="196"/>
        <v>1.6820279869071362</v>
      </c>
      <c r="CN147" s="4">
        <f t="shared" si="196"/>
        <v>1.606212232095805</v>
      </c>
      <c r="CO147" s="4">
        <f t="shared" si="196"/>
        <v>1.5503642854524364</v>
      </c>
      <c r="CP147" s="4">
        <f t="shared" si="196"/>
        <v>1.6251742674060825</v>
      </c>
      <c r="CQ147" s="4">
        <f t="shared" si="196"/>
        <v>1.6824749066209641</v>
      </c>
      <c r="CR147" s="4">
        <f t="shared" si="196"/>
        <v>1.7075825893609091</v>
      </c>
      <c r="CS147" s="4">
        <f t="shared" si="196"/>
        <v>1.691980624743318</v>
      </c>
      <c r="CT147" s="4">
        <f t="shared" si="196"/>
        <v>1.7193336415941913</v>
      </c>
      <c r="CU147" s="4">
        <f t="shared" si="196"/>
        <v>1.6435178867828601</v>
      </c>
      <c r="CV147" s="4">
        <f t="shared" si="196"/>
        <v>1.587669940139492</v>
      </c>
      <c r="CW147" s="4">
        <f t="shared" si="196"/>
        <v>1.7206495352085662</v>
      </c>
      <c r="CX147" s="4">
        <f t="shared" si="196"/>
        <v>1.6190573616347526</v>
      </c>
      <c r="CY147" s="4">
        <f t="shared" si="196"/>
        <v>1.4032510055354686</v>
      </c>
      <c r="CZ147" s="4">
        <f t="shared" si="196"/>
        <v>1.4137477066306956</v>
      </c>
      <c r="DA147" s="4">
        <f t="shared" si="196"/>
        <v>1.4710483458455772</v>
      </c>
      <c r="DB147" s="4">
        <f t="shared" si="196"/>
        <v>1.4961560285855224</v>
      </c>
      <c r="DC147" s="4">
        <f t="shared" si="196"/>
        <v>1.4805540639679315</v>
      </c>
      <c r="DD147" s="4">
        <f t="shared" si="196"/>
        <v>1.5079070808188044</v>
      </c>
      <c r="DE147" s="4">
        <f t="shared" si="196"/>
        <v>1.4320913260074732</v>
      </c>
      <c r="DF147" s="4">
        <f t="shared" si="196"/>
        <v>1.3762433793641051</v>
      </c>
      <c r="DG147" s="4">
        <f t="shared" si="196"/>
        <v>1.6793828586418904</v>
      </c>
    </row>
    <row r="148" spans="2:111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2" t="s">
        <v>145</v>
      </c>
      <c r="BF148" s="4">
        <f>SUMPRODUCT('Price indices'!$B148:$J148,Weights!$B$3:$J$3)</f>
        <v>1.5490415603799188</v>
      </c>
      <c r="BG148" s="4">
        <f>SUMPRODUCT('Price indices'!$B148:$J148,Weights!$B$4:$J$4)+'Price indices'!K148*Weights!K$4</f>
        <v>1.6235067268213421</v>
      </c>
      <c r="BH148" s="4">
        <f>SUMPRODUCT('Price indices'!$B148:$J148,Weights!$B$4:$J$4)+'Price indices'!L148*Weights!L$4</f>
        <v>1.68363895634921</v>
      </c>
      <c r="BI148" s="4">
        <f>SUMPRODUCT('Price indices'!$B148:$J148,Weights!$B$4:$J$4)+'Price indices'!M148*Weights!M$4</f>
        <v>1.710720791432617</v>
      </c>
      <c r="BJ148" s="4">
        <f>SUMPRODUCT('Price indices'!$B148:$J148,Weights!$B$4:$J$4)+'Price indices'!N148*Weights!N$4</f>
        <v>1.69382911809311</v>
      </c>
      <c r="BK148" s="4">
        <f>SUMPRODUCT('Price indices'!$B148:$J148,Weights!$B$4:$J$4)+'Price indices'!O148*Weights!O$4</f>
        <v>1.7229698320311271</v>
      </c>
      <c r="BL148" s="4">
        <f>SUMPRODUCT('Price indices'!$B148:$J148,Weights!$B$4:$J$4)+'Price indices'!P148*Weights!P$4</f>
        <v>1.6396390750317711</v>
      </c>
      <c r="BM148" s="4">
        <f>SUMPRODUCT('Price indices'!$B148:$J148,Weights!$B$4:$J$4)+'Price indices'!Q148*Weights!Q$4</f>
        <v>1.5802893697542599</v>
      </c>
      <c r="BN148" s="4">
        <f>SUMPRODUCT('Price indices'!$B148:$J148,Weights!$B$5:$J$5)+'Price indices'!K148*Weights!K$5</f>
        <v>1.6623774354814831</v>
      </c>
      <c r="BO148" s="4">
        <f>SUMPRODUCT('Price indices'!$B148:$J148,Weights!$B$5:$J$5)+'Price indices'!L148*Weights!L$5</f>
        <v>1.722509665009351</v>
      </c>
      <c r="BP148" s="4">
        <f>SUMPRODUCT('Price indices'!$B148:$J148,Weights!$B$5:$J$5)+'Price indices'!M148*Weights!M$5</f>
        <v>1.749591500092758</v>
      </c>
      <c r="BQ148" s="4">
        <f>SUMPRODUCT('Price indices'!$B148:$J148,Weights!$B$5:$J$5)+'Price indices'!N148*Weights!N$5</f>
        <v>1.732699826753251</v>
      </c>
      <c r="BR148" s="4">
        <f>SUMPRODUCT('Price indices'!$B148:$J148,Weights!$B$5:$J$5)+'Price indices'!O148*Weights!O$5</f>
        <v>1.7618405406912681</v>
      </c>
      <c r="BS148" s="4">
        <f>SUMPRODUCT('Price indices'!$B148:$J148,Weights!$B$5:$J$5)+'Price indices'!P148*Weights!P$5</f>
        <v>1.6785097836919121</v>
      </c>
      <c r="BT148" s="4">
        <f>SUMPRODUCT('Price indices'!$B148:$J148,Weights!$B$5:$J$5)+'Price indices'!Q148*Weights!Q$5</f>
        <v>1.6191600784144009</v>
      </c>
      <c r="BU148" s="4">
        <f>SUMPRODUCT('Price indices'!$B148:$J148,Weights!$B$6:$J$6)</f>
        <v>1.7581521858064868</v>
      </c>
      <c r="BV148" s="4">
        <f>SUMPRODUCT('Price indices'!$B148:$J148,Weights!$B$7:$J$7)</f>
        <v>1.6514870840994711</v>
      </c>
      <c r="BW148" s="4">
        <f>SUMPRODUCT('Price indices'!$B148:$J148,Weights!$B$8:$J$8)</f>
        <v>1.4261000418353169</v>
      </c>
      <c r="BX148" s="4">
        <f>SUMPRODUCT('Price indices'!$B148:$J148,Weights!$B$9:$J$9)+'Price indices'!K148*Weights!K$9</f>
        <v>1.4418979947122086</v>
      </c>
      <c r="BY148" s="4">
        <f>SUMPRODUCT('Price indices'!$B148:$J148,Weights!$B$9:$J$9)+'Price indices'!L148*Weights!L$9</f>
        <v>1.5020302242400767</v>
      </c>
      <c r="BZ148" s="4">
        <f>SUMPRODUCT('Price indices'!$B148:$J148,Weights!$B$9:$J$9)+'Price indices'!M148*Weights!M$9</f>
        <v>1.5291120593234837</v>
      </c>
      <c r="CA148" s="4">
        <f>SUMPRODUCT('Price indices'!$B148:$J148,Weights!$B$9:$J$9)+'Price indices'!N148*Weights!N$9</f>
        <v>1.5122203859839767</v>
      </c>
      <c r="CB148" s="4">
        <f>SUMPRODUCT('Price indices'!$B148:$J148,Weights!$B$9:$J$9)+'Price indices'!O148*Weights!O$9</f>
        <v>1.5413610999219938</v>
      </c>
      <c r="CC148" s="4">
        <f>SUMPRODUCT('Price indices'!$B148:$J148,Weights!$B$9:$J$9)+'Price indices'!P148*Weights!P$9</f>
        <v>1.4580303429226378</v>
      </c>
      <c r="CD148" s="4">
        <f>SUMPRODUCT('Price indices'!$B148:$J148,Weights!$B$9:$J$9)+'Price indices'!Q148*Weights!Q$9</f>
        <v>1.3986806376451266</v>
      </c>
      <c r="CE148" s="4">
        <f>SUMPRODUCT('Price indices'!$B148:$J148,Weights!$B$10:$J$10)</f>
        <v>1.7169671003210829</v>
      </c>
      <c r="CF148" s="4"/>
      <c r="CG148" s="2" t="s">
        <v>145</v>
      </c>
      <c r="CH148" s="4">
        <f t="shared" ref="CH148:DG148" si="197">AVERAGE(BF145:BF148)</f>
        <v>1.5315158691104518</v>
      </c>
      <c r="CI148" s="4">
        <f t="shared" si="197"/>
        <v>1.6018317769475914</v>
      </c>
      <c r="CJ148" s="4">
        <f t="shared" si="197"/>
        <v>1.660254260276022</v>
      </c>
      <c r="CK148" s="4">
        <f t="shared" si="197"/>
        <v>1.6861415673585229</v>
      </c>
      <c r="CL148" s="4">
        <f t="shared" si="197"/>
        <v>1.6700304442090039</v>
      </c>
      <c r="CM148" s="4">
        <f t="shared" si="197"/>
        <v>1.6980901973923141</v>
      </c>
      <c r="CN148" s="4">
        <f t="shared" si="197"/>
        <v>1.6193059014847779</v>
      </c>
      <c r="CO148" s="4">
        <f t="shared" si="197"/>
        <v>1.5620689468147642</v>
      </c>
      <c r="CP148" s="4">
        <f t="shared" si="197"/>
        <v>1.639795541400294</v>
      </c>
      <c r="CQ148" s="4">
        <f t="shared" si="197"/>
        <v>1.6982180247287246</v>
      </c>
      <c r="CR148" s="4">
        <f t="shared" si="197"/>
        <v>1.7241053318112254</v>
      </c>
      <c r="CS148" s="4">
        <f t="shared" si="197"/>
        <v>1.7079942086617064</v>
      </c>
      <c r="CT148" s="4">
        <f t="shared" si="197"/>
        <v>1.7360539618450164</v>
      </c>
      <c r="CU148" s="4">
        <f t="shared" si="197"/>
        <v>1.6572696659374804</v>
      </c>
      <c r="CV148" s="4">
        <f t="shared" si="197"/>
        <v>1.6000327112674668</v>
      </c>
      <c r="CW148" s="4">
        <f t="shared" si="197"/>
        <v>1.7350519231584463</v>
      </c>
      <c r="CX148" s="4">
        <f t="shared" si="197"/>
        <v>1.6317743832633236</v>
      </c>
      <c r="CY148" s="4">
        <f t="shared" si="197"/>
        <v>1.4121691487190047</v>
      </c>
      <c r="CZ148" s="4">
        <f t="shared" si="197"/>
        <v>1.4249085960386769</v>
      </c>
      <c r="DA148" s="4">
        <f t="shared" si="197"/>
        <v>1.4833310793671073</v>
      </c>
      <c r="DB148" s="4">
        <f t="shared" si="197"/>
        <v>1.5092183864496083</v>
      </c>
      <c r="DC148" s="4">
        <f t="shared" si="197"/>
        <v>1.4931072633000895</v>
      </c>
      <c r="DD148" s="4">
        <f t="shared" si="197"/>
        <v>1.5211670164833992</v>
      </c>
      <c r="DE148" s="4">
        <f t="shared" si="197"/>
        <v>1.4423827205758633</v>
      </c>
      <c r="DF148" s="4">
        <f t="shared" si="197"/>
        <v>1.3851457659058495</v>
      </c>
      <c r="DG148" s="4">
        <f t="shared" si="197"/>
        <v>1.6941932918347957</v>
      </c>
    </row>
    <row r="149" spans="2:111" x14ac:dyDescent="0.2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2" t="s">
        <v>146</v>
      </c>
      <c r="BF149" s="4">
        <f>SUMPRODUCT('Price indices'!$B149:$J149,Weights!$B$3:$J$3)</f>
        <v>1.5592394281782278</v>
      </c>
      <c r="BG149" s="4">
        <f>SUMPRODUCT('Price indices'!$B149:$J149,Weights!$B$4:$J$4)+'Price indices'!K149*Weights!K$4</f>
        <v>1.6362342210379359</v>
      </c>
      <c r="BH149" s="4">
        <f>SUMPRODUCT('Price indices'!$B149:$J149,Weights!$B$4:$J$4)+'Price indices'!L149*Weights!L$4</f>
        <v>1.697543300191179</v>
      </c>
      <c r="BI149" s="4">
        <f>SUMPRODUCT('Price indices'!$B149:$J149,Weights!$B$4:$J$4)+'Price indices'!M149*Weights!M$4</f>
        <v>1.7254561494923659</v>
      </c>
      <c r="BJ149" s="4">
        <f>SUMPRODUCT('Price indices'!$B149:$J149,Weights!$B$4:$J$4)+'Price indices'!N149*Weights!N$4</f>
        <v>1.7080208693009611</v>
      </c>
      <c r="BK149" s="4">
        <f>SUMPRODUCT('Price indices'!$B149:$J149,Weights!$B$4:$J$4)+'Price indices'!O149*Weights!O$4</f>
        <v>1.73791098629631</v>
      </c>
      <c r="BL149" s="4">
        <f>SUMPRODUCT('Price indices'!$B149:$J149,Weights!$B$4:$J$4)+'Price indices'!P149*Weights!P$4</f>
        <v>1.65142020283303</v>
      </c>
      <c r="BM149" s="4">
        <f>SUMPRODUCT('Price indices'!$B149:$J149,Weights!$B$4:$J$4)+'Price indices'!Q149*Weights!Q$4</f>
        <v>1.5906221395043119</v>
      </c>
      <c r="BN149" s="4">
        <f>SUMPRODUCT('Price indices'!$B149:$J149,Weights!$B$5:$J$5)+'Price indices'!K149*Weights!K$5</f>
        <v>1.6756881092650708</v>
      </c>
      <c r="BO149" s="4">
        <f>SUMPRODUCT('Price indices'!$B149:$J149,Weights!$B$5:$J$5)+'Price indices'!L149*Weights!L$5</f>
        <v>1.736997188418314</v>
      </c>
      <c r="BP149" s="4">
        <f>SUMPRODUCT('Price indices'!$B149:$J149,Weights!$B$5:$J$5)+'Price indices'!M149*Weights!M$5</f>
        <v>1.7649100377195008</v>
      </c>
      <c r="BQ149" s="4">
        <f>SUMPRODUCT('Price indices'!$B149:$J149,Weights!$B$5:$J$5)+'Price indices'!N149*Weights!N$5</f>
        <v>1.747474757528096</v>
      </c>
      <c r="BR149" s="4">
        <f>SUMPRODUCT('Price indices'!$B149:$J149,Weights!$B$5:$J$5)+'Price indices'!O149*Weights!O$5</f>
        <v>1.7773648745234449</v>
      </c>
      <c r="BS149" s="4">
        <f>SUMPRODUCT('Price indices'!$B149:$J149,Weights!$B$5:$J$5)+'Price indices'!P149*Weights!P$5</f>
        <v>1.690874091060165</v>
      </c>
      <c r="BT149" s="4">
        <f>SUMPRODUCT('Price indices'!$B149:$J149,Weights!$B$5:$J$5)+'Price indices'!Q149*Weights!Q$5</f>
        <v>1.6300760277314468</v>
      </c>
      <c r="BU149" s="4">
        <f>SUMPRODUCT('Price indices'!$B149:$J149,Weights!$B$6:$J$6)</f>
        <v>1.768777230924816</v>
      </c>
      <c r="BV149" s="4">
        <f>SUMPRODUCT('Price indices'!$B149:$J149,Weights!$B$7:$J$7)</f>
        <v>1.662091154303148</v>
      </c>
      <c r="BW149" s="4">
        <f>SUMPRODUCT('Price indices'!$B149:$J149,Weights!$B$8:$J$8)</f>
        <v>1.4342387641521961</v>
      </c>
      <c r="BX149" s="4">
        <f>SUMPRODUCT('Price indices'!$B149:$J149,Weights!$B$9:$J$9)+'Price indices'!K149*Weights!K$9</f>
        <v>1.4523991225342585</v>
      </c>
      <c r="BY149" s="4">
        <f>SUMPRODUCT('Price indices'!$B149:$J149,Weights!$B$9:$J$9)+'Price indices'!L149*Weights!L$9</f>
        <v>1.5137082016875016</v>
      </c>
      <c r="BZ149" s="4">
        <f>SUMPRODUCT('Price indices'!$B149:$J149,Weights!$B$9:$J$9)+'Price indices'!M149*Weights!M$9</f>
        <v>1.5416210509886885</v>
      </c>
      <c r="CA149" s="4">
        <f>SUMPRODUCT('Price indices'!$B149:$J149,Weights!$B$9:$J$9)+'Price indices'!N149*Weights!N$9</f>
        <v>1.5241857707972837</v>
      </c>
      <c r="CB149" s="4">
        <f>SUMPRODUCT('Price indices'!$B149:$J149,Weights!$B$9:$J$9)+'Price indices'!O149*Weights!O$9</f>
        <v>1.5540758877926326</v>
      </c>
      <c r="CC149" s="4">
        <f>SUMPRODUCT('Price indices'!$B149:$J149,Weights!$B$9:$J$9)+'Price indices'!P149*Weights!P$9</f>
        <v>1.4675851043293526</v>
      </c>
      <c r="CD149" s="4">
        <f>SUMPRODUCT('Price indices'!$B149:$J149,Weights!$B$9:$J$9)+'Price indices'!Q149*Weights!Q$9</f>
        <v>1.4067870410006345</v>
      </c>
      <c r="CE149" s="4">
        <f>SUMPRODUCT('Price indices'!$B149:$J149,Weights!$B$10:$J$10)</f>
        <v>1.730518227305029</v>
      </c>
      <c r="CF149" s="4"/>
      <c r="CG149" s="2" t="s">
        <v>146</v>
      </c>
      <c r="CH149" s="4">
        <f t="shared" ref="CH149:DG149" si="198">AVERAGE(BF146:BF149)</f>
        <v>1.5429303587092209</v>
      </c>
      <c r="CI149" s="4">
        <f t="shared" si="198"/>
        <v>1.6159423894616567</v>
      </c>
      <c r="CJ149" s="4">
        <f t="shared" si="198"/>
        <v>1.6755085108096619</v>
      </c>
      <c r="CK149" s="4">
        <f t="shared" si="198"/>
        <v>1.7021957578863622</v>
      </c>
      <c r="CL149" s="4">
        <f t="shared" si="198"/>
        <v>1.6855618608352549</v>
      </c>
      <c r="CM149" s="4">
        <f t="shared" si="198"/>
        <v>1.7143452270277013</v>
      </c>
      <c r="CN149" s="4">
        <f t="shared" si="198"/>
        <v>1.6325166297264255</v>
      </c>
      <c r="CO149" s="4">
        <f t="shared" si="198"/>
        <v>1.5738671011149834</v>
      </c>
      <c r="CP149" s="4">
        <f t="shared" si="198"/>
        <v>1.6545697294417243</v>
      </c>
      <c r="CQ149" s="4">
        <f t="shared" si="198"/>
        <v>1.7141358507897295</v>
      </c>
      <c r="CR149" s="4">
        <f t="shared" si="198"/>
        <v>1.7408230978664296</v>
      </c>
      <c r="CS149" s="4">
        <f t="shared" si="198"/>
        <v>1.7241892008153223</v>
      </c>
      <c r="CT149" s="4">
        <f t="shared" si="198"/>
        <v>1.7529725670077687</v>
      </c>
      <c r="CU149" s="4">
        <f t="shared" si="198"/>
        <v>1.6711439697064929</v>
      </c>
      <c r="CV149" s="4">
        <f t="shared" si="198"/>
        <v>1.612494441095051</v>
      </c>
      <c r="CW149" s="4">
        <f t="shared" si="198"/>
        <v>1.7495495948401698</v>
      </c>
      <c r="CX149" s="4">
        <f t="shared" si="198"/>
        <v>1.6445856619398034</v>
      </c>
      <c r="CY149" s="4">
        <f t="shared" si="198"/>
        <v>1.4211566341226995</v>
      </c>
      <c r="CZ149" s="4">
        <f t="shared" si="198"/>
        <v>1.436197218723188</v>
      </c>
      <c r="DA149" s="4">
        <f t="shared" si="198"/>
        <v>1.4957633400711932</v>
      </c>
      <c r="DB149" s="4">
        <f t="shared" si="198"/>
        <v>1.5224505871478935</v>
      </c>
      <c r="DC149" s="4">
        <f t="shared" si="198"/>
        <v>1.5058166900967862</v>
      </c>
      <c r="DD149" s="4">
        <f t="shared" si="198"/>
        <v>1.5346000562892324</v>
      </c>
      <c r="DE149" s="4">
        <f t="shared" si="198"/>
        <v>1.4527714589879568</v>
      </c>
      <c r="DF149" s="4">
        <f t="shared" si="198"/>
        <v>1.3941219303765147</v>
      </c>
      <c r="DG149" s="4">
        <f t="shared" si="198"/>
        <v>1.7091295808680556</v>
      </c>
    </row>
    <row r="150" spans="2:111" x14ac:dyDescent="0.2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2" t="s">
        <v>147</v>
      </c>
      <c r="BF150" s="4">
        <f>SUMPRODUCT('Price indices'!$B150:$J150,Weights!$B$3:$J$3)</f>
        <v>1.57034625234529</v>
      </c>
      <c r="BG150" s="4">
        <f>SUMPRODUCT('Price indices'!$B150:$J150,Weights!$B$4:$J$4)+'Price indices'!K150*Weights!K$4</f>
        <v>1.6503069598017581</v>
      </c>
      <c r="BH150" s="4">
        <f>SUMPRODUCT('Price indices'!$B150:$J150,Weights!$B$4:$J$4)+'Price indices'!L150*Weights!L$4</f>
        <v>1.7128157440454121</v>
      </c>
      <c r="BI150" s="4">
        <f>SUMPRODUCT('Price indices'!$B150:$J150,Weights!$B$4:$J$4)+'Price indices'!M150*Weights!M$4</f>
        <v>1.7415811521698361</v>
      </c>
      <c r="BJ150" s="4">
        <f>SUMPRODUCT('Price indices'!$B150:$J150,Weights!$B$4:$J$4)+'Price indices'!N150*Weights!N$4</f>
        <v>1.7235878109519711</v>
      </c>
      <c r="BK150" s="4">
        <f>SUMPRODUCT('Price indices'!$B150:$J150,Weights!$B$4:$J$4)+'Price indices'!O150*Weights!O$4</f>
        <v>1.7542451787935152</v>
      </c>
      <c r="BL150" s="4">
        <f>SUMPRODUCT('Price indices'!$B150:$J150,Weights!$B$4:$J$4)+'Price indices'!P150*Weights!P$4</f>
        <v>1.6645143519799421</v>
      </c>
      <c r="BM150" s="4">
        <f>SUMPRODUCT('Price indices'!$B150:$J150,Weights!$B$4:$J$4)+'Price indices'!Q150*Weights!Q$4</f>
        <v>1.6022434820246532</v>
      </c>
      <c r="BN150" s="4">
        <f>SUMPRODUCT('Price indices'!$B150:$J150,Weights!$B$5:$J$5)+'Price indices'!K150*Weights!K$5</f>
        <v>1.6906508536175362</v>
      </c>
      <c r="BO150" s="4">
        <f>SUMPRODUCT('Price indices'!$B150:$J150,Weights!$B$5:$J$5)+'Price indices'!L150*Weights!L$5</f>
        <v>1.7531596378611902</v>
      </c>
      <c r="BP150" s="4">
        <f>SUMPRODUCT('Price indices'!$B150:$J150,Weights!$B$5:$J$5)+'Price indices'!M150*Weights!M$5</f>
        <v>1.7819250459856142</v>
      </c>
      <c r="BQ150" s="4">
        <f>SUMPRODUCT('Price indices'!$B150:$J150,Weights!$B$5:$J$5)+'Price indices'!N150*Weights!N$5</f>
        <v>1.7639317047677492</v>
      </c>
      <c r="BR150" s="4">
        <f>SUMPRODUCT('Price indices'!$B150:$J150,Weights!$B$5:$J$5)+'Price indices'!O150*Weights!O$5</f>
        <v>1.7945890726092932</v>
      </c>
      <c r="BS150" s="4">
        <f>SUMPRODUCT('Price indices'!$B150:$J150,Weights!$B$5:$J$5)+'Price indices'!P150*Weights!P$5</f>
        <v>1.7048582457957202</v>
      </c>
      <c r="BT150" s="4">
        <f>SUMPRODUCT('Price indices'!$B150:$J150,Weights!$B$5:$J$5)+'Price indices'!Q150*Weights!Q$5</f>
        <v>1.642587375840431</v>
      </c>
      <c r="BU150" s="4">
        <f>SUMPRODUCT('Price indices'!$B150:$J150,Weights!$B$6:$J$6)</f>
        <v>1.781627405666564</v>
      </c>
      <c r="BV150" s="4">
        <f>SUMPRODUCT('Price indices'!$B150:$J150,Weights!$B$7:$J$7)</f>
        <v>1.6756544428759821</v>
      </c>
      <c r="BW150" s="4">
        <f>SUMPRODUCT('Price indices'!$B150:$J150,Weights!$B$8:$J$8)</f>
        <v>1.443981077232579</v>
      </c>
      <c r="BX150" s="4">
        <f>SUMPRODUCT('Price indices'!$B150:$J150,Weights!$B$9:$J$9)+'Price indices'!K150*Weights!K$9</f>
        <v>1.4650856492232673</v>
      </c>
      <c r="BY150" s="4">
        <f>SUMPRODUCT('Price indices'!$B150:$J150,Weights!$B$9:$J$9)+'Price indices'!L150*Weights!L$9</f>
        <v>1.5275944334669214</v>
      </c>
      <c r="BZ150" s="4">
        <f>SUMPRODUCT('Price indices'!$B150:$J150,Weights!$B$9:$J$9)+'Price indices'!M150*Weights!M$9</f>
        <v>1.5563598415913453</v>
      </c>
      <c r="CA150" s="4">
        <f>SUMPRODUCT('Price indices'!$B150:$J150,Weights!$B$9:$J$9)+'Price indices'!N150*Weights!N$9</f>
        <v>1.5383665003734803</v>
      </c>
      <c r="CB150" s="4">
        <f>SUMPRODUCT('Price indices'!$B150:$J150,Weights!$B$9:$J$9)+'Price indices'!O150*Weights!O$9</f>
        <v>1.5690238682150244</v>
      </c>
      <c r="CC150" s="4">
        <f>SUMPRODUCT('Price indices'!$B150:$J150,Weights!$B$9:$J$9)+'Price indices'!P150*Weights!P$9</f>
        <v>1.4792930414014513</v>
      </c>
      <c r="CD150" s="4">
        <f>SUMPRODUCT('Price indices'!$B150:$J150,Weights!$B$9:$J$9)+'Price indices'!Q150*Weights!Q$9</f>
        <v>1.4170221714461624</v>
      </c>
      <c r="CE150" s="4">
        <f>SUMPRODUCT('Price indices'!$B150:$J150,Weights!$B$10:$J$10)</f>
        <v>1.7455014389397772</v>
      </c>
      <c r="CF150" s="4"/>
      <c r="CG150" s="2" t="s">
        <v>147</v>
      </c>
      <c r="CH150" s="4">
        <f t="shared" ref="CH150:DG150" si="199">AVERAGE(BF147:BF150)</f>
        <v>1.5544521233367252</v>
      </c>
      <c r="CI150" s="4">
        <f t="shared" si="199"/>
        <v>1.6302112987704045</v>
      </c>
      <c r="CJ150" s="4">
        <f t="shared" si="199"/>
        <v>1.6909432726696461</v>
      </c>
      <c r="CK150" s="4">
        <f t="shared" si="199"/>
        <v>1.7184512615052099</v>
      </c>
      <c r="CL150" s="4">
        <f t="shared" si="199"/>
        <v>1.7012806434468537</v>
      </c>
      <c r="CM150" s="4">
        <f t="shared" si="199"/>
        <v>1.7308048835787073</v>
      </c>
      <c r="CN150" s="4">
        <f t="shared" si="199"/>
        <v>1.6458545393494246</v>
      </c>
      <c r="CO150" s="4">
        <f t="shared" si="199"/>
        <v>1.5857685202481107</v>
      </c>
      <c r="CP150" s="4">
        <f t="shared" si="199"/>
        <v>1.6695111842514687</v>
      </c>
      <c r="CQ150" s="4">
        <f t="shared" si="199"/>
        <v>1.7302431581507101</v>
      </c>
      <c r="CR150" s="4">
        <f t="shared" si="199"/>
        <v>1.7577511469862737</v>
      </c>
      <c r="CS150" s="4">
        <f t="shared" si="199"/>
        <v>1.7405805289279177</v>
      </c>
      <c r="CT150" s="4">
        <f t="shared" si="199"/>
        <v>1.7701047690597713</v>
      </c>
      <c r="CU150" s="4">
        <f t="shared" si="199"/>
        <v>1.6851544248304886</v>
      </c>
      <c r="CV150" s="4">
        <f t="shared" si="199"/>
        <v>1.6250684057291749</v>
      </c>
      <c r="CW150" s="4">
        <f t="shared" si="199"/>
        <v>1.7641612485671434</v>
      </c>
      <c r="CX150" s="4">
        <f t="shared" si="199"/>
        <v>1.657514802311796</v>
      </c>
      <c r="CY150" s="4">
        <f t="shared" si="199"/>
        <v>1.4302212008855482</v>
      </c>
      <c r="CZ150" s="4">
        <f t="shared" si="199"/>
        <v>1.4476309509438599</v>
      </c>
      <c r="DA150" s="4">
        <f t="shared" si="199"/>
        <v>1.5083629248431012</v>
      </c>
      <c r="DB150" s="4">
        <f t="shared" si="199"/>
        <v>1.535870913678665</v>
      </c>
      <c r="DC150" s="4">
        <f t="shared" si="199"/>
        <v>1.5187002956203088</v>
      </c>
      <c r="DD150" s="4">
        <f t="shared" si="199"/>
        <v>1.5482245357521625</v>
      </c>
      <c r="DE150" s="4">
        <f t="shared" si="199"/>
        <v>1.4632741915228797</v>
      </c>
      <c r="DF150" s="4">
        <f t="shared" si="199"/>
        <v>1.4031881724215658</v>
      </c>
      <c r="DG150" s="4">
        <f t="shared" si="199"/>
        <v>1.724204958699652</v>
      </c>
    </row>
    <row r="151" spans="2:111" x14ac:dyDescent="0.2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2" t="s">
        <v>148</v>
      </c>
      <c r="BF151" s="4">
        <f>SUMPRODUCT('Price indices'!$B151:$J151,Weights!$B$3:$J$3)</f>
        <v>1.5858554155626758</v>
      </c>
      <c r="BG151" s="4">
        <f>SUMPRODUCT('Price indices'!$B151:$J151,Weights!$B$4:$J$4)+'Price indices'!K151*Weights!K$4</f>
        <v>1.668666942779979</v>
      </c>
      <c r="BH151" s="4">
        <f>SUMPRODUCT('Price indices'!$B151:$J151,Weights!$B$4:$J$4)+'Price indices'!L151*Weights!L$4</f>
        <v>1.732398728577814</v>
      </c>
      <c r="BI151" s="4">
        <f>SUMPRODUCT('Price indices'!$B151:$J151,Weights!$B$4:$J$4)+'Price indices'!M151*Weights!M$4</f>
        <v>1.7620387541907458</v>
      </c>
      <c r="BJ151" s="4">
        <f>SUMPRODUCT('Price indices'!$B151:$J151,Weights!$B$4:$J$4)+'Price indices'!N151*Weights!N$4</f>
        <v>1.7434725466823928</v>
      </c>
      <c r="BK151" s="4">
        <f>SUMPRODUCT('Price indices'!$B151:$J151,Weights!$B$4:$J$4)+'Price indices'!O151*Weights!O$4</f>
        <v>1.774915418822685</v>
      </c>
      <c r="BL151" s="4">
        <f>SUMPRODUCT('Price indices'!$B151:$J151,Weights!$B$4:$J$4)+'Price indices'!P151*Weights!P$4</f>
        <v>1.6818627577823979</v>
      </c>
      <c r="BM151" s="4">
        <f>SUMPRODUCT('Price indices'!$B151:$J151,Weights!$B$4:$J$4)+'Price indices'!Q151*Weights!Q$4</f>
        <v>1.6180942696745748</v>
      </c>
      <c r="BN151" s="4">
        <f>SUMPRODUCT('Price indices'!$B151:$J151,Weights!$B$5:$J$5)+'Price indices'!K151*Weights!K$5</f>
        <v>1.7099236719049677</v>
      </c>
      <c r="BO151" s="4">
        <f>SUMPRODUCT('Price indices'!$B151:$J151,Weights!$B$5:$J$5)+'Price indices'!L151*Weights!L$5</f>
        <v>1.7736554577028028</v>
      </c>
      <c r="BP151" s="4">
        <f>SUMPRODUCT('Price indices'!$B151:$J151,Weights!$B$5:$J$5)+'Price indices'!M151*Weights!M$5</f>
        <v>1.8032954833157346</v>
      </c>
      <c r="BQ151" s="4">
        <f>SUMPRODUCT('Price indices'!$B151:$J151,Weights!$B$5:$J$5)+'Price indices'!N151*Weights!N$5</f>
        <v>1.7847292758073818</v>
      </c>
      <c r="BR151" s="4">
        <f>SUMPRODUCT('Price indices'!$B151:$J151,Weights!$B$5:$J$5)+'Price indices'!O151*Weights!O$5</f>
        <v>1.8161721479476738</v>
      </c>
      <c r="BS151" s="4">
        <f>SUMPRODUCT('Price indices'!$B151:$J151,Weights!$B$5:$J$5)+'Price indices'!P151*Weights!P$5</f>
        <v>1.7231194869073867</v>
      </c>
      <c r="BT151" s="4">
        <f>SUMPRODUCT('Price indices'!$B151:$J151,Weights!$B$5:$J$5)+'Price indices'!Q151*Weights!Q$5</f>
        <v>1.6593509987995638</v>
      </c>
      <c r="BU151" s="4">
        <f>SUMPRODUCT('Price indices'!$B151:$J151,Weights!$B$6:$J$6)</f>
        <v>1.8074651085505578</v>
      </c>
      <c r="BV151" s="4">
        <f>SUMPRODUCT('Price indices'!$B151:$J151,Weights!$B$7:$J$7)</f>
        <v>1.6931611538995022</v>
      </c>
      <c r="BW151" s="4">
        <f>SUMPRODUCT('Price indices'!$B151:$J151,Weights!$B$8:$J$8)</f>
        <v>1.453118071538269</v>
      </c>
      <c r="BX151" s="4">
        <f>SUMPRODUCT('Price indices'!$B151:$J151,Weights!$B$9:$J$9)+'Price indices'!K151*Weights!K$9</f>
        <v>1.4774503022304093</v>
      </c>
      <c r="BY151" s="4">
        <f>SUMPRODUCT('Price indices'!$B151:$J151,Weights!$B$9:$J$9)+'Price indices'!L151*Weights!L$9</f>
        <v>1.5411820880282443</v>
      </c>
      <c r="BZ151" s="4">
        <f>SUMPRODUCT('Price indices'!$B151:$J151,Weights!$B$9:$J$9)+'Price indices'!M151*Weights!M$9</f>
        <v>1.5708221136411762</v>
      </c>
      <c r="CA151" s="4">
        <f>SUMPRODUCT('Price indices'!$B151:$J151,Weights!$B$9:$J$9)+'Price indices'!N151*Weights!N$9</f>
        <v>1.5522559061328232</v>
      </c>
      <c r="CB151" s="4">
        <f>SUMPRODUCT('Price indices'!$B151:$J151,Weights!$B$9:$J$9)+'Price indices'!O151*Weights!O$9</f>
        <v>1.5836987782731153</v>
      </c>
      <c r="CC151" s="4">
        <f>SUMPRODUCT('Price indices'!$B151:$J151,Weights!$B$9:$J$9)+'Price indices'!P151*Weights!P$9</f>
        <v>1.4906461172328282</v>
      </c>
      <c r="CD151" s="4">
        <f>SUMPRODUCT('Price indices'!$B151:$J151,Weights!$B$9:$J$9)+'Price indices'!Q151*Weights!Q$9</f>
        <v>1.4268776291250052</v>
      </c>
      <c r="CE151" s="4">
        <f>SUMPRODUCT('Price indices'!$B151:$J151,Weights!$B$10:$J$10)</f>
        <v>1.7648486114927857</v>
      </c>
      <c r="CF151" s="4"/>
      <c r="CG151" s="2" t="s">
        <v>148</v>
      </c>
      <c r="CH151" s="4">
        <f t="shared" ref="CH151:DG151" si="200">AVERAGE(BF148:BF151)</f>
        <v>1.5661206641165282</v>
      </c>
      <c r="CI151" s="4">
        <f t="shared" si="200"/>
        <v>1.6446787126102538</v>
      </c>
      <c r="CJ151" s="4">
        <f t="shared" si="200"/>
        <v>1.7065991822909037</v>
      </c>
      <c r="CK151" s="4">
        <f t="shared" si="200"/>
        <v>1.7349492118213912</v>
      </c>
      <c r="CL151" s="4">
        <f t="shared" si="200"/>
        <v>1.7172275862571085</v>
      </c>
      <c r="CM151" s="4">
        <f t="shared" si="200"/>
        <v>1.7475103539859094</v>
      </c>
      <c r="CN151" s="4">
        <f t="shared" si="200"/>
        <v>1.6593590969067851</v>
      </c>
      <c r="CO151" s="4">
        <f t="shared" si="200"/>
        <v>1.5978123152394499</v>
      </c>
      <c r="CP151" s="4">
        <f t="shared" si="200"/>
        <v>1.6846600175672646</v>
      </c>
      <c r="CQ151" s="4">
        <f t="shared" si="200"/>
        <v>1.7465804872479145</v>
      </c>
      <c r="CR151" s="4">
        <f t="shared" si="200"/>
        <v>1.7749305167784017</v>
      </c>
      <c r="CS151" s="4">
        <f t="shared" si="200"/>
        <v>1.7572088912141195</v>
      </c>
      <c r="CT151" s="4">
        <f t="shared" si="200"/>
        <v>1.7874916589429199</v>
      </c>
      <c r="CU151" s="4">
        <f t="shared" si="200"/>
        <v>1.6993404018637961</v>
      </c>
      <c r="CV151" s="4">
        <f t="shared" si="200"/>
        <v>1.6377936201964607</v>
      </c>
      <c r="CW151" s="4">
        <f t="shared" si="200"/>
        <v>1.779005482737106</v>
      </c>
      <c r="CX151" s="4">
        <f t="shared" si="200"/>
        <v>1.6705984587945257</v>
      </c>
      <c r="CY151" s="4">
        <f t="shared" si="200"/>
        <v>1.4393594886895902</v>
      </c>
      <c r="CZ151" s="4">
        <f t="shared" si="200"/>
        <v>1.4592082671750357</v>
      </c>
      <c r="DA151" s="4">
        <f t="shared" si="200"/>
        <v>1.5211287368556861</v>
      </c>
      <c r="DB151" s="4">
        <f t="shared" si="200"/>
        <v>1.5494787663861735</v>
      </c>
      <c r="DC151" s="4">
        <f t="shared" si="200"/>
        <v>1.5317571408218909</v>
      </c>
      <c r="DD151" s="4">
        <f t="shared" si="200"/>
        <v>1.5620399085506915</v>
      </c>
      <c r="DE151" s="4">
        <f t="shared" si="200"/>
        <v>1.4738886514715674</v>
      </c>
      <c r="DF151" s="4">
        <f t="shared" si="200"/>
        <v>1.4123418698042323</v>
      </c>
      <c r="DG151" s="4">
        <f t="shared" si="200"/>
        <v>1.7394588445146688</v>
      </c>
    </row>
    <row r="152" spans="2:111" x14ac:dyDescent="0.2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2" t="s">
        <v>149</v>
      </c>
      <c r="BF152" s="4">
        <f>SUMPRODUCT('Price indices'!$B152:$J152,Weights!$B$3:$J$3)</f>
        <v>1.5961095668778673</v>
      </c>
      <c r="BG152" s="4">
        <f>SUMPRODUCT('Price indices'!$B152:$J152,Weights!$B$4:$J$4)+'Price indices'!K152*Weights!K$4</f>
        <v>1.6819855600507123</v>
      </c>
      <c r="BH152" s="4">
        <f>SUMPRODUCT('Price indices'!$B152:$J152,Weights!$B$4:$J$4)+'Price indices'!L152*Weights!L$4</f>
        <v>1.7469640933272264</v>
      </c>
      <c r="BI152" s="4">
        <f>SUMPRODUCT('Price indices'!$B152:$J152,Weights!$B$4:$J$4)+'Price indices'!M152*Weights!M$4</f>
        <v>1.7775013208268093</v>
      </c>
      <c r="BJ152" s="4">
        <f>SUMPRODUCT('Price indices'!$B152:$J152,Weights!$B$4:$J$4)+'Price indices'!N152*Weights!N$4</f>
        <v>1.7583470825863983</v>
      </c>
      <c r="BK152" s="4">
        <f>SUMPRODUCT('Price indices'!$B152:$J152,Weights!$B$4:$J$4)+'Price indices'!O152*Weights!O$4</f>
        <v>1.7905941270767491</v>
      </c>
      <c r="BL152" s="4">
        <f>SUMPRODUCT('Price indices'!$B152:$J152,Weights!$B$4:$J$4)+'Price indices'!P152*Weights!P$4</f>
        <v>1.6941360300052501</v>
      </c>
      <c r="BM152" s="4">
        <f>SUMPRODUCT('Price indices'!$B152:$J152,Weights!$B$4:$J$4)+'Price indices'!Q152*Weights!Q$4</f>
        <v>1.6288447442084881</v>
      </c>
      <c r="BN152" s="4">
        <f>SUMPRODUCT('Price indices'!$B152:$J152,Weights!$B$5:$J$5)+'Price indices'!K152*Weights!K$5</f>
        <v>1.7235998577194513</v>
      </c>
      <c r="BO152" s="4">
        <f>SUMPRODUCT('Price indices'!$B152:$J152,Weights!$B$5:$J$5)+'Price indices'!L152*Weights!L$5</f>
        <v>1.7885783909959654</v>
      </c>
      <c r="BP152" s="4">
        <f>SUMPRODUCT('Price indices'!$B152:$J152,Weights!$B$5:$J$5)+'Price indices'!M152*Weights!M$5</f>
        <v>1.8191156184955484</v>
      </c>
      <c r="BQ152" s="4">
        <f>SUMPRODUCT('Price indices'!$B152:$J152,Weights!$B$5:$J$5)+'Price indices'!N152*Weights!N$5</f>
        <v>1.7999613802551373</v>
      </c>
      <c r="BR152" s="4">
        <f>SUMPRODUCT('Price indices'!$B152:$J152,Weights!$B$5:$J$5)+'Price indices'!O152*Weights!O$5</f>
        <v>1.8322084247454882</v>
      </c>
      <c r="BS152" s="4">
        <f>SUMPRODUCT('Price indices'!$B152:$J152,Weights!$B$5:$J$5)+'Price indices'!P152*Weights!P$5</f>
        <v>1.7357503276739892</v>
      </c>
      <c r="BT152" s="4">
        <f>SUMPRODUCT('Price indices'!$B152:$J152,Weights!$B$5:$J$5)+'Price indices'!Q152*Weights!Q$5</f>
        <v>1.6704590418772272</v>
      </c>
      <c r="BU152" s="4">
        <f>SUMPRODUCT('Price indices'!$B152:$J152,Weights!$B$6:$J$6)</f>
        <v>1.8178974381696931</v>
      </c>
      <c r="BV152" s="4">
        <f>SUMPRODUCT('Price indices'!$B152:$J152,Weights!$B$7:$J$7)</f>
        <v>1.704199791251193</v>
      </c>
      <c r="BW152" s="4">
        <f>SUMPRODUCT('Price indices'!$B152:$J152,Weights!$B$8:$J$8)</f>
        <v>1.462956338008025</v>
      </c>
      <c r="BX152" s="4">
        <f>SUMPRODUCT('Price indices'!$B152:$J152,Weights!$B$9:$J$9)+'Price indices'!K152*Weights!K$9</f>
        <v>1.4887398685286233</v>
      </c>
      <c r="BY152" s="4">
        <f>SUMPRODUCT('Price indices'!$B152:$J152,Weights!$B$9:$J$9)+'Price indices'!L152*Weights!L$9</f>
        <v>1.5537184018051373</v>
      </c>
      <c r="BZ152" s="4">
        <f>SUMPRODUCT('Price indices'!$B152:$J152,Weights!$B$9:$J$9)+'Price indices'!M152*Weights!M$9</f>
        <v>1.5842556293047203</v>
      </c>
      <c r="CA152" s="4">
        <f>SUMPRODUCT('Price indices'!$B152:$J152,Weights!$B$9:$J$9)+'Price indices'!N152*Weights!N$9</f>
        <v>1.5651013910643092</v>
      </c>
      <c r="CB152" s="4">
        <f>SUMPRODUCT('Price indices'!$B152:$J152,Weights!$B$9:$J$9)+'Price indices'!O152*Weights!O$9</f>
        <v>1.5973484355546601</v>
      </c>
      <c r="CC152" s="4">
        <f>SUMPRODUCT('Price indices'!$B152:$J152,Weights!$B$9:$J$9)+'Price indices'!P152*Weights!P$9</f>
        <v>1.5008903384831611</v>
      </c>
      <c r="CD152" s="4">
        <f>SUMPRODUCT('Price indices'!$B152:$J152,Weights!$B$9:$J$9)+'Price indices'!Q152*Weights!Q$9</f>
        <v>1.4355990526863991</v>
      </c>
      <c r="CE152" s="4">
        <f>SUMPRODUCT('Price indices'!$B152:$J152,Weights!$B$10:$J$10)</f>
        <v>1.7784889879181482</v>
      </c>
      <c r="CF152" s="4"/>
      <c r="CG152" s="2" t="s">
        <v>149</v>
      </c>
      <c r="CH152" s="4">
        <f t="shared" ref="CH152:DG152" si="201">AVERAGE(BF149:BF152)</f>
        <v>1.5778876657410152</v>
      </c>
      <c r="CI152" s="4">
        <f t="shared" si="201"/>
        <v>1.6592984209175965</v>
      </c>
      <c r="CJ152" s="4">
        <f t="shared" si="201"/>
        <v>1.7224304665354078</v>
      </c>
      <c r="CK152" s="4">
        <f t="shared" si="201"/>
        <v>1.7516443441699394</v>
      </c>
      <c r="CL152" s="4">
        <f t="shared" si="201"/>
        <v>1.7333570773804308</v>
      </c>
      <c r="CM152" s="4">
        <f t="shared" si="201"/>
        <v>1.7644164277473147</v>
      </c>
      <c r="CN152" s="4">
        <f t="shared" si="201"/>
        <v>1.6729833356501551</v>
      </c>
      <c r="CO152" s="4">
        <f t="shared" si="201"/>
        <v>1.6099511588530069</v>
      </c>
      <c r="CP152" s="4">
        <f t="shared" si="201"/>
        <v>1.6999656231267566</v>
      </c>
      <c r="CQ152" s="4">
        <f t="shared" si="201"/>
        <v>1.7630976687445681</v>
      </c>
      <c r="CR152" s="4">
        <f t="shared" si="201"/>
        <v>1.7923115463790995</v>
      </c>
      <c r="CS152" s="4">
        <f t="shared" si="201"/>
        <v>1.7740242795895911</v>
      </c>
      <c r="CT152" s="4">
        <f t="shared" si="201"/>
        <v>1.805083629956475</v>
      </c>
      <c r="CU152" s="4">
        <f t="shared" si="201"/>
        <v>1.7136505378593152</v>
      </c>
      <c r="CV152" s="4">
        <f t="shared" si="201"/>
        <v>1.6506183610621672</v>
      </c>
      <c r="CW152" s="4">
        <f t="shared" si="201"/>
        <v>1.7939417958279076</v>
      </c>
      <c r="CX152" s="4">
        <f t="shared" si="201"/>
        <v>1.6837766355824564</v>
      </c>
      <c r="CY152" s="4">
        <f t="shared" si="201"/>
        <v>1.4485735627327672</v>
      </c>
      <c r="CZ152" s="4">
        <f t="shared" si="201"/>
        <v>1.4709187356291396</v>
      </c>
      <c r="DA152" s="4">
        <f t="shared" si="201"/>
        <v>1.5340507812469513</v>
      </c>
      <c r="DB152" s="4">
        <f t="shared" si="201"/>
        <v>1.5632646588814825</v>
      </c>
      <c r="DC152" s="4">
        <f t="shared" si="201"/>
        <v>1.544977392091974</v>
      </c>
      <c r="DD152" s="4">
        <f t="shared" si="201"/>
        <v>1.5760367424588582</v>
      </c>
      <c r="DE152" s="4">
        <f t="shared" si="201"/>
        <v>1.4846036503616986</v>
      </c>
      <c r="DF152" s="4">
        <f t="shared" si="201"/>
        <v>1.4215714735645504</v>
      </c>
      <c r="DG152" s="4">
        <f t="shared" si="201"/>
        <v>1.7548393164139351</v>
      </c>
    </row>
    <row r="153" spans="2:111" x14ac:dyDescent="0.2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2" t="s">
        <v>150</v>
      </c>
      <c r="BF153" s="4">
        <f>SUMPRODUCT('Price indices'!$B153:$J153,Weights!$B$3:$J$3)</f>
        <v>1.6067083818859735</v>
      </c>
      <c r="BG153" s="4">
        <f>SUMPRODUCT('Price indices'!$B153:$J153,Weights!$B$4:$J$4)+'Price indices'!K153*Weights!K$4</f>
        <v>1.6953257525803578</v>
      </c>
      <c r="BH153" s="4">
        <f>SUMPRODUCT('Price indices'!$B153:$J153,Weights!$B$4:$J$4)+'Price indices'!L153*Weights!L$4</f>
        <v>1.7615752373443567</v>
      </c>
      <c r="BI153" s="4">
        <f>SUMPRODUCT('Price indices'!$B153:$J153,Weights!$B$4:$J$4)+'Price indices'!M153*Weights!M$4</f>
        <v>1.7930327887911728</v>
      </c>
      <c r="BJ153" s="4">
        <f>SUMPRODUCT('Price indices'!$B153:$J153,Weights!$B$4:$J$4)+'Price indices'!N153*Weights!N$4</f>
        <v>1.7732749879315648</v>
      </c>
      <c r="BK153" s="4">
        <f>SUMPRODUCT('Price indices'!$B153:$J153,Weights!$B$4:$J$4)+'Price indices'!O153*Weights!O$4</f>
        <v>1.8063452965495079</v>
      </c>
      <c r="BL153" s="4">
        <f>SUMPRODUCT('Price indices'!$B153:$J153,Weights!$B$4:$J$4)+'Price indices'!P153*Weights!P$4</f>
        <v>1.7063963130329909</v>
      </c>
      <c r="BM153" s="4">
        <f>SUMPRODUCT('Price indices'!$B153:$J153,Weights!$B$4:$J$4)+'Price indices'!Q153*Weights!Q$4</f>
        <v>1.6395566768725138</v>
      </c>
      <c r="BN153" s="4">
        <f>SUMPRODUCT('Price indices'!$B153:$J153,Weights!$B$5:$J$5)+'Price indices'!K153*Weights!K$5</f>
        <v>1.7375493553656607</v>
      </c>
      <c r="BO153" s="4">
        <f>SUMPRODUCT('Price indices'!$B153:$J153,Weights!$B$5:$J$5)+'Price indices'!L153*Weights!L$5</f>
        <v>1.8037988401296596</v>
      </c>
      <c r="BP153" s="4">
        <f>SUMPRODUCT('Price indices'!$B153:$J153,Weights!$B$5:$J$5)+'Price indices'!M153*Weights!M$5</f>
        <v>1.8352563915764757</v>
      </c>
      <c r="BQ153" s="4">
        <f>SUMPRODUCT('Price indices'!$B153:$J153,Weights!$B$5:$J$5)+'Price indices'!N153*Weights!N$5</f>
        <v>1.8154985907168677</v>
      </c>
      <c r="BR153" s="4">
        <f>SUMPRODUCT('Price indices'!$B153:$J153,Weights!$B$5:$J$5)+'Price indices'!O153*Weights!O$5</f>
        <v>1.8485688993348108</v>
      </c>
      <c r="BS153" s="4">
        <f>SUMPRODUCT('Price indices'!$B153:$J153,Weights!$B$5:$J$5)+'Price indices'!P153*Weights!P$5</f>
        <v>1.7486199158182938</v>
      </c>
      <c r="BT153" s="4">
        <f>SUMPRODUCT('Price indices'!$B153:$J153,Weights!$B$5:$J$5)+'Price indices'!Q153*Weights!Q$5</f>
        <v>1.6817802796578167</v>
      </c>
      <c r="BU153" s="4">
        <f>SUMPRODUCT('Price indices'!$B153:$J153,Weights!$B$6:$J$6)</f>
        <v>1.8289107931872102</v>
      </c>
      <c r="BV153" s="4">
        <f>SUMPRODUCT('Price indices'!$B153:$J153,Weights!$B$7:$J$7)</f>
        <v>1.7151799586146341</v>
      </c>
      <c r="BW153" s="4">
        <f>SUMPRODUCT('Price indices'!$B153:$J153,Weights!$B$8:$J$8)</f>
        <v>1.4713502680336201</v>
      </c>
      <c r="BX153" s="4">
        <f>SUMPRODUCT('Price indices'!$B153:$J153,Weights!$B$9:$J$9)+'Price indices'!K153*Weights!K$9</f>
        <v>1.4997675151343732</v>
      </c>
      <c r="BY153" s="4">
        <f>SUMPRODUCT('Price indices'!$B153:$J153,Weights!$B$9:$J$9)+'Price indices'!L153*Weights!L$9</f>
        <v>1.5660169998983722</v>
      </c>
      <c r="BZ153" s="4">
        <f>SUMPRODUCT('Price indices'!$B153:$J153,Weights!$B$9:$J$9)+'Price indices'!M153*Weights!M$9</f>
        <v>1.5974745513451882</v>
      </c>
      <c r="CA153" s="4">
        <f>SUMPRODUCT('Price indices'!$B153:$J153,Weights!$B$9:$J$9)+'Price indices'!N153*Weights!N$9</f>
        <v>1.5777167504855802</v>
      </c>
      <c r="CB153" s="4">
        <f>SUMPRODUCT('Price indices'!$B153:$J153,Weights!$B$9:$J$9)+'Price indices'!O153*Weights!O$9</f>
        <v>1.6107870591035232</v>
      </c>
      <c r="CC153" s="4">
        <f>SUMPRODUCT('Price indices'!$B153:$J153,Weights!$B$9:$J$9)+'Price indices'!P153*Weights!P$9</f>
        <v>1.5108380755870063</v>
      </c>
      <c r="CD153" s="4">
        <f>SUMPRODUCT('Price indices'!$B153:$J153,Weights!$B$9:$J$9)+'Price indices'!Q153*Weights!Q$9</f>
        <v>1.4439984394265293</v>
      </c>
      <c r="CE153" s="4">
        <f>SUMPRODUCT('Price indices'!$B153:$J153,Weights!$B$10:$J$10)</f>
        <v>1.7925592380222428</v>
      </c>
      <c r="CF153" s="4"/>
      <c r="CG153" s="2" t="s">
        <v>150</v>
      </c>
      <c r="CH153" s="4">
        <f t="shared" ref="CH153:DG153" si="202">AVERAGE(BF150:BF153)</f>
        <v>1.5897549041679517</v>
      </c>
      <c r="CI153" s="4">
        <f t="shared" si="202"/>
        <v>1.6740713038032018</v>
      </c>
      <c r="CJ153" s="4">
        <f t="shared" si="202"/>
        <v>1.7384384508237023</v>
      </c>
      <c r="CK153" s="4">
        <f t="shared" si="202"/>
        <v>1.7685385039946411</v>
      </c>
      <c r="CL153" s="4">
        <f t="shared" si="202"/>
        <v>1.7496706070380816</v>
      </c>
      <c r="CM153" s="4">
        <f t="shared" si="202"/>
        <v>1.7815250053106142</v>
      </c>
      <c r="CN153" s="4">
        <f t="shared" si="202"/>
        <v>1.6867273632001454</v>
      </c>
      <c r="CO153" s="4">
        <f t="shared" si="202"/>
        <v>1.6221847931950575</v>
      </c>
      <c r="CP153" s="4">
        <f t="shared" si="202"/>
        <v>1.7154309346519041</v>
      </c>
      <c r="CQ153" s="4">
        <f t="shared" si="202"/>
        <v>1.7797980816724046</v>
      </c>
      <c r="CR153" s="4">
        <f t="shared" si="202"/>
        <v>1.8098981348433432</v>
      </c>
      <c r="CS153" s="4">
        <f t="shared" si="202"/>
        <v>1.7910302378867842</v>
      </c>
      <c r="CT153" s="4">
        <f t="shared" si="202"/>
        <v>1.8228846361593165</v>
      </c>
      <c r="CU153" s="4">
        <f t="shared" si="202"/>
        <v>1.7280869940488475</v>
      </c>
      <c r="CV153" s="4">
        <f t="shared" si="202"/>
        <v>1.6635444240437596</v>
      </c>
      <c r="CW153" s="4">
        <f t="shared" si="202"/>
        <v>1.8089751863935062</v>
      </c>
      <c r="CX153" s="4">
        <f t="shared" si="202"/>
        <v>1.6970488366603278</v>
      </c>
      <c r="CY153" s="4">
        <f t="shared" si="202"/>
        <v>1.4578514387031234</v>
      </c>
      <c r="CZ153" s="4">
        <f t="shared" si="202"/>
        <v>1.4827608337791682</v>
      </c>
      <c r="DA153" s="4">
        <f t="shared" si="202"/>
        <v>1.547127980799669</v>
      </c>
      <c r="DB153" s="4">
        <f t="shared" si="202"/>
        <v>1.5772280339706075</v>
      </c>
      <c r="DC153" s="4">
        <f t="shared" si="202"/>
        <v>1.5583601370140481</v>
      </c>
      <c r="DD153" s="4">
        <f t="shared" si="202"/>
        <v>1.5902145352865806</v>
      </c>
      <c r="DE153" s="4">
        <f t="shared" si="202"/>
        <v>1.4954168931761118</v>
      </c>
      <c r="DF153" s="4">
        <f t="shared" si="202"/>
        <v>1.4308743231710239</v>
      </c>
      <c r="DG153" s="4">
        <f t="shared" si="202"/>
        <v>1.7703495690932385</v>
      </c>
    </row>
    <row r="154" spans="2:111" x14ac:dyDescent="0.2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2" t="s">
        <v>151</v>
      </c>
      <c r="BF154" s="4">
        <f>SUMPRODUCT('Price indices'!$B154:$J154,Weights!$B$3:$J$3)</f>
        <v>1.6182472229023503</v>
      </c>
      <c r="BG154" s="4">
        <f>SUMPRODUCT('Price indices'!$B154:$J154,Weights!$B$4:$J$4)+'Price indices'!K154*Weights!K$4</f>
        <v>1.7100576727035504</v>
      </c>
      <c r="BH154" s="4">
        <f>SUMPRODUCT('Price indices'!$B154:$J154,Weights!$B$4:$J$4)+'Price indices'!L154*Weights!L$4</f>
        <v>1.7776027798363934</v>
      </c>
      <c r="BI154" s="4">
        <f>SUMPRODUCT('Price indices'!$B154:$J154,Weights!$B$4:$J$4)+'Price indices'!M154*Weights!M$4</f>
        <v>1.8100043271450184</v>
      </c>
      <c r="BJ154" s="4">
        <f>SUMPRODUCT('Price indices'!$B154:$J154,Weights!$B$4:$J$4)+'Price indices'!N154*Weights!N$4</f>
        <v>1.7896270558816154</v>
      </c>
      <c r="BK154" s="4">
        <f>SUMPRODUCT('Price indices'!$B154:$J154,Weights!$B$4:$J$4)+'Price indices'!O154*Weights!O$4</f>
        <v>1.8235401534548574</v>
      </c>
      <c r="BL154" s="4">
        <f>SUMPRODUCT('Price indices'!$B154:$J154,Weights!$B$4:$J$4)+'Price indices'!P154*Weights!P$4</f>
        <v>1.7200129460311064</v>
      </c>
      <c r="BM154" s="4">
        <f>SUMPRODUCT('Price indices'!$B154:$J154,Weights!$B$4:$J$4)+'Price indices'!Q154*Weights!Q$4</f>
        <v>1.6515990284968693</v>
      </c>
      <c r="BN154" s="4">
        <f>SUMPRODUCT('Price indices'!$B154:$J154,Weights!$B$5:$J$5)+'Price indices'!K154*Weights!K$5</f>
        <v>1.7532109203495883</v>
      </c>
      <c r="BO154" s="4">
        <f>SUMPRODUCT('Price indices'!$B154:$J154,Weights!$B$5:$J$5)+'Price indices'!L154*Weights!L$5</f>
        <v>1.8207560274824313</v>
      </c>
      <c r="BP154" s="4">
        <f>SUMPRODUCT('Price indices'!$B154:$J154,Weights!$B$5:$J$5)+'Price indices'!M154*Weights!M$5</f>
        <v>1.8531575747910563</v>
      </c>
      <c r="BQ154" s="4">
        <f>SUMPRODUCT('Price indices'!$B154:$J154,Weights!$B$5:$J$5)+'Price indices'!N154*Weights!N$5</f>
        <v>1.8327803035276533</v>
      </c>
      <c r="BR154" s="4">
        <f>SUMPRODUCT('Price indices'!$B154:$J154,Weights!$B$5:$J$5)+'Price indices'!O154*Weights!O$5</f>
        <v>1.8666934011008953</v>
      </c>
      <c r="BS154" s="4">
        <f>SUMPRODUCT('Price indices'!$B154:$J154,Weights!$B$5:$J$5)+'Price indices'!P154*Weights!P$5</f>
        <v>1.7631661936771443</v>
      </c>
      <c r="BT154" s="4">
        <f>SUMPRODUCT('Price indices'!$B154:$J154,Weights!$B$5:$J$5)+'Price indices'!Q154*Weights!Q$5</f>
        <v>1.6947522761429072</v>
      </c>
      <c r="BU154" s="4">
        <f>SUMPRODUCT('Price indices'!$B154:$J154,Weights!$B$6:$J$6)</f>
        <v>1.8422266723331879</v>
      </c>
      <c r="BV154" s="4">
        <f>SUMPRODUCT('Price indices'!$B154:$J154,Weights!$B$7:$J$7)</f>
        <v>1.7292195594892399</v>
      </c>
      <c r="BW154" s="4">
        <f>SUMPRODUCT('Price indices'!$B154:$J154,Weights!$B$8:$J$8)</f>
        <v>1.4813871534372762</v>
      </c>
      <c r="BX154" s="4">
        <f>SUMPRODUCT('Price indices'!$B154:$J154,Weights!$B$9:$J$9)+'Price indices'!K154*Weights!K$9</f>
        <v>1.5130558096298645</v>
      </c>
      <c r="BY154" s="4">
        <f>SUMPRODUCT('Price indices'!$B154:$J154,Weights!$B$9:$J$9)+'Price indices'!L154*Weights!L$9</f>
        <v>1.5806009167627075</v>
      </c>
      <c r="BZ154" s="4">
        <f>SUMPRODUCT('Price indices'!$B154:$J154,Weights!$B$9:$J$9)+'Price indices'!M154*Weights!M$9</f>
        <v>1.6130024640713325</v>
      </c>
      <c r="CA154" s="4">
        <f>SUMPRODUCT('Price indices'!$B154:$J154,Weights!$B$9:$J$9)+'Price indices'!N154*Weights!N$9</f>
        <v>1.5926251928079296</v>
      </c>
      <c r="CB154" s="4">
        <f>SUMPRODUCT('Price indices'!$B154:$J154,Weights!$B$9:$J$9)+'Price indices'!O154*Weights!O$9</f>
        <v>1.6265382903811716</v>
      </c>
      <c r="CC154" s="4">
        <f>SUMPRODUCT('Price indices'!$B154:$J154,Weights!$B$9:$J$9)+'Price indices'!P154*Weights!P$9</f>
        <v>1.5230110829574206</v>
      </c>
      <c r="CD154" s="4">
        <f>SUMPRODUCT('Price indices'!$B154:$J154,Weights!$B$9:$J$9)+'Price indices'!Q154*Weights!Q$9</f>
        <v>1.4545971654231835</v>
      </c>
      <c r="CE154" s="4">
        <f>SUMPRODUCT('Price indices'!$B154:$J154,Weights!$B$10:$J$10)</f>
        <v>1.8081123186211312</v>
      </c>
      <c r="CF154" s="4"/>
      <c r="CG154" s="2" t="s">
        <v>151</v>
      </c>
      <c r="CH154" s="4">
        <f t="shared" ref="CH154:DG154" si="203">AVERAGE(BF151:BF154)</f>
        <v>1.6017301468072167</v>
      </c>
      <c r="CI154" s="4">
        <f t="shared" si="203"/>
        <v>1.6890089820286498</v>
      </c>
      <c r="CJ154" s="4">
        <f t="shared" si="203"/>
        <v>1.7546352097714475</v>
      </c>
      <c r="CK154" s="4">
        <f t="shared" si="203"/>
        <v>1.7856442977384366</v>
      </c>
      <c r="CL154" s="4">
        <f t="shared" si="203"/>
        <v>1.7661804182704928</v>
      </c>
      <c r="CM154" s="4">
        <f t="shared" si="203"/>
        <v>1.7988487489759497</v>
      </c>
      <c r="CN154" s="4">
        <f t="shared" si="203"/>
        <v>1.7006020117129363</v>
      </c>
      <c r="CO154" s="4">
        <f t="shared" si="203"/>
        <v>1.6345236798131118</v>
      </c>
      <c r="CP154" s="4">
        <f t="shared" si="203"/>
        <v>1.731070951334917</v>
      </c>
      <c r="CQ154" s="4">
        <f t="shared" si="203"/>
        <v>1.7966971790777149</v>
      </c>
      <c r="CR154" s="4">
        <f t="shared" si="203"/>
        <v>1.8277062670447037</v>
      </c>
      <c r="CS154" s="4">
        <f t="shared" si="203"/>
        <v>1.8082423875767601</v>
      </c>
      <c r="CT154" s="4">
        <f t="shared" si="203"/>
        <v>1.8409107182822171</v>
      </c>
      <c r="CU154" s="4">
        <f t="shared" si="203"/>
        <v>1.7426639810192035</v>
      </c>
      <c r="CV154" s="4">
        <f t="shared" si="203"/>
        <v>1.6765856491193787</v>
      </c>
      <c r="CW154" s="4">
        <f t="shared" si="203"/>
        <v>1.8241250030601623</v>
      </c>
      <c r="CX154" s="4">
        <f t="shared" si="203"/>
        <v>1.7104401158136424</v>
      </c>
      <c r="CY154" s="4">
        <f t="shared" si="203"/>
        <v>1.4672029577542975</v>
      </c>
      <c r="CZ154" s="4">
        <f t="shared" si="203"/>
        <v>1.4947533738808176</v>
      </c>
      <c r="DA154" s="4">
        <f t="shared" si="203"/>
        <v>1.5603796016236156</v>
      </c>
      <c r="DB154" s="4">
        <f t="shared" si="203"/>
        <v>1.5913886895906042</v>
      </c>
      <c r="DC154" s="4">
        <f t="shared" si="203"/>
        <v>1.5719248101226606</v>
      </c>
      <c r="DD154" s="4">
        <f t="shared" si="203"/>
        <v>1.6045931408281175</v>
      </c>
      <c r="DE154" s="4">
        <f t="shared" si="203"/>
        <v>1.5063464035651042</v>
      </c>
      <c r="DF154" s="4">
        <f t="shared" si="203"/>
        <v>1.4402680716652791</v>
      </c>
      <c r="DG154" s="4">
        <f t="shared" si="203"/>
        <v>1.7860022890135769</v>
      </c>
    </row>
    <row r="155" spans="2:111" x14ac:dyDescent="0.2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2" t="s">
        <v>152</v>
      </c>
      <c r="BF155" s="4">
        <f>SUMPRODUCT('Price indices'!$B155:$J155,Weights!$B$3:$J$3)</f>
        <v>1.6343553391265786</v>
      </c>
      <c r="BG155" s="4">
        <f>SUMPRODUCT('Price indices'!$B155:$J155,Weights!$B$4:$J$4)+'Price indices'!K155*Weights!K$4</f>
        <v>1.7292430846059677</v>
      </c>
      <c r="BH155" s="4">
        <f>SUMPRODUCT('Price indices'!$B155:$J155,Weights!$B$4:$J$4)+'Price indices'!L155*Weights!L$4</f>
        <v>1.7981089608176137</v>
      </c>
      <c r="BI155" s="4">
        <f>SUMPRODUCT('Price indices'!$B155:$J155,Weights!$B$4:$J$4)+'Price indices'!M155*Weights!M$4</f>
        <v>1.8314787382158018</v>
      </c>
      <c r="BJ155" s="4">
        <f>SUMPRODUCT('Price indices'!$B155:$J155,Weights!$B$4:$J$4)+'Price indices'!N155*Weights!N$4</f>
        <v>1.8104657042268018</v>
      </c>
      <c r="BK155" s="4">
        <f>SUMPRODUCT('Price indices'!$B155:$J155,Weights!$B$4:$J$4)+'Price indices'!O155*Weights!O$4</f>
        <v>1.8452415581578128</v>
      </c>
      <c r="BL155" s="4">
        <f>SUMPRODUCT('Price indices'!$B155:$J155,Weights!$B$4:$J$4)+'Price indices'!P155*Weights!P$4</f>
        <v>1.7380468631042838</v>
      </c>
      <c r="BM155" s="4">
        <f>SUMPRODUCT('Price indices'!$B155:$J155,Weights!$B$4:$J$4)+'Price indices'!Q155*Weights!Q$4</f>
        <v>1.6680323495842007</v>
      </c>
      <c r="BN155" s="4">
        <f>SUMPRODUCT('Price indices'!$B155:$J155,Weights!$B$5:$J$5)+'Price indices'!K155*Weights!K$5</f>
        <v>1.773349319869703</v>
      </c>
      <c r="BO155" s="4">
        <f>SUMPRODUCT('Price indices'!$B155:$J155,Weights!$B$5:$J$5)+'Price indices'!L155*Weights!L$5</f>
        <v>1.8422151960813491</v>
      </c>
      <c r="BP155" s="4">
        <f>SUMPRODUCT('Price indices'!$B155:$J155,Weights!$B$5:$J$5)+'Price indices'!M155*Weights!M$5</f>
        <v>1.8755849734795371</v>
      </c>
      <c r="BQ155" s="4">
        <f>SUMPRODUCT('Price indices'!$B155:$J155,Weights!$B$5:$J$5)+'Price indices'!N155*Weights!N$5</f>
        <v>1.8545719394905371</v>
      </c>
      <c r="BR155" s="4">
        <f>SUMPRODUCT('Price indices'!$B155:$J155,Weights!$B$5:$J$5)+'Price indices'!O155*Weights!O$5</f>
        <v>1.8893477934215481</v>
      </c>
      <c r="BS155" s="4">
        <f>SUMPRODUCT('Price indices'!$B155:$J155,Weights!$B$5:$J$5)+'Price indices'!P155*Weights!P$5</f>
        <v>1.7821530983680192</v>
      </c>
      <c r="BT155" s="4">
        <f>SUMPRODUCT('Price indices'!$B155:$J155,Weights!$B$5:$J$5)+'Price indices'!Q155*Weights!Q$5</f>
        <v>1.712138584847936</v>
      </c>
      <c r="BU155" s="4">
        <f>SUMPRODUCT('Price indices'!$B155:$J155,Weights!$B$6:$J$6)</f>
        <v>1.8690233744011988</v>
      </c>
      <c r="BV155" s="4">
        <f>SUMPRODUCT('Price indices'!$B155:$J155,Weights!$B$7:$J$7)</f>
        <v>1.7473536971994492</v>
      </c>
      <c r="BW155" s="4">
        <f>SUMPRODUCT('Price indices'!$B155:$J155,Weights!$B$8:$J$8)</f>
        <v>1.4907989864500881</v>
      </c>
      <c r="BX155" s="4">
        <f>SUMPRODUCT('Price indices'!$B155:$J155,Weights!$B$9:$J$9)+'Price indices'!K155*Weights!K$9</f>
        <v>1.5260141206859668</v>
      </c>
      <c r="BY155" s="4">
        <f>SUMPRODUCT('Price indices'!$B155:$J155,Weights!$B$9:$J$9)+'Price indices'!L155*Weights!L$9</f>
        <v>1.5948799968976128</v>
      </c>
      <c r="BZ155" s="4">
        <f>SUMPRODUCT('Price indices'!$B155:$J155,Weights!$B$9:$J$9)+'Price indices'!M155*Weights!M$9</f>
        <v>1.6282497742958009</v>
      </c>
      <c r="CA155" s="4">
        <f>SUMPRODUCT('Price indices'!$B155:$J155,Weights!$B$9:$J$9)+'Price indices'!N155*Weights!N$9</f>
        <v>1.6072367403068009</v>
      </c>
      <c r="CB155" s="4">
        <f>SUMPRODUCT('Price indices'!$B155:$J155,Weights!$B$9:$J$9)+'Price indices'!O155*Weights!O$9</f>
        <v>1.6420125942378119</v>
      </c>
      <c r="CC155" s="4">
        <f>SUMPRODUCT('Price indices'!$B155:$J155,Weights!$B$9:$J$9)+'Price indices'!P155*Weights!P$9</f>
        <v>1.5348178991842829</v>
      </c>
      <c r="CD155" s="4">
        <f>SUMPRODUCT('Price indices'!$B155:$J155,Weights!$B$9:$J$9)+'Price indices'!Q155*Weights!Q$9</f>
        <v>1.4648033856641998</v>
      </c>
      <c r="CE155" s="4">
        <f>SUMPRODUCT('Price indices'!$B155:$J155,Weights!$B$10:$J$10)</f>
        <v>1.828194473690071</v>
      </c>
      <c r="CF155" s="4"/>
      <c r="CG155" s="2" t="s">
        <v>152</v>
      </c>
      <c r="CH155" s="4">
        <f t="shared" ref="CH155:DG155" si="204">AVERAGE(BF152:BF155)</f>
        <v>1.6138551276981925</v>
      </c>
      <c r="CI155" s="4">
        <f t="shared" si="204"/>
        <v>1.7041530174851471</v>
      </c>
      <c r="CJ155" s="4">
        <f t="shared" si="204"/>
        <v>1.7710627678313977</v>
      </c>
      <c r="CK155" s="4">
        <f t="shared" si="204"/>
        <v>1.8030042937447006</v>
      </c>
      <c r="CL155" s="4">
        <f t="shared" si="204"/>
        <v>1.7829287076565952</v>
      </c>
      <c r="CM155" s="4">
        <f t="shared" si="204"/>
        <v>1.8164302838097319</v>
      </c>
      <c r="CN155" s="4">
        <f t="shared" si="204"/>
        <v>1.7146480380434079</v>
      </c>
      <c r="CO155" s="4">
        <f t="shared" si="204"/>
        <v>1.6470081997905182</v>
      </c>
      <c r="CP155" s="4">
        <f t="shared" si="204"/>
        <v>1.7469273633261009</v>
      </c>
      <c r="CQ155" s="4">
        <f t="shared" si="204"/>
        <v>1.8138371136723512</v>
      </c>
      <c r="CR155" s="4">
        <f t="shared" si="204"/>
        <v>1.8457786395856544</v>
      </c>
      <c r="CS155" s="4">
        <f t="shared" si="204"/>
        <v>1.8257030534975489</v>
      </c>
      <c r="CT155" s="4">
        <f t="shared" si="204"/>
        <v>1.8592046296506854</v>
      </c>
      <c r="CU155" s="4">
        <f t="shared" si="204"/>
        <v>1.7574223838843617</v>
      </c>
      <c r="CV155" s="4">
        <f t="shared" si="204"/>
        <v>1.6897825456314717</v>
      </c>
      <c r="CW155" s="4">
        <f t="shared" si="204"/>
        <v>1.8395145695228226</v>
      </c>
      <c r="CX155" s="4">
        <f t="shared" si="204"/>
        <v>1.7239882516386289</v>
      </c>
      <c r="CY155" s="4">
        <f t="shared" si="204"/>
        <v>1.4766231864822523</v>
      </c>
      <c r="CZ155" s="4">
        <f t="shared" si="204"/>
        <v>1.5068943284947072</v>
      </c>
      <c r="DA155" s="4">
        <f t="shared" si="204"/>
        <v>1.5738040788409575</v>
      </c>
      <c r="DB155" s="4">
        <f t="shared" si="204"/>
        <v>1.6057456047542604</v>
      </c>
      <c r="DC155" s="4">
        <f t="shared" si="204"/>
        <v>1.585670018666155</v>
      </c>
      <c r="DD155" s="4">
        <f t="shared" si="204"/>
        <v>1.6191715948192917</v>
      </c>
      <c r="DE155" s="4">
        <f t="shared" si="204"/>
        <v>1.5173893490529677</v>
      </c>
      <c r="DF155" s="4">
        <f t="shared" si="204"/>
        <v>1.449749510800078</v>
      </c>
      <c r="DG155" s="4">
        <f t="shared" si="204"/>
        <v>1.8018387545628982</v>
      </c>
    </row>
    <row r="156" spans="2:111" x14ac:dyDescent="0.2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2" t="s">
        <v>153</v>
      </c>
      <c r="BF156" s="4">
        <f>SUMPRODUCT('Price indices'!$B156:$J156,Weights!$B$3:$J$3)</f>
        <v>1.6450119867982747</v>
      </c>
      <c r="BG156" s="4">
        <f>SUMPRODUCT('Price indices'!$B156:$J156,Weights!$B$4:$J$4)+'Price indices'!K156*Weights!K$4</f>
        <v>1.7431985848104015</v>
      </c>
      <c r="BH156" s="4">
        <f>SUMPRODUCT('Price indices'!$B156:$J156,Weights!$B$4:$J$4)+'Price indices'!L156*Weights!L$4</f>
        <v>1.8134108617664406</v>
      </c>
      <c r="BI156" s="4">
        <f>SUMPRODUCT('Price indices'!$B156:$J156,Weights!$B$4:$J$4)+'Price indices'!M156*Weights!M$4</f>
        <v>1.8477736785276655</v>
      </c>
      <c r="BJ156" s="4">
        <f>SUMPRODUCT('Price indices'!$B156:$J156,Weights!$B$4:$J$4)+'Price indices'!N156*Weights!N$4</f>
        <v>1.8261081961223995</v>
      </c>
      <c r="BK156" s="4">
        <f>SUMPRODUCT('Price indices'!$B156:$J156,Weights!$B$4:$J$4)+'Price indices'!O156*Weights!O$4</f>
        <v>1.8617672261178755</v>
      </c>
      <c r="BL156" s="4">
        <f>SUMPRODUCT('Price indices'!$B156:$J156,Weights!$B$4:$J$4)+'Price indices'!P156*Weights!P$4</f>
        <v>1.7508138134517475</v>
      </c>
      <c r="BM156" s="4">
        <f>SUMPRODUCT('Price indices'!$B156:$J156,Weights!$B$4:$J$4)+'Price indices'!Q156*Weights!Q$4</f>
        <v>1.6791720003941155</v>
      </c>
      <c r="BN156" s="4">
        <f>SUMPRODUCT('Price indices'!$B156:$J156,Weights!$B$5:$J$5)+'Price indices'!K156*Weights!K$5</f>
        <v>1.7876826533109504</v>
      </c>
      <c r="BO156" s="4">
        <f>SUMPRODUCT('Price indices'!$B156:$J156,Weights!$B$5:$J$5)+'Price indices'!L156*Weights!L$5</f>
        <v>1.8578949302669896</v>
      </c>
      <c r="BP156" s="4">
        <f>SUMPRODUCT('Price indices'!$B156:$J156,Weights!$B$5:$J$5)+'Price indices'!M156*Weights!M$5</f>
        <v>1.8922577470282145</v>
      </c>
      <c r="BQ156" s="4">
        <f>SUMPRODUCT('Price indices'!$B156:$J156,Weights!$B$5:$J$5)+'Price indices'!N156*Weights!N$5</f>
        <v>1.8705922646229485</v>
      </c>
      <c r="BR156" s="4">
        <f>SUMPRODUCT('Price indices'!$B156:$J156,Weights!$B$5:$J$5)+'Price indices'!O156*Weights!O$5</f>
        <v>1.9062512946184245</v>
      </c>
      <c r="BS156" s="4">
        <f>SUMPRODUCT('Price indices'!$B156:$J156,Weights!$B$5:$J$5)+'Price indices'!P156*Weights!P$5</f>
        <v>1.7952978819522964</v>
      </c>
      <c r="BT156" s="4">
        <f>SUMPRODUCT('Price indices'!$B156:$J156,Weights!$B$5:$J$5)+'Price indices'!Q156*Weights!Q$5</f>
        <v>1.7236560688946645</v>
      </c>
      <c r="BU156" s="4">
        <f>SUMPRODUCT('Price indices'!$B156:$J156,Weights!$B$6:$J$6)</f>
        <v>1.8798327982451508</v>
      </c>
      <c r="BV156" s="4">
        <f>SUMPRODUCT('Price indices'!$B156:$J156,Weights!$B$7:$J$7)</f>
        <v>1.7587756749034889</v>
      </c>
      <c r="BW156" s="4">
        <f>SUMPRODUCT('Price indices'!$B156:$J156,Weights!$B$8:$J$8)</f>
        <v>1.5009339596915929</v>
      </c>
      <c r="BX156" s="4">
        <f>SUMPRODUCT('Price indices'!$B156:$J156,Weights!$B$9:$J$9)+'Price indices'!K156*Weights!K$9</f>
        <v>1.5378593585864007</v>
      </c>
      <c r="BY156" s="4">
        <f>SUMPRODUCT('Price indices'!$B156:$J156,Weights!$B$9:$J$9)+'Price indices'!L156*Weights!L$9</f>
        <v>1.6080716355424398</v>
      </c>
      <c r="BZ156" s="4">
        <f>SUMPRODUCT('Price indices'!$B156:$J156,Weights!$B$9:$J$9)+'Price indices'!M156*Weights!M$9</f>
        <v>1.6424344523036647</v>
      </c>
      <c r="CA156" s="4">
        <f>SUMPRODUCT('Price indices'!$B156:$J156,Weights!$B$9:$J$9)+'Price indices'!N156*Weights!N$9</f>
        <v>1.6207689698983987</v>
      </c>
      <c r="CB156" s="4">
        <f>SUMPRODUCT('Price indices'!$B156:$J156,Weights!$B$9:$J$9)+'Price indices'!O156*Weights!O$9</f>
        <v>1.6564279998938747</v>
      </c>
      <c r="CC156" s="4">
        <f>SUMPRODUCT('Price indices'!$B156:$J156,Weights!$B$9:$J$9)+'Price indices'!P156*Weights!P$9</f>
        <v>1.5454745872277467</v>
      </c>
      <c r="CD156" s="4">
        <f>SUMPRODUCT('Price indices'!$B156:$J156,Weights!$B$9:$J$9)+'Price indices'!Q156*Weights!Q$9</f>
        <v>1.4738327741701147</v>
      </c>
      <c r="CE156" s="4">
        <f>SUMPRODUCT('Price indices'!$B156:$J156,Weights!$B$10:$J$10)</f>
        <v>1.8423553545055675</v>
      </c>
      <c r="CF156" s="4"/>
      <c r="CG156" s="2" t="s">
        <v>153</v>
      </c>
      <c r="CH156" s="4">
        <f t="shared" ref="CH156:DG156" si="205">AVERAGE(BF153:BF156)</f>
        <v>1.6260807326782942</v>
      </c>
      <c r="CI156" s="4">
        <f t="shared" si="205"/>
        <v>1.7194562736750694</v>
      </c>
      <c r="CJ156" s="4">
        <f t="shared" si="205"/>
        <v>1.7876744599412011</v>
      </c>
      <c r="CK156" s="4">
        <f t="shared" si="205"/>
        <v>1.8205723831699145</v>
      </c>
      <c r="CL156" s="4">
        <f t="shared" si="205"/>
        <v>1.7998689860405954</v>
      </c>
      <c r="CM156" s="4">
        <f t="shared" si="205"/>
        <v>1.8342235585700135</v>
      </c>
      <c r="CN156" s="4">
        <f t="shared" si="205"/>
        <v>1.7288174839050323</v>
      </c>
      <c r="CO156" s="4">
        <f t="shared" si="205"/>
        <v>1.6595900138369248</v>
      </c>
      <c r="CP156" s="4">
        <f t="shared" si="205"/>
        <v>1.7629480622239755</v>
      </c>
      <c r="CQ156" s="4">
        <f t="shared" si="205"/>
        <v>1.8311662484901075</v>
      </c>
      <c r="CR156" s="4">
        <f t="shared" si="205"/>
        <v>1.8640641717188209</v>
      </c>
      <c r="CS156" s="4">
        <f t="shared" si="205"/>
        <v>1.8433607745895018</v>
      </c>
      <c r="CT156" s="4">
        <f t="shared" si="205"/>
        <v>1.8777153471189196</v>
      </c>
      <c r="CU156" s="4">
        <f t="shared" si="205"/>
        <v>1.7723092724539387</v>
      </c>
      <c r="CV156" s="4">
        <f t="shared" si="205"/>
        <v>1.703081802385831</v>
      </c>
      <c r="CW156" s="4">
        <f t="shared" si="205"/>
        <v>1.8549984095416869</v>
      </c>
      <c r="CX156" s="4">
        <f t="shared" si="205"/>
        <v>1.7376322225517031</v>
      </c>
      <c r="CY156" s="4">
        <f t="shared" si="205"/>
        <v>1.4861175919031442</v>
      </c>
      <c r="CZ156" s="4">
        <f t="shared" si="205"/>
        <v>1.5191742010091513</v>
      </c>
      <c r="DA156" s="4">
        <f t="shared" si="205"/>
        <v>1.5873923872752831</v>
      </c>
      <c r="DB156" s="4">
        <f t="shared" si="205"/>
        <v>1.6202903105039965</v>
      </c>
      <c r="DC156" s="4">
        <f t="shared" si="205"/>
        <v>1.5995869133746774</v>
      </c>
      <c r="DD156" s="4">
        <f t="shared" si="205"/>
        <v>1.6339414859040953</v>
      </c>
      <c r="DE156" s="4">
        <f t="shared" si="205"/>
        <v>1.5285354112391143</v>
      </c>
      <c r="DF156" s="4">
        <f t="shared" si="205"/>
        <v>1.4593079411710068</v>
      </c>
      <c r="DG156" s="4">
        <f t="shared" si="205"/>
        <v>1.8178053462097532</v>
      </c>
    </row>
    <row r="157" spans="2:111" x14ac:dyDescent="0.2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2" t="s">
        <v>154</v>
      </c>
      <c r="BF157" s="4">
        <f>SUMPRODUCT('Price indices'!$B157:$J157,Weights!$B$3:$J$3)</f>
        <v>1.6560272193450576</v>
      </c>
      <c r="BG157" s="4">
        <f>SUMPRODUCT('Price indices'!$B157:$J157,Weights!$B$4:$J$4)+'Price indices'!K157*Weights!K$4</f>
        <v>1.7571835926663497</v>
      </c>
      <c r="BH157" s="4">
        <f>SUMPRODUCT('Price indices'!$B157:$J157,Weights!$B$4:$J$4)+'Price indices'!L157*Weights!L$4</f>
        <v>1.8287683962892707</v>
      </c>
      <c r="BI157" s="4">
        <f>SUMPRODUCT('Price indices'!$B157:$J157,Weights!$B$4:$J$4)+'Price indices'!M157*Weights!M$4</f>
        <v>1.8641496497444927</v>
      </c>
      <c r="BJ157" s="4">
        <f>SUMPRODUCT('Price indices'!$B157:$J157,Weights!$B$4:$J$4)+'Price indices'!N157*Weights!N$4</f>
        <v>1.8418146308356718</v>
      </c>
      <c r="BK157" s="4">
        <f>SUMPRODUCT('Price indices'!$B157:$J157,Weights!$B$4:$J$4)+'Price indices'!O157*Weights!O$4</f>
        <v>1.8783777188452238</v>
      </c>
      <c r="BL157" s="4">
        <f>SUMPRODUCT('Price indices'!$B157:$J157,Weights!$B$4:$J$4)+'Price indices'!P157*Weights!P$4</f>
        <v>1.7635723515198667</v>
      </c>
      <c r="BM157" s="4">
        <f>SUMPRODUCT('Price indices'!$B157:$J157,Weights!$B$4:$J$4)+'Price indices'!Q157*Weights!Q$4</f>
        <v>1.6902761410240648</v>
      </c>
      <c r="BN157" s="4">
        <f>SUMPRODUCT('Price indices'!$B157:$J157,Weights!$B$5:$J$5)+'Price indices'!K157*Weights!K$5</f>
        <v>1.8023047427418706</v>
      </c>
      <c r="BO157" s="4">
        <f>SUMPRODUCT('Price indices'!$B157:$J157,Weights!$B$5:$J$5)+'Price indices'!L157*Weights!L$5</f>
        <v>1.8738895463647915</v>
      </c>
      <c r="BP157" s="4">
        <f>SUMPRODUCT('Price indices'!$B157:$J157,Weights!$B$5:$J$5)+'Price indices'!M157*Weights!M$5</f>
        <v>1.9092707998200136</v>
      </c>
      <c r="BQ157" s="4">
        <f>SUMPRODUCT('Price indices'!$B157:$J157,Weights!$B$5:$J$5)+'Price indices'!N157*Weights!N$5</f>
        <v>1.8869357809111926</v>
      </c>
      <c r="BR157" s="4">
        <f>SUMPRODUCT('Price indices'!$B157:$J157,Weights!$B$5:$J$5)+'Price indices'!O157*Weights!O$5</f>
        <v>1.9234988689207446</v>
      </c>
      <c r="BS157" s="4">
        <f>SUMPRODUCT('Price indices'!$B157:$J157,Weights!$B$5:$J$5)+'Price indices'!P157*Weights!P$5</f>
        <v>1.8086935015953876</v>
      </c>
      <c r="BT157" s="4">
        <f>SUMPRODUCT('Price indices'!$B157:$J157,Weights!$B$5:$J$5)+'Price indices'!Q157*Weights!Q$5</f>
        <v>1.7353972910995856</v>
      </c>
      <c r="BU157" s="4">
        <f>SUMPRODUCT('Price indices'!$B157:$J157,Weights!$B$6:$J$6)</f>
        <v>1.891247842776242</v>
      </c>
      <c r="BV157" s="4">
        <f>SUMPRODUCT('Price indices'!$B157:$J157,Weights!$B$7:$J$7)</f>
        <v>1.7701435956016622</v>
      </c>
      <c r="BW157" s="4">
        <f>SUMPRODUCT('Price indices'!$B157:$J157,Weights!$B$8:$J$8)</f>
        <v>1.5095864661503628</v>
      </c>
      <c r="BX157" s="4">
        <f>SUMPRODUCT('Price indices'!$B157:$J157,Weights!$B$9:$J$9)+'Price indices'!K157*Weights!K$9</f>
        <v>1.5494419557535473</v>
      </c>
      <c r="BY157" s="4">
        <f>SUMPRODUCT('Price indices'!$B157:$J157,Weights!$B$9:$J$9)+'Price indices'!L157*Weights!L$9</f>
        <v>1.6210267593764682</v>
      </c>
      <c r="BZ157" s="4">
        <f>SUMPRODUCT('Price indices'!$B157:$J157,Weights!$B$9:$J$9)+'Price indices'!M157*Weights!M$9</f>
        <v>1.6564080128316903</v>
      </c>
      <c r="CA157" s="4">
        <f>SUMPRODUCT('Price indices'!$B157:$J157,Weights!$B$9:$J$9)+'Price indices'!N157*Weights!N$9</f>
        <v>1.6340729939228693</v>
      </c>
      <c r="CB157" s="4">
        <f>SUMPRODUCT('Price indices'!$B157:$J157,Weights!$B$9:$J$9)+'Price indices'!O157*Weights!O$9</f>
        <v>1.6706360819324213</v>
      </c>
      <c r="CC157" s="4">
        <f>SUMPRODUCT('Price indices'!$B157:$J157,Weights!$B$9:$J$9)+'Price indices'!P157*Weights!P$9</f>
        <v>1.5558307146070642</v>
      </c>
      <c r="CD157" s="4">
        <f>SUMPRODUCT('Price indices'!$B157:$J157,Weights!$B$9:$J$9)+'Price indices'!Q157*Weights!Q$9</f>
        <v>1.4825345041112623</v>
      </c>
      <c r="CE157" s="4">
        <f>SUMPRODUCT('Price indices'!$B157:$J157,Weights!$B$10:$J$10)</f>
        <v>1.8569640097802906</v>
      </c>
      <c r="CF157" s="4"/>
      <c r="CG157" s="2" t="s">
        <v>154</v>
      </c>
      <c r="CH157" s="4">
        <f t="shared" ref="CH157:DG157" si="206">AVERAGE(BF154:BF157)</f>
        <v>1.6384104420430652</v>
      </c>
      <c r="CI157" s="4">
        <f t="shared" si="206"/>
        <v>1.7349207336965673</v>
      </c>
      <c r="CJ157" s="4">
        <f t="shared" si="206"/>
        <v>1.8044727496774298</v>
      </c>
      <c r="CK157" s="4">
        <f t="shared" si="206"/>
        <v>1.8383515984082446</v>
      </c>
      <c r="CL157" s="4">
        <f t="shared" si="206"/>
        <v>1.8170038967666222</v>
      </c>
      <c r="CM157" s="4">
        <f t="shared" si="206"/>
        <v>1.8522316641439422</v>
      </c>
      <c r="CN157" s="4">
        <f t="shared" si="206"/>
        <v>1.7431114935267511</v>
      </c>
      <c r="CO157" s="4">
        <f t="shared" si="206"/>
        <v>1.6722698798748126</v>
      </c>
      <c r="CP157" s="4">
        <f t="shared" si="206"/>
        <v>1.7791369090680282</v>
      </c>
      <c r="CQ157" s="4">
        <f t="shared" si="206"/>
        <v>1.8486889250488905</v>
      </c>
      <c r="CR157" s="4">
        <f t="shared" si="206"/>
        <v>1.8825677737797055</v>
      </c>
      <c r="CS157" s="4">
        <f t="shared" si="206"/>
        <v>1.8612200721380829</v>
      </c>
      <c r="CT157" s="4">
        <f t="shared" si="206"/>
        <v>1.896447839515403</v>
      </c>
      <c r="CU157" s="4">
        <f t="shared" si="206"/>
        <v>1.7873276688982118</v>
      </c>
      <c r="CV157" s="4">
        <f t="shared" si="206"/>
        <v>1.7164860552462735</v>
      </c>
      <c r="CW157" s="4">
        <f t="shared" si="206"/>
        <v>1.8705826719389447</v>
      </c>
      <c r="CX157" s="4">
        <f t="shared" si="206"/>
        <v>1.75137313179846</v>
      </c>
      <c r="CY157" s="4">
        <f t="shared" si="206"/>
        <v>1.4956766414323299</v>
      </c>
      <c r="CZ157" s="4">
        <f t="shared" si="206"/>
        <v>1.5315928111639447</v>
      </c>
      <c r="DA157" s="4">
        <f t="shared" si="206"/>
        <v>1.601144827144807</v>
      </c>
      <c r="DB157" s="4">
        <f t="shared" si="206"/>
        <v>1.635023675875622</v>
      </c>
      <c r="DC157" s="4">
        <f t="shared" si="206"/>
        <v>1.6136759742339997</v>
      </c>
      <c r="DD157" s="4">
        <f t="shared" si="206"/>
        <v>1.6489037416113201</v>
      </c>
      <c r="DE157" s="4">
        <f t="shared" si="206"/>
        <v>1.5397835709941288</v>
      </c>
      <c r="DF157" s="4">
        <f t="shared" si="206"/>
        <v>1.46894195734219</v>
      </c>
      <c r="DG157" s="4">
        <f t="shared" si="206"/>
        <v>1.8339065391492653</v>
      </c>
    </row>
    <row r="158" spans="2:111" x14ac:dyDescent="0.2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2" t="s">
        <v>155</v>
      </c>
      <c r="BF158" s="4">
        <f>SUMPRODUCT('Price indices'!$B158:$J158,Weights!$B$3:$J$3)</f>
        <v>1.6680194875231762</v>
      </c>
      <c r="BG158" s="4">
        <f>SUMPRODUCT('Price indices'!$B158:$J158,Weights!$B$4:$J$4)+'Price indices'!K158*Weights!K$4</f>
        <v>1.7726112508434899</v>
      </c>
      <c r="BH158" s="4">
        <f>SUMPRODUCT('Price indices'!$B158:$J158,Weights!$B$4:$J$4)+'Price indices'!L158*Weights!L$4</f>
        <v>1.8455952107915041</v>
      </c>
      <c r="BI158" s="4">
        <f>SUMPRODUCT('Price indices'!$B158:$J158,Weights!$B$4:$J$4)+'Price indices'!M158*Weights!M$4</f>
        <v>1.882020899626146</v>
      </c>
      <c r="BJ158" s="4">
        <f>SUMPRODUCT('Price indices'!$B158:$J158,Weights!$B$4:$J$4)+'Price indices'!N158*Weights!N$4</f>
        <v>1.8589988445017671</v>
      </c>
      <c r="BK158" s="4">
        <f>SUMPRODUCT('Price indices'!$B158:$J158,Weights!$B$4:$J$4)+'Price indices'!O158*Weights!O$4</f>
        <v>1.8964873448702451</v>
      </c>
      <c r="BL158" s="4">
        <f>SUMPRODUCT('Price indices'!$B158:$J158,Weights!$B$4:$J$4)+'Price indices'!P158*Weights!P$4</f>
        <v>1.7777347371523</v>
      </c>
      <c r="BM158" s="4">
        <f>SUMPRODUCT('Price indices'!$B158:$J158,Weights!$B$4:$J$4)+'Price indices'!Q158*Weights!Q$4</f>
        <v>1.7027566314868081</v>
      </c>
      <c r="BN158" s="4">
        <f>SUMPRODUCT('Price indices'!$B158:$J158,Weights!$B$5:$J$5)+'Price indices'!K158*Weights!K$5</f>
        <v>1.8187030334152361</v>
      </c>
      <c r="BO158" s="4">
        <f>SUMPRODUCT('Price indices'!$B158:$J158,Weights!$B$5:$J$5)+'Price indices'!L158*Weights!L$5</f>
        <v>1.8916869933632499</v>
      </c>
      <c r="BP158" s="4">
        <f>SUMPRODUCT('Price indices'!$B158:$J158,Weights!$B$5:$J$5)+'Price indices'!M158*Weights!M$5</f>
        <v>1.928112682197892</v>
      </c>
      <c r="BQ158" s="4">
        <f>SUMPRODUCT('Price indices'!$B158:$J158,Weights!$B$5:$J$5)+'Price indices'!N158*Weights!N$5</f>
        <v>1.9050906270735131</v>
      </c>
      <c r="BR158" s="4">
        <f>SUMPRODUCT('Price indices'!$B158:$J158,Weights!$B$5:$J$5)+'Price indices'!O158*Weights!O$5</f>
        <v>1.942579127441991</v>
      </c>
      <c r="BS158" s="4">
        <f>SUMPRODUCT('Price indices'!$B158:$J158,Weights!$B$5:$J$5)+'Price indices'!P158*Weights!P$5</f>
        <v>1.823826519724046</v>
      </c>
      <c r="BT158" s="4">
        <f>SUMPRODUCT('Price indices'!$B158:$J158,Weights!$B$5:$J$5)+'Price indices'!Q158*Weights!Q$5</f>
        <v>1.7488484140585541</v>
      </c>
      <c r="BU158" s="4">
        <f>SUMPRODUCT('Price indices'!$B158:$J158,Weights!$B$6:$J$6)</f>
        <v>1.9050476069601181</v>
      </c>
      <c r="BV158" s="4">
        <f>SUMPRODUCT('Price indices'!$B158:$J158,Weights!$B$7:$J$7)</f>
        <v>1.7846783621442661</v>
      </c>
      <c r="BW158" s="4">
        <f>SUMPRODUCT('Price indices'!$B158:$J158,Weights!$B$8:$J$8)</f>
        <v>1.5199303991655271</v>
      </c>
      <c r="BX158" s="4">
        <f>SUMPRODUCT('Price indices'!$B158:$J158,Weights!$B$9:$J$9)+'Price indices'!K158*Weights!K$9</f>
        <v>1.5633664672763281</v>
      </c>
      <c r="BY158" s="4">
        <f>SUMPRODUCT('Price indices'!$B158:$J158,Weights!$B$9:$J$9)+'Price indices'!L158*Weights!L$9</f>
        <v>1.6363504272243419</v>
      </c>
      <c r="BZ158" s="4">
        <f>SUMPRODUCT('Price indices'!$B158:$J158,Weights!$B$9:$J$9)+'Price indices'!M158*Weights!M$9</f>
        <v>1.672776116058984</v>
      </c>
      <c r="CA158" s="4">
        <f>SUMPRODUCT('Price indices'!$B158:$J158,Weights!$B$9:$J$9)+'Price indices'!N158*Weights!N$9</f>
        <v>1.6497540609346051</v>
      </c>
      <c r="CB158" s="4">
        <f>SUMPRODUCT('Price indices'!$B158:$J158,Weights!$B$9:$J$9)+'Price indices'!O158*Weights!O$9</f>
        <v>1.687242561303083</v>
      </c>
      <c r="CC158" s="4">
        <f>SUMPRODUCT('Price indices'!$B158:$J158,Weights!$B$9:$J$9)+'Price indices'!P158*Weights!P$9</f>
        <v>1.568489953585138</v>
      </c>
      <c r="CD158" s="4">
        <f>SUMPRODUCT('Price indices'!$B158:$J158,Weights!$B$9:$J$9)+'Price indices'!Q158*Weights!Q$9</f>
        <v>1.4935118479196461</v>
      </c>
      <c r="CE158" s="4">
        <f>SUMPRODUCT('Price indices'!$B158:$J158,Weights!$B$10:$J$10)</f>
        <v>1.8731099857912761</v>
      </c>
      <c r="CF158" s="4"/>
      <c r="CG158" s="2" t="s">
        <v>155</v>
      </c>
      <c r="CH158" s="4">
        <f t="shared" ref="CH158:DG158" si="207">AVERAGE(BF155:BF158)</f>
        <v>1.6508535081982716</v>
      </c>
      <c r="CI158" s="4">
        <f t="shared" si="207"/>
        <v>1.750559128231552</v>
      </c>
      <c r="CJ158" s="4">
        <f t="shared" si="207"/>
        <v>1.8214708574162075</v>
      </c>
      <c r="CK158" s="4">
        <f t="shared" si="207"/>
        <v>1.8563557415285266</v>
      </c>
      <c r="CL158" s="4">
        <f t="shared" si="207"/>
        <v>1.8343468439216599</v>
      </c>
      <c r="CM158" s="4">
        <f t="shared" si="207"/>
        <v>1.8704684619977892</v>
      </c>
      <c r="CN158" s="4">
        <f t="shared" si="207"/>
        <v>1.7575419413070494</v>
      </c>
      <c r="CO158" s="4">
        <f t="shared" si="207"/>
        <v>1.6850592806222973</v>
      </c>
      <c r="CP158" s="4">
        <f t="shared" si="207"/>
        <v>1.7955099373344399</v>
      </c>
      <c r="CQ158" s="4">
        <f t="shared" si="207"/>
        <v>1.8664216665190949</v>
      </c>
      <c r="CR158" s="4">
        <f t="shared" si="207"/>
        <v>1.9013065506314142</v>
      </c>
      <c r="CS158" s="4">
        <f t="shared" si="207"/>
        <v>1.879297653024548</v>
      </c>
      <c r="CT158" s="4">
        <f t="shared" si="207"/>
        <v>1.915419271100677</v>
      </c>
      <c r="CU158" s="4">
        <f t="shared" si="207"/>
        <v>1.8024927504099373</v>
      </c>
      <c r="CV158" s="4">
        <f t="shared" si="207"/>
        <v>1.7300100897251851</v>
      </c>
      <c r="CW158" s="4">
        <f t="shared" si="207"/>
        <v>1.8862879055956776</v>
      </c>
      <c r="CX158" s="4">
        <f t="shared" si="207"/>
        <v>1.7652378324622167</v>
      </c>
      <c r="CY158" s="4">
        <f t="shared" si="207"/>
        <v>1.5053124528643929</v>
      </c>
      <c r="CZ158" s="4">
        <f t="shared" si="207"/>
        <v>1.5441704755755608</v>
      </c>
      <c r="DA158" s="4">
        <f t="shared" si="207"/>
        <v>1.6150822047602156</v>
      </c>
      <c r="DB158" s="4">
        <f t="shared" si="207"/>
        <v>1.6499670888725348</v>
      </c>
      <c r="DC158" s="4">
        <f t="shared" si="207"/>
        <v>1.6279581912656687</v>
      </c>
      <c r="DD158" s="4">
        <f t="shared" si="207"/>
        <v>1.6640798093417977</v>
      </c>
      <c r="DE158" s="4">
        <f t="shared" si="207"/>
        <v>1.5511532886510579</v>
      </c>
      <c r="DF158" s="4">
        <f t="shared" si="207"/>
        <v>1.4786706279663058</v>
      </c>
      <c r="DG158" s="4">
        <f t="shared" si="207"/>
        <v>1.8501559559418013</v>
      </c>
    </row>
    <row r="159" spans="2:111" x14ac:dyDescent="0.2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2" t="s">
        <v>156</v>
      </c>
      <c r="BF159" s="4">
        <f>SUMPRODUCT('Price indices'!$B159:$J159,Weights!$B$3:$J$3)</f>
        <v>1.6847562395510596</v>
      </c>
      <c r="BG159" s="4">
        <f>SUMPRODUCT('Price indices'!$B159:$J159,Weights!$B$4:$J$4)+'Price indices'!K159*Weights!K$4</f>
        <v>1.7926666258293278</v>
      </c>
      <c r="BH159" s="4">
        <f>SUMPRODUCT('Price indices'!$B159:$J159,Weights!$B$4:$J$4)+'Price indices'!L159*Weights!L$4</f>
        <v>1.8670768851561159</v>
      </c>
      <c r="BI159" s="4">
        <f>SUMPRODUCT('Price indices'!$B159:$J159,Weights!$B$4:$J$4)+'Price indices'!M159*Weights!M$4</f>
        <v>1.9045736229983568</v>
      </c>
      <c r="BJ159" s="4">
        <f>SUMPRODUCT('Price indices'!$B159:$J159,Weights!$B$4:$J$4)+'Price indices'!N159*Weights!N$4</f>
        <v>1.8808466108889328</v>
      </c>
      <c r="BK159" s="4">
        <f>SUMPRODUCT('Price indices'!$B159:$J159,Weights!$B$4:$J$4)+'Price indices'!O159*Weights!O$4</f>
        <v>1.9192823607269098</v>
      </c>
      <c r="BL159" s="4">
        <f>SUMPRODUCT('Price indices'!$B159:$J159,Weights!$B$4:$J$4)+'Price indices'!P159*Weights!P$4</f>
        <v>1.7964851357378258</v>
      </c>
      <c r="BM159" s="4">
        <f>SUMPRODUCT('Price indices'!$B159:$J159,Weights!$B$4:$J$4)+'Price indices'!Q159*Weights!Q$4</f>
        <v>1.7197972317846197</v>
      </c>
      <c r="BN159" s="4">
        <f>SUMPRODUCT('Price indices'!$B159:$J159,Weights!$B$5:$J$5)+'Price indices'!K159*Weights!K$5</f>
        <v>1.8397523942724856</v>
      </c>
      <c r="BO159" s="4">
        <f>SUMPRODUCT('Price indices'!$B159:$J159,Weights!$B$5:$J$5)+'Price indices'!L159*Weights!L$5</f>
        <v>1.9141626535992735</v>
      </c>
      <c r="BP159" s="4">
        <f>SUMPRODUCT('Price indices'!$B159:$J159,Weights!$B$5:$J$5)+'Price indices'!M159*Weights!M$5</f>
        <v>1.9516593914415146</v>
      </c>
      <c r="BQ159" s="4">
        <f>SUMPRODUCT('Price indices'!$B159:$J159,Weights!$B$5:$J$5)+'Price indices'!N159*Weights!N$5</f>
        <v>1.9279323793320906</v>
      </c>
      <c r="BR159" s="4">
        <f>SUMPRODUCT('Price indices'!$B159:$J159,Weights!$B$5:$J$5)+'Price indices'!O159*Weights!O$5</f>
        <v>1.9663681291700676</v>
      </c>
      <c r="BS159" s="4">
        <f>SUMPRODUCT('Price indices'!$B159:$J159,Weights!$B$5:$J$5)+'Price indices'!P159*Weights!P$5</f>
        <v>1.8435709041809836</v>
      </c>
      <c r="BT159" s="4">
        <f>SUMPRODUCT('Price indices'!$B159:$J159,Weights!$B$5:$J$5)+'Price indices'!Q159*Weights!Q$5</f>
        <v>1.7668830002277776</v>
      </c>
      <c r="BU159" s="4">
        <f>SUMPRODUCT('Price indices'!$B159:$J159,Weights!$B$6:$J$6)</f>
        <v>1.9328411898141289</v>
      </c>
      <c r="BV159" s="4">
        <f>SUMPRODUCT('Price indices'!$B159:$J159,Weights!$B$7:$J$7)</f>
        <v>1.803467277239071</v>
      </c>
      <c r="BW159" s="4">
        <f>SUMPRODUCT('Price indices'!$B159:$J159,Weights!$B$8:$J$8)</f>
        <v>1.5296344524092731</v>
      </c>
      <c r="BX159" s="4">
        <f>SUMPRODUCT('Price indices'!$B159:$J159,Weights!$B$9:$J$9)+'Price indices'!K159*Weights!K$9</f>
        <v>1.5769553714405233</v>
      </c>
      <c r="BY159" s="4">
        <f>SUMPRODUCT('Price indices'!$B159:$J159,Weights!$B$9:$J$9)+'Price indices'!L159*Weights!L$9</f>
        <v>1.6513656307673115</v>
      </c>
      <c r="BZ159" s="4">
        <f>SUMPRODUCT('Price indices'!$B159:$J159,Weights!$B$9:$J$9)+'Price indices'!M159*Weights!M$9</f>
        <v>1.6888623686095523</v>
      </c>
      <c r="CA159" s="4">
        <f>SUMPRODUCT('Price indices'!$B159:$J159,Weights!$B$9:$J$9)+'Price indices'!N159*Weights!N$9</f>
        <v>1.6651353565001283</v>
      </c>
      <c r="CB159" s="4">
        <f>SUMPRODUCT('Price indices'!$B159:$J159,Weights!$B$9:$J$9)+'Price indices'!O159*Weights!O$9</f>
        <v>1.7035711063381054</v>
      </c>
      <c r="CC159" s="4">
        <f>SUMPRODUCT('Price indices'!$B159:$J159,Weights!$B$9:$J$9)+'Price indices'!P159*Weights!P$9</f>
        <v>1.5807738813490213</v>
      </c>
      <c r="CD159" s="4">
        <f>SUMPRODUCT('Price indices'!$B159:$J159,Weights!$B$9:$J$9)+'Price indices'!Q159*Weights!Q$9</f>
        <v>1.5040859773958153</v>
      </c>
      <c r="CE159" s="4">
        <f>SUMPRODUCT('Price indices'!$B159:$J159,Weights!$B$10:$J$10)</f>
        <v>1.8939591265017108</v>
      </c>
      <c r="CF159" s="4"/>
      <c r="CG159" s="2" t="s">
        <v>156</v>
      </c>
      <c r="CH159" s="4">
        <f t="shared" ref="CH159:DG159" si="208">AVERAGE(BF156:BF159)</f>
        <v>1.6634537333043919</v>
      </c>
      <c r="CI159" s="4">
        <f t="shared" si="208"/>
        <v>1.7664150135373922</v>
      </c>
      <c r="CJ159" s="4">
        <f t="shared" si="208"/>
        <v>1.8387128385008329</v>
      </c>
      <c r="CK159" s="4">
        <f t="shared" si="208"/>
        <v>1.8746294627241653</v>
      </c>
      <c r="CL159" s="4">
        <f t="shared" si="208"/>
        <v>1.8519420705871927</v>
      </c>
      <c r="CM159" s="4">
        <f t="shared" si="208"/>
        <v>1.8889786626400635</v>
      </c>
      <c r="CN159" s="4">
        <f t="shared" si="208"/>
        <v>1.772151509465435</v>
      </c>
      <c r="CO159" s="4">
        <f t="shared" si="208"/>
        <v>1.6980005011724022</v>
      </c>
      <c r="CP159" s="4">
        <f t="shared" si="208"/>
        <v>1.8121107059351358</v>
      </c>
      <c r="CQ159" s="4">
        <f t="shared" si="208"/>
        <v>1.8844085308985763</v>
      </c>
      <c r="CR159" s="4">
        <f t="shared" si="208"/>
        <v>1.9203251551219087</v>
      </c>
      <c r="CS159" s="4">
        <f t="shared" si="208"/>
        <v>1.8976377629849361</v>
      </c>
      <c r="CT159" s="4">
        <f t="shared" si="208"/>
        <v>1.9346743550378069</v>
      </c>
      <c r="CU159" s="4">
        <f t="shared" si="208"/>
        <v>1.8178472018631786</v>
      </c>
      <c r="CV159" s="4">
        <f t="shared" si="208"/>
        <v>1.7436961935701456</v>
      </c>
      <c r="CW159" s="4">
        <f t="shared" si="208"/>
        <v>1.90224235944891</v>
      </c>
      <c r="CX159" s="4">
        <f t="shared" si="208"/>
        <v>1.779266227472122</v>
      </c>
      <c r="CY159" s="4">
        <f t="shared" si="208"/>
        <v>1.515021319354189</v>
      </c>
      <c r="CZ159" s="4">
        <f t="shared" si="208"/>
        <v>1.5569057882641999</v>
      </c>
      <c r="DA159" s="4">
        <f t="shared" si="208"/>
        <v>1.6292036132276404</v>
      </c>
      <c r="DB159" s="4">
        <f t="shared" si="208"/>
        <v>1.6651202374509726</v>
      </c>
      <c r="DC159" s="4">
        <f t="shared" si="208"/>
        <v>1.6424328453140005</v>
      </c>
      <c r="DD159" s="4">
        <f t="shared" si="208"/>
        <v>1.679469437366871</v>
      </c>
      <c r="DE159" s="4">
        <f t="shared" si="208"/>
        <v>1.5626422841922425</v>
      </c>
      <c r="DF159" s="4">
        <f t="shared" si="208"/>
        <v>1.4884912758992095</v>
      </c>
      <c r="DG159" s="4">
        <f t="shared" si="208"/>
        <v>1.8665971191447115</v>
      </c>
    </row>
    <row r="160" spans="2:111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2" t="s">
        <v>157</v>
      </c>
      <c r="BF160" s="4">
        <f>SUMPRODUCT('Price indices'!$B160:$J160,Weights!$B$3:$J$3)</f>
        <v>1.6958370212362266</v>
      </c>
      <c r="BG160" s="4">
        <f>SUMPRODUCT('Price indices'!$B160:$J160,Weights!$B$4:$J$4)+'Price indices'!K160*Weights!K$4</f>
        <v>1.8072968084313115</v>
      </c>
      <c r="BH160" s="4">
        <f>SUMPRODUCT('Price indices'!$B160:$J160,Weights!$B$4:$J$4)+'Price indices'!L160*Weights!L$4</f>
        <v>1.8831610334301314</v>
      </c>
      <c r="BI160" s="4">
        <f>SUMPRODUCT('Price indices'!$B160:$J160,Weights!$B$4:$J$4)+'Price indices'!M160*Weights!M$4</f>
        <v>1.9217560627367625</v>
      </c>
      <c r="BJ160" s="4">
        <f>SUMPRODUCT('Price indices'!$B160:$J160,Weights!$B$4:$J$4)+'Price indices'!N160*Weights!N$4</f>
        <v>1.8973057421734416</v>
      </c>
      <c r="BK160" s="4">
        <f>SUMPRODUCT('Price indices'!$B160:$J160,Weights!$B$4:$J$4)+'Price indices'!O160*Weights!O$4</f>
        <v>1.9367110719504665</v>
      </c>
      <c r="BL160" s="4">
        <f>SUMPRODUCT('Price indices'!$B160:$J160,Weights!$B$4:$J$4)+'Price indices'!P160*Weights!P$4</f>
        <v>1.8097697183560435</v>
      </c>
      <c r="BM160" s="4">
        <f>SUMPRODUCT('Price indices'!$B160:$J160,Weights!$B$4:$J$4)+'Price indices'!Q160*Weights!Q$4</f>
        <v>1.7313437019803914</v>
      </c>
      <c r="BN160" s="4">
        <f>SUMPRODUCT('Price indices'!$B160:$J160,Weights!$B$5:$J$5)+'Price indices'!K160*Weights!K$5</f>
        <v>1.8547808184523114</v>
      </c>
      <c r="BO160" s="4">
        <f>SUMPRODUCT('Price indices'!$B160:$J160,Weights!$B$5:$J$5)+'Price indices'!L160*Weights!L$5</f>
        <v>1.9306450434511313</v>
      </c>
      <c r="BP160" s="4">
        <f>SUMPRODUCT('Price indices'!$B160:$J160,Weights!$B$5:$J$5)+'Price indices'!M160*Weights!M$5</f>
        <v>1.9692400727577624</v>
      </c>
      <c r="BQ160" s="4">
        <f>SUMPRODUCT('Price indices'!$B160:$J160,Weights!$B$5:$J$5)+'Price indices'!N160*Weights!N$5</f>
        <v>1.9447897521944415</v>
      </c>
      <c r="BR160" s="4">
        <f>SUMPRODUCT('Price indices'!$B160:$J160,Weights!$B$5:$J$5)+'Price indices'!O160*Weights!O$5</f>
        <v>1.9841950819714664</v>
      </c>
      <c r="BS160" s="4">
        <f>SUMPRODUCT('Price indices'!$B160:$J160,Weights!$B$5:$J$5)+'Price indices'!P160*Weights!P$5</f>
        <v>1.8572537283770434</v>
      </c>
      <c r="BT160" s="4">
        <f>SUMPRODUCT('Price indices'!$B160:$J160,Weights!$B$5:$J$5)+'Price indices'!Q160*Weights!Q$5</f>
        <v>1.7788277120013913</v>
      </c>
      <c r="BU160" s="4">
        <f>SUMPRODUCT('Price indices'!$B160:$J160,Weights!$B$6:$J$6)</f>
        <v>1.9440440904047829</v>
      </c>
      <c r="BV160" s="4">
        <f>SUMPRODUCT('Price indices'!$B160:$J160,Weights!$B$7:$J$7)</f>
        <v>1.815291043458477</v>
      </c>
      <c r="BW160" s="4">
        <f>SUMPRODUCT('Price indices'!$B160:$J160,Weights!$B$8:$J$8)</f>
        <v>1.540084319870169</v>
      </c>
      <c r="BX160" s="4">
        <f>SUMPRODUCT('Price indices'!$B160:$J160,Weights!$B$9:$J$9)+'Price indices'!K160*Weights!K$9</f>
        <v>1.5893920702619466</v>
      </c>
      <c r="BY160" s="4">
        <f>SUMPRODUCT('Price indices'!$B160:$J160,Weights!$B$9:$J$9)+'Price indices'!L160*Weights!L$9</f>
        <v>1.6652562952607668</v>
      </c>
      <c r="BZ160" s="4">
        <f>SUMPRODUCT('Price indices'!$B160:$J160,Weights!$B$9:$J$9)+'Price indices'!M160*Weights!M$9</f>
        <v>1.7038513245673976</v>
      </c>
      <c r="CA160" s="4">
        <f>SUMPRODUCT('Price indices'!$B160:$J160,Weights!$B$9:$J$9)+'Price indices'!N160*Weights!N$9</f>
        <v>1.6794010040040768</v>
      </c>
      <c r="CB160" s="4">
        <f>SUMPRODUCT('Price indices'!$B160:$J160,Weights!$B$9:$J$9)+'Price indices'!O160*Weights!O$9</f>
        <v>1.7188063337811017</v>
      </c>
      <c r="CC160" s="4">
        <f>SUMPRODUCT('Price indices'!$B160:$J160,Weights!$B$9:$J$9)+'Price indices'!P160*Weights!P$9</f>
        <v>1.5918649801866787</v>
      </c>
      <c r="CD160" s="4">
        <f>SUMPRODUCT('Price indices'!$B160:$J160,Weights!$B$9:$J$9)+'Price indices'!Q160*Weights!Q$9</f>
        <v>1.5134389638110266</v>
      </c>
      <c r="CE160" s="4">
        <f>SUMPRODUCT('Price indices'!$B160:$J160,Weights!$B$10:$J$10)</f>
        <v>1.9086644736766247</v>
      </c>
      <c r="CF160" s="4"/>
      <c r="CG160" s="2" t="s">
        <v>157</v>
      </c>
      <c r="CH160" s="4">
        <f t="shared" ref="CH160:DG160" si="209">AVERAGE(BF157:BF160)</f>
        <v>1.6761599919138801</v>
      </c>
      <c r="CI160" s="4">
        <f t="shared" si="209"/>
        <v>1.7824395694426196</v>
      </c>
      <c r="CJ160" s="4">
        <f t="shared" si="209"/>
        <v>1.8561503814167555</v>
      </c>
      <c r="CK160" s="4">
        <f t="shared" si="209"/>
        <v>1.8931250587764397</v>
      </c>
      <c r="CL160" s="4">
        <f t="shared" si="209"/>
        <v>1.8697414570999533</v>
      </c>
      <c r="CM160" s="4">
        <f t="shared" si="209"/>
        <v>1.9077146240982112</v>
      </c>
      <c r="CN160" s="4">
        <f t="shared" si="209"/>
        <v>1.7868904856915089</v>
      </c>
      <c r="CO160" s="4">
        <f t="shared" si="209"/>
        <v>1.7110434265689709</v>
      </c>
      <c r="CP160" s="4">
        <f t="shared" si="209"/>
        <v>1.828885247220476</v>
      </c>
      <c r="CQ160" s="4">
        <f t="shared" si="209"/>
        <v>1.9025960591946114</v>
      </c>
      <c r="CR160" s="4">
        <f t="shared" si="209"/>
        <v>1.9395707365542958</v>
      </c>
      <c r="CS160" s="4">
        <f t="shared" si="209"/>
        <v>1.9161871348778092</v>
      </c>
      <c r="CT160" s="4">
        <f t="shared" si="209"/>
        <v>1.9541603018760674</v>
      </c>
      <c r="CU160" s="4">
        <f t="shared" si="209"/>
        <v>1.833336163469365</v>
      </c>
      <c r="CV160" s="4">
        <f t="shared" si="209"/>
        <v>1.7574891043468273</v>
      </c>
      <c r="CW160" s="4">
        <f t="shared" si="209"/>
        <v>1.9182951824888179</v>
      </c>
      <c r="CX160" s="4">
        <f t="shared" si="209"/>
        <v>1.7933950696108691</v>
      </c>
      <c r="CY160" s="4">
        <f t="shared" si="209"/>
        <v>1.5248089093988331</v>
      </c>
      <c r="CZ160" s="4">
        <f t="shared" si="209"/>
        <v>1.5697889661830864</v>
      </c>
      <c r="DA160" s="4">
        <f t="shared" si="209"/>
        <v>1.643499778157222</v>
      </c>
      <c r="DB160" s="4">
        <f t="shared" si="209"/>
        <v>1.6804744555169062</v>
      </c>
      <c r="DC160" s="4">
        <f t="shared" si="209"/>
        <v>1.6570908538404199</v>
      </c>
      <c r="DD160" s="4">
        <f t="shared" si="209"/>
        <v>1.6950640208386778</v>
      </c>
      <c r="DE160" s="4">
        <f t="shared" si="209"/>
        <v>1.5742398824319754</v>
      </c>
      <c r="DF160" s="4">
        <f t="shared" si="209"/>
        <v>1.4983928233094375</v>
      </c>
      <c r="DG160" s="4">
        <f t="shared" si="209"/>
        <v>1.8831743989374756</v>
      </c>
    </row>
    <row r="161" spans="2:111" x14ac:dyDescent="0.2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2" t="s">
        <v>158</v>
      </c>
      <c r="BF161" s="4">
        <f>SUMPRODUCT('Price indices'!$B161:$J161,Weights!$B$3:$J$3)</f>
        <v>1.707290166095808</v>
      </c>
      <c r="BG161" s="4">
        <f>SUMPRODUCT('Price indices'!$B161:$J161,Weights!$B$4:$J$4)+'Price indices'!K161*Weights!K$4</f>
        <v>1.8219636042837044</v>
      </c>
      <c r="BH161" s="4">
        <f>SUMPRODUCT('Price indices'!$B161:$J161,Weights!$B$4:$J$4)+'Price indices'!L161*Weights!L$4</f>
        <v>1.8993099945193783</v>
      </c>
      <c r="BI161" s="4">
        <f>SUMPRODUCT('Price indices'!$B161:$J161,Weights!$B$4:$J$4)+'Price indices'!M161*Weights!M$4</f>
        <v>1.9390312007655823</v>
      </c>
      <c r="BJ161" s="4">
        <f>SUMPRODUCT('Price indices'!$B161:$J161,Weights!$B$4:$J$4)+'Price indices'!N161*Weights!N$4</f>
        <v>1.9138387797246263</v>
      </c>
      <c r="BK161" s="4">
        <f>SUMPRODUCT('Price indices'!$B161:$J161,Weights!$B$4:$J$4)+'Price indices'!O161*Weights!O$4</f>
        <v>1.9542365240899524</v>
      </c>
      <c r="BL161" s="4">
        <f>SUMPRODUCT('Price indices'!$B161:$J161,Weights!$B$4:$J$4)+'Price indices'!P161*Weights!P$4</f>
        <v>1.8230493519211293</v>
      </c>
      <c r="BM161" s="4">
        <f>SUMPRODUCT('Price indices'!$B161:$J161,Weights!$B$4:$J$4)+'Price indices'!Q161*Weights!Q$4</f>
        <v>1.7428564922658054</v>
      </c>
      <c r="BN161" s="4">
        <f>SUMPRODUCT('Price indices'!$B161:$J161,Weights!$B$5:$J$5)+'Price indices'!K161*Weights!K$5</f>
        <v>1.8701129138036541</v>
      </c>
      <c r="BO161" s="4">
        <f>SUMPRODUCT('Price indices'!$B161:$J161,Weights!$B$5:$J$5)+'Price indices'!L161*Weights!L$5</f>
        <v>1.947459304039328</v>
      </c>
      <c r="BP161" s="4">
        <f>SUMPRODUCT('Price indices'!$B161:$J161,Weights!$B$5:$J$5)+'Price indices'!M161*Weights!M$5</f>
        <v>1.987180510285532</v>
      </c>
      <c r="BQ161" s="4">
        <f>SUMPRODUCT('Price indices'!$B161:$J161,Weights!$B$5:$J$5)+'Price indices'!N161*Weights!N$5</f>
        <v>1.961988089244576</v>
      </c>
      <c r="BR161" s="4">
        <f>SUMPRODUCT('Price indices'!$B161:$J161,Weights!$B$5:$J$5)+'Price indices'!O161*Weights!O$5</f>
        <v>2.0023858336099019</v>
      </c>
      <c r="BS161" s="4">
        <f>SUMPRODUCT('Price indices'!$B161:$J161,Weights!$B$5:$J$5)+'Price indices'!P161*Weights!P$5</f>
        <v>1.8711986614410789</v>
      </c>
      <c r="BT161" s="4">
        <f>SUMPRODUCT('Price indices'!$B161:$J161,Weights!$B$5:$J$5)+'Price indices'!Q161*Weights!Q$5</f>
        <v>1.7910058017857551</v>
      </c>
      <c r="BU161" s="4">
        <f>SUMPRODUCT('Price indices'!$B161:$J161,Weights!$B$6:$J$6)</f>
        <v>1.955876007845244</v>
      </c>
      <c r="BV161" s="4">
        <f>SUMPRODUCT('Price indices'!$B161:$J161,Weights!$B$7:$J$7)</f>
        <v>1.8270627632462537</v>
      </c>
      <c r="BW161" s="4">
        <f>SUMPRODUCT('Price indices'!$B161:$J161,Weights!$B$8:$J$8)</f>
        <v>1.5490097958373612</v>
      </c>
      <c r="BX161" s="4">
        <f>SUMPRODUCT('Price indices'!$B161:$J161,Weights!$B$9:$J$9)+'Price indices'!K161*Weights!K$9</f>
        <v>1.6015636700228091</v>
      </c>
      <c r="BY161" s="4">
        <f>SUMPRODUCT('Price indices'!$B161:$J161,Weights!$B$9:$J$9)+'Price indices'!L161*Weights!L$9</f>
        <v>1.678910060258483</v>
      </c>
      <c r="BZ161" s="4">
        <f>SUMPRODUCT('Price indices'!$B161:$J161,Weights!$B$9:$J$9)+'Price indices'!M161*Weights!M$9</f>
        <v>1.718631266504687</v>
      </c>
      <c r="CA161" s="4">
        <f>SUMPRODUCT('Price indices'!$B161:$J161,Weights!$B$9:$J$9)+'Price indices'!N161*Weights!N$9</f>
        <v>1.693438845463731</v>
      </c>
      <c r="CB161" s="4">
        <f>SUMPRODUCT('Price indices'!$B161:$J161,Weights!$B$9:$J$9)+'Price indices'!O161*Weights!O$9</f>
        <v>1.7338365898290571</v>
      </c>
      <c r="CC161" s="4">
        <f>SUMPRODUCT('Price indices'!$B161:$J161,Weights!$B$9:$J$9)+'Price indices'!P161*Weights!P$9</f>
        <v>1.6026494176602339</v>
      </c>
      <c r="CD161" s="4">
        <f>SUMPRODUCT('Price indices'!$B161:$J161,Weights!$B$9:$J$9)+'Price indices'!Q161*Weights!Q$9</f>
        <v>1.5224565580049101</v>
      </c>
      <c r="CE161" s="4">
        <f>SUMPRODUCT('Price indices'!$B161:$J161,Weights!$B$10:$J$10)</f>
        <v>1.9238343569927951</v>
      </c>
      <c r="CF161" s="4"/>
      <c r="CG161" s="2" t="s">
        <v>158</v>
      </c>
      <c r="CH161" s="4">
        <f t="shared" ref="CH161:DG161" si="210">AVERAGE(BF158:BF161)</f>
        <v>1.6889757286015676</v>
      </c>
      <c r="CI161" s="4">
        <f t="shared" si="210"/>
        <v>1.7986345723469583</v>
      </c>
      <c r="CJ161" s="4">
        <f t="shared" si="210"/>
        <v>1.8737857809742826</v>
      </c>
      <c r="CK161" s="4">
        <f t="shared" si="210"/>
        <v>1.9118454465317121</v>
      </c>
      <c r="CL161" s="4">
        <f t="shared" si="210"/>
        <v>1.8877474943221921</v>
      </c>
      <c r="CM161" s="4">
        <f t="shared" si="210"/>
        <v>1.9266793254093935</v>
      </c>
      <c r="CN161" s="4">
        <f t="shared" si="210"/>
        <v>1.8017597357918245</v>
      </c>
      <c r="CO161" s="4">
        <f t="shared" si="210"/>
        <v>1.7241885143794062</v>
      </c>
      <c r="CP161" s="4">
        <f t="shared" si="210"/>
        <v>1.8458372899859217</v>
      </c>
      <c r="CQ161" s="4">
        <f t="shared" si="210"/>
        <v>1.9209884986132457</v>
      </c>
      <c r="CR161" s="4">
        <f t="shared" si="210"/>
        <v>1.9590481641706754</v>
      </c>
      <c r="CS161" s="4">
        <f t="shared" si="210"/>
        <v>1.9349502119611555</v>
      </c>
      <c r="CT161" s="4">
        <f t="shared" si="210"/>
        <v>1.9738820430483566</v>
      </c>
      <c r="CU161" s="4">
        <f t="shared" si="210"/>
        <v>1.8489624534307878</v>
      </c>
      <c r="CV161" s="4">
        <f t="shared" si="210"/>
        <v>1.7713912320183696</v>
      </c>
      <c r="CW161" s="4">
        <f t="shared" si="210"/>
        <v>1.9344522237560686</v>
      </c>
      <c r="CX161" s="4">
        <f t="shared" si="210"/>
        <v>1.807624861522017</v>
      </c>
      <c r="CY161" s="4">
        <f t="shared" si="210"/>
        <v>1.5346647418205825</v>
      </c>
      <c r="CZ161" s="4">
        <f t="shared" si="210"/>
        <v>1.5828193947504019</v>
      </c>
      <c r="DA161" s="4">
        <f t="shared" si="210"/>
        <v>1.6579706033777257</v>
      </c>
      <c r="DB161" s="4">
        <f t="shared" si="210"/>
        <v>1.6960302689351554</v>
      </c>
      <c r="DC161" s="4">
        <f t="shared" si="210"/>
        <v>1.6719323167256355</v>
      </c>
      <c r="DD161" s="4">
        <f t="shared" si="210"/>
        <v>1.7108641478128366</v>
      </c>
      <c r="DE161" s="4">
        <f t="shared" si="210"/>
        <v>1.585944558195268</v>
      </c>
      <c r="DF161" s="4">
        <f t="shared" si="210"/>
        <v>1.5083733367828493</v>
      </c>
      <c r="DG161" s="4">
        <f t="shared" si="210"/>
        <v>1.8998919857406018</v>
      </c>
    </row>
    <row r="162" spans="2:111" x14ac:dyDescent="0.2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2" t="s">
        <v>159</v>
      </c>
      <c r="BF162" s="4">
        <f>SUMPRODUCT('Price indices'!$B162:$J162,Weights!$B$3:$J$3)</f>
        <v>1.7197572154710841</v>
      </c>
      <c r="BG162" s="4">
        <f>SUMPRODUCT('Price indices'!$B162:$J162,Weights!$B$4:$J$4)+'Price indices'!K162*Weights!K$4</f>
        <v>1.8381260543595228</v>
      </c>
      <c r="BH162" s="4">
        <f>SUMPRODUCT('Price indices'!$B162:$J162,Weights!$B$4:$J$4)+'Price indices'!L162*Weights!L$4</f>
        <v>1.9169833528918547</v>
      </c>
      <c r="BI162" s="4">
        <f>SUMPRODUCT('Price indices'!$B162:$J162,Weights!$B$4:$J$4)+'Price indices'!M162*Weights!M$4</f>
        <v>1.9578592790714278</v>
      </c>
      <c r="BJ162" s="4">
        <f>SUMPRODUCT('Price indices'!$B162:$J162,Weights!$B$4:$J$4)+'Price indices'!N162*Weights!N$4</f>
        <v>1.9319055149004298</v>
      </c>
      <c r="BK162" s="4">
        <f>SUMPRODUCT('Price indices'!$B162:$J162,Weights!$B$4:$J$4)+'Price indices'!O162*Weights!O$4</f>
        <v>1.9733190237360207</v>
      </c>
      <c r="BL162" s="4">
        <f>SUMPRODUCT('Price indices'!$B162:$J162,Weights!$B$4:$J$4)+'Price indices'!P162*Weights!P$4</f>
        <v>1.8377821193237946</v>
      </c>
      <c r="BM162" s="4">
        <f>SUMPRODUCT('Price indices'!$B162:$J162,Weights!$B$4:$J$4)+'Price indices'!Q162*Weights!Q$4</f>
        <v>1.7557932630267257</v>
      </c>
      <c r="BN162" s="4">
        <f>SUMPRODUCT('Price indices'!$B162:$J162,Weights!$B$5:$J$5)+'Price indices'!K162*Weights!K$5</f>
        <v>1.8872882234034749</v>
      </c>
      <c r="BO162" s="4">
        <f>SUMPRODUCT('Price indices'!$B162:$J162,Weights!$B$5:$J$5)+'Price indices'!L162*Weights!L$5</f>
        <v>1.9661455219358068</v>
      </c>
      <c r="BP162" s="4">
        <f>SUMPRODUCT('Price indices'!$B162:$J162,Weights!$B$5:$J$5)+'Price indices'!M162*Weights!M$5</f>
        <v>2.0070214481153799</v>
      </c>
      <c r="BQ162" s="4">
        <f>SUMPRODUCT('Price indices'!$B162:$J162,Weights!$B$5:$J$5)+'Price indices'!N162*Weights!N$5</f>
        <v>1.9810676839443819</v>
      </c>
      <c r="BR162" s="4">
        <f>SUMPRODUCT('Price indices'!$B162:$J162,Weights!$B$5:$J$5)+'Price indices'!O162*Weights!O$5</f>
        <v>2.0224811927799728</v>
      </c>
      <c r="BS162" s="4">
        <f>SUMPRODUCT('Price indices'!$B162:$J162,Weights!$B$5:$J$5)+'Price indices'!P162*Weights!P$5</f>
        <v>1.8869442883677467</v>
      </c>
      <c r="BT162" s="4">
        <f>SUMPRODUCT('Price indices'!$B162:$J162,Weights!$B$5:$J$5)+'Price indices'!Q162*Weights!Q$5</f>
        <v>1.8049554320706778</v>
      </c>
      <c r="BU162" s="4">
        <f>SUMPRODUCT('Price indices'!$B162:$J162,Weights!$B$6:$J$6)</f>
        <v>1.970178841293011</v>
      </c>
      <c r="BV162" s="4">
        <f>SUMPRODUCT('Price indices'!$B162:$J162,Weights!$B$7:$J$7)</f>
        <v>1.842113338923971</v>
      </c>
      <c r="BW162" s="4">
        <f>SUMPRODUCT('Price indices'!$B162:$J162,Weights!$B$8:$J$8)</f>
        <v>1.5596757748855252</v>
      </c>
      <c r="BX162" s="4">
        <f>SUMPRODUCT('Price indices'!$B162:$J162,Weights!$B$9:$J$9)+'Price indices'!K162*Weights!K$9</f>
        <v>1.6161618218116727</v>
      </c>
      <c r="BY162" s="4">
        <f>SUMPRODUCT('Price indices'!$B162:$J162,Weights!$B$9:$J$9)+'Price indices'!L162*Weights!L$9</f>
        <v>1.6950191203440046</v>
      </c>
      <c r="BZ162" s="4">
        <f>SUMPRODUCT('Price indices'!$B162:$J162,Weights!$B$9:$J$9)+'Price indices'!M162*Weights!M$9</f>
        <v>1.7358950465235776</v>
      </c>
      <c r="CA162" s="4">
        <f>SUMPRODUCT('Price indices'!$B162:$J162,Weights!$B$9:$J$9)+'Price indices'!N162*Weights!N$9</f>
        <v>1.7099412823525797</v>
      </c>
      <c r="CB162" s="4">
        <f>SUMPRODUCT('Price indices'!$B162:$J162,Weights!$B$9:$J$9)+'Price indices'!O162*Weights!O$9</f>
        <v>1.7513547911881706</v>
      </c>
      <c r="CC162" s="4">
        <f>SUMPRODUCT('Price indices'!$B162:$J162,Weights!$B$9:$J$9)+'Price indices'!P162*Weights!P$9</f>
        <v>1.6158178867759445</v>
      </c>
      <c r="CD162" s="4">
        <f>SUMPRODUCT('Price indices'!$B162:$J162,Weights!$B$9:$J$9)+'Price indices'!Q162*Weights!Q$9</f>
        <v>1.5338290304788755</v>
      </c>
      <c r="CE162" s="4">
        <f>SUMPRODUCT('Price indices'!$B162:$J162,Weights!$B$10:$J$10)</f>
        <v>1.940598714143154</v>
      </c>
      <c r="CF162" s="4"/>
      <c r="CG162" s="2" t="s">
        <v>159</v>
      </c>
      <c r="CH162" s="4">
        <f t="shared" ref="CH162:DG162" si="211">AVERAGE(BF159:BF162)</f>
        <v>1.7019101605885445</v>
      </c>
      <c r="CI162" s="4">
        <f t="shared" si="211"/>
        <v>1.8150132732259667</v>
      </c>
      <c r="CJ162" s="4">
        <f t="shared" si="211"/>
        <v>1.8916328164993701</v>
      </c>
      <c r="CK162" s="4">
        <f t="shared" si="211"/>
        <v>1.9308050413930324</v>
      </c>
      <c r="CL162" s="4">
        <f t="shared" si="211"/>
        <v>1.9059741619218578</v>
      </c>
      <c r="CM162" s="4">
        <f t="shared" si="211"/>
        <v>1.9458872451258373</v>
      </c>
      <c r="CN162" s="4">
        <f t="shared" si="211"/>
        <v>1.8167715813346983</v>
      </c>
      <c r="CO162" s="4">
        <f t="shared" si="211"/>
        <v>1.7374476722643855</v>
      </c>
      <c r="CP162" s="4">
        <f t="shared" si="211"/>
        <v>1.8629835874829814</v>
      </c>
      <c r="CQ162" s="4">
        <f t="shared" si="211"/>
        <v>1.9396031307563848</v>
      </c>
      <c r="CR162" s="4">
        <f t="shared" si="211"/>
        <v>1.9787753556500469</v>
      </c>
      <c r="CS162" s="4">
        <f t="shared" si="211"/>
        <v>1.9539444761788727</v>
      </c>
      <c r="CT162" s="4">
        <f t="shared" si="211"/>
        <v>1.9938575593828523</v>
      </c>
      <c r="CU162" s="4">
        <f t="shared" si="211"/>
        <v>1.8647418955917132</v>
      </c>
      <c r="CV162" s="4">
        <f t="shared" si="211"/>
        <v>1.7854179865214004</v>
      </c>
      <c r="CW162" s="4">
        <f t="shared" si="211"/>
        <v>1.9507350323392916</v>
      </c>
      <c r="CX162" s="4">
        <f t="shared" si="211"/>
        <v>1.8219836057169432</v>
      </c>
      <c r="CY162" s="4">
        <f t="shared" si="211"/>
        <v>1.5446010857505821</v>
      </c>
      <c r="CZ162" s="4">
        <f t="shared" si="211"/>
        <v>1.5960182333842381</v>
      </c>
      <c r="DA162" s="4">
        <f t="shared" si="211"/>
        <v>1.6726377766576415</v>
      </c>
      <c r="DB162" s="4">
        <f t="shared" si="211"/>
        <v>1.7118100015513038</v>
      </c>
      <c r="DC162" s="4">
        <f t="shared" si="211"/>
        <v>1.6869791220801287</v>
      </c>
      <c r="DD162" s="4">
        <f t="shared" si="211"/>
        <v>1.7268922052841087</v>
      </c>
      <c r="DE162" s="4">
        <f t="shared" si="211"/>
        <v>1.5977765414929697</v>
      </c>
      <c r="DF162" s="4">
        <f t="shared" si="211"/>
        <v>1.5184526324226568</v>
      </c>
      <c r="DG162" s="4">
        <f t="shared" si="211"/>
        <v>1.9167641678285712</v>
      </c>
    </row>
    <row r="163" spans="2:111" x14ac:dyDescent="0.2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2" t="s">
        <v>160</v>
      </c>
      <c r="BF163" s="4">
        <f>SUMPRODUCT('Price indices'!$B163:$J163,Weights!$B$3:$J$3)</f>
        <v>1.7371487186362735</v>
      </c>
      <c r="BG163" s="4">
        <f>SUMPRODUCT('Price indices'!$B163:$J163,Weights!$B$4:$J$4)+'Price indices'!K163*Weights!K$4</f>
        <v>1.8590959354878236</v>
      </c>
      <c r="BH163" s="4">
        <f>SUMPRODUCT('Price indices'!$B163:$J163,Weights!$B$4:$J$4)+'Price indices'!L163*Weights!L$4</f>
        <v>1.9394934392901035</v>
      </c>
      <c r="BI163" s="4">
        <f>SUMPRODUCT('Price indices'!$B163:$J163,Weights!$B$4:$J$4)+'Price indices'!M163*Weights!M$4</f>
        <v>1.9815533007327526</v>
      </c>
      <c r="BJ163" s="4">
        <f>SUMPRODUCT('Price indices'!$B163:$J163,Weights!$B$4:$J$4)+'Price indices'!N163*Weights!N$4</f>
        <v>1.9548184898538656</v>
      </c>
      <c r="BK163" s="4">
        <f>SUMPRODUCT('Price indices'!$B163:$J163,Weights!$B$4:$J$4)+'Price indices'!O163*Weights!O$4</f>
        <v>1.9972716395645946</v>
      </c>
      <c r="BL163" s="4">
        <f>SUMPRODUCT('Price indices'!$B163:$J163,Weights!$B$4:$J$4)+'Price indices'!P163*Weights!P$4</f>
        <v>1.8572788195716485</v>
      </c>
      <c r="BM163" s="4">
        <f>SUMPRODUCT('Price indices'!$B163:$J163,Weights!$B$4:$J$4)+'Price indices'!Q163*Weights!Q$4</f>
        <v>1.7734643849059817</v>
      </c>
      <c r="BN163" s="4">
        <f>SUMPRODUCT('Price indices'!$B163:$J163,Weights!$B$5:$J$5)+'Price indices'!K163*Weights!K$5</f>
        <v>1.9092945260795784</v>
      </c>
      <c r="BO163" s="4">
        <f>SUMPRODUCT('Price indices'!$B163:$J163,Weights!$B$5:$J$5)+'Price indices'!L163*Weights!L$5</f>
        <v>1.9896920298818583</v>
      </c>
      <c r="BP163" s="4">
        <f>SUMPRODUCT('Price indices'!$B163:$J163,Weights!$B$5:$J$5)+'Price indices'!M163*Weights!M$5</f>
        <v>2.0317518913245074</v>
      </c>
      <c r="BQ163" s="4">
        <f>SUMPRODUCT('Price indices'!$B163:$J163,Weights!$B$5:$J$5)+'Price indices'!N163*Weights!N$5</f>
        <v>2.0050170804456204</v>
      </c>
      <c r="BR163" s="4">
        <f>SUMPRODUCT('Price indices'!$B163:$J163,Weights!$B$5:$J$5)+'Price indices'!O163*Weights!O$5</f>
        <v>2.0474702301563497</v>
      </c>
      <c r="BS163" s="4">
        <f>SUMPRODUCT('Price indices'!$B163:$J163,Weights!$B$5:$J$5)+'Price indices'!P163*Weights!P$5</f>
        <v>1.9074774101634033</v>
      </c>
      <c r="BT163" s="4">
        <f>SUMPRODUCT('Price indices'!$B163:$J163,Weights!$B$5:$J$5)+'Price indices'!Q163*Weights!Q$5</f>
        <v>1.8236629754977365</v>
      </c>
      <c r="BU163" s="4">
        <f>SUMPRODUCT('Price indices'!$B163:$J163,Weights!$B$6:$J$6)</f>
        <v>1.999006289947733</v>
      </c>
      <c r="BV163" s="4">
        <f>SUMPRODUCT('Price indices'!$B163:$J163,Weights!$B$7:$J$7)</f>
        <v>1.8615812726971452</v>
      </c>
      <c r="BW163" s="4">
        <f>SUMPRODUCT('Price indices'!$B163:$J163,Weights!$B$8:$J$8)</f>
        <v>1.5696830518606191</v>
      </c>
      <c r="BX163" s="4">
        <f>SUMPRODUCT('Price indices'!$B163:$J163,Weights!$B$9:$J$9)+'Price indices'!K163*Weights!K$9</f>
        <v>1.6304167220673655</v>
      </c>
      <c r="BY163" s="4">
        <f>SUMPRODUCT('Price indices'!$B163:$J163,Weights!$B$9:$J$9)+'Price indices'!L163*Weights!L$9</f>
        <v>1.7108142258696455</v>
      </c>
      <c r="BZ163" s="4">
        <f>SUMPRODUCT('Price indices'!$B163:$J163,Weights!$B$9:$J$9)+'Price indices'!M163*Weights!M$9</f>
        <v>1.7528740873122945</v>
      </c>
      <c r="CA163" s="4">
        <f>SUMPRODUCT('Price indices'!$B163:$J163,Weights!$B$9:$J$9)+'Price indices'!N163*Weights!N$9</f>
        <v>1.7261392764334076</v>
      </c>
      <c r="CB163" s="4">
        <f>SUMPRODUCT('Price indices'!$B163:$J163,Weights!$B$9:$J$9)+'Price indices'!O163*Weights!O$9</f>
        <v>1.7685924261441366</v>
      </c>
      <c r="CC163" s="4">
        <f>SUMPRODUCT('Price indices'!$B163:$J163,Weights!$B$9:$J$9)+'Price indices'!P163*Weights!P$9</f>
        <v>1.6285996061511905</v>
      </c>
      <c r="CD163" s="4">
        <f>SUMPRODUCT('Price indices'!$B163:$J163,Weights!$B$9:$J$9)+'Price indices'!Q163*Weights!Q$9</f>
        <v>1.5447851714855236</v>
      </c>
      <c r="CE163" s="4">
        <f>SUMPRODUCT('Price indices'!$B163:$J163,Weights!$B$10:$J$10)</f>
        <v>1.962244390935997</v>
      </c>
      <c r="CF163" s="4"/>
      <c r="CG163" s="2" t="s">
        <v>160</v>
      </c>
      <c r="CH163" s="4">
        <f t="shared" ref="CH163:DG163" si="212">AVERAGE(BF160:BF163)</f>
        <v>1.7150082803598481</v>
      </c>
      <c r="CI163" s="4">
        <f t="shared" si="212"/>
        <v>1.8316206006405906</v>
      </c>
      <c r="CJ163" s="4">
        <f t="shared" si="212"/>
        <v>1.9097369550328669</v>
      </c>
      <c r="CK163" s="4">
        <f t="shared" si="212"/>
        <v>1.9500499608266311</v>
      </c>
      <c r="CL163" s="4">
        <f t="shared" si="212"/>
        <v>1.9244671316630908</v>
      </c>
      <c r="CM163" s="4">
        <f t="shared" si="212"/>
        <v>1.9653845648352586</v>
      </c>
      <c r="CN163" s="4">
        <f t="shared" si="212"/>
        <v>1.8319700022931542</v>
      </c>
      <c r="CO163" s="4">
        <f t="shared" si="212"/>
        <v>1.7508644605447259</v>
      </c>
      <c r="CP163" s="4">
        <f t="shared" si="212"/>
        <v>1.8803691204347546</v>
      </c>
      <c r="CQ163" s="4">
        <f t="shared" si="212"/>
        <v>1.9584854748270311</v>
      </c>
      <c r="CR163" s="4">
        <f t="shared" si="212"/>
        <v>1.9987984806207955</v>
      </c>
      <c r="CS163" s="4">
        <f t="shared" si="212"/>
        <v>1.973215651457255</v>
      </c>
      <c r="CT163" s="4">
        <f t="shared" si="212"/>
        <v>2.0141330846294228</v>
      </c>
      <c r="CU163" s="4">
        <f t="shared" si="212"/>
        <v>1.8807185220873182</v>
      </c>
      <c r="CV163" s="4">
        <f t="shared" si="212"/>
        <v>1.7996129803388901</v>
      </c>
      <c r="CW163" s="4">
        <f t="shared" si="212"/>
        <v>1.9672763073726927</v>
      </c>
      <c r="CX163" s="4">
        <f t="shared" si="212"/>
        <v>1.8365121045814616</v>
      </c>
      <c r="CY163" s="4">
        <f t="shared" si="212"/>
        <v>1.5546132356134186</v>
      </c>
      <c r="CZ163" s="4">
        <f t="shared" si="212"/>
        <v>1.6093835710409485</v>
      </c>
      <c r="DA163" s="4">
        <f t="shared" si="212"/>
        <v>1.687499925433225</v>
      </c>
      <c r="DB163" s="4">
        <f t="shared" si="212"/>
        <v>1.7278129312269892</v>
      </c>
      <c r="DC163" s="4">
        <f t="shared" si="212"/>
        <v>1.7022301020634489</v>
      </c>
      <c r="DD163" s="4">
        <f t="shared" si="212"/>
        <v>1.7431475352356167</v>
      </c>
      <c r="DE163" s="4">
        <f t="shared" si="212"/>
        <v>1.6097329726935121</v>
      </c>
      <c r="DF163" s="4">
        <f t="shared" si="212"/>
        <v>1.528627430945084</v>
      </c>
      <c r="DG163" s="4">
        <f t="shared" si="212"/>
        <v>1.9338354839371426</v>
      </c>
    </row>
    <row r="164" spans="2:111" x14ac:dyDescent="0.2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2" t="s">
        <v>161</v>
      </c>
      <c r="BF164" s="4">
        <f>SUMPRODUCT('Price indices'!$B164:$J164,Weights!$B$3:$J$3)</f>
        <v>1.7486718029018748</v>
      </c>
      <c r="BG164" s="4">
        <f>SUMPRODUCT('Price indices'!$B164:$J164,Weights!$B$4:$J$4)+'Price indices'!K164*Weights!K$4</f>
        <v>1.8744377308765801</v>
      </c>
      <c r="BH164" s="4">
        <f>SUMPRODUCT('Price indices'!$B164:$J164,Weights!$B$4:$J$4)+'Price indices'!L164*Weights!L$4</f>
        <v>1.956405301452864</v>
      </c>
      <c r="BI164" s="4">
        <f>SUMPRODUCT('Price indices'!$B164:$J164,Weights!$B$4:$J$4)+'Price indices'!M164*Weights!M$4</f>
        <v>1.9996790009653589</v>
      </c>
      <c r="BJ164" s="4">
        <f>SUMPRODUCT('Price indices'!$B164:$J164,Weights!$B$4:$J$4)+'Price indices'!N164*Weights!N$4</f>
        <v>1.9721429683507241</v>
      </c>
      <c r="BK164" s="4">
        <f>SUMPRODUCT('Price indices'!$B164:$J164,Weights!$B$4:$J$4)+'Price indices'!O164*Weights!O$4</f>
        <v>2.0156601733967632</v>
      </c>
      <c r="BL164" s="4">
        <f>SUMPRODUCT('Price indices'!$B164:$J164,Weights!$B$4:$J$4)+'Price indices'!P164*Weights!P$4</f>
        <v>1.8711029379280322</v>
      </c>
      <c r="BM164" s="4">
        <f>SUMPRODUCT('Price indices'!$B164:$J164,Weights!$B$4:$J$4)+'Price indices'!Q164*Weights!Q$4</f>
        <v>1.7854329088635961</v>
      </c>
      <c r="BN164" s="4">
        <f>SUMPRODUCT('Price indices'!$B164:$J164,Weights!$B$5:$J$5)+'Price indices'!K164*Weights!K$5</f>
        <v>1.9250560069387468</v>
      </c>
      <c r="BO164" s="4">
        <f>SUMPRODUCT('Price indices'!$B164:$J164,Weights!$B$5:$J$5)+'Price indices'!L164*Weights!L$5</f>
        <v>2.0070235775150307</v>
      </c>
      <c r="BP164" s="4">
        <f>SUMPRODUCT('Price indices'!$B164:$J164,Weights!$B$5:$J$5)+'Price indices'!M164*Weights!M$5</f>
        <v>2.0502972770275258</v>
      </c>
      <c r="BQ164" s="4">
        <f>SUMPRODUCT('Price indices'!$B164:$J164,Weights!$B$5:$J$5)+'Price indices'!N164*Weights!N$5</f>
        <v>2.0227612444128908</v>
      </c>
      <c r="BR164" s="4">
        <f>SUMPRODUCT('Price indices'!$B164:$J164,Weights!$B$5:$J$5)+'Price indices'!O164*Weights!O$5</f>
        <v>2.0662784494589297</v>
      </c>
      <c r="BS164" s="4">
        <f>SUMPRODUCT('Price indices'!$B164:$J164,Weights!$B$5:$J$5)+'Price indices'!P164*Weights!P$5</f>
        <v>1.9217212139901987</v>
      </c>
      <c r="BT164" s="4">
        <f>SUMPRODUCT('Price indices'!$B164:$J164,Weights!$B$5:$J$5)+'Price indices'!Q164*Weights!Q$5</f>
        <v>1.8360511849257628</v>
      </c>
      <c r="BU164" s="4">
        <f>SUMPRODUCT('Price indices'!$B164:$J164,Weights!$B$6:$J$6)</f>
        <v>2.0106169530490541</v>
      </c>
      <c r="BV164" s="4">
        <f>SUMPRODUCT('Price indices'!$B164:$J164,Weights!$B$7:$J$7)</f>
        <v>1.873820966660996</v>
      </c>
      <c r="BW164" s="4">
        <f>SUMPRODUCT('Price indices'!$B164:$J164,Weights!$B$8:$J$8)</f>
        <v>1.5804573218662972</v>
      </c>
      <c r="BX164" s="4">
        <f>SUMPRODUCT('Price indices'!$B164:$J164,Weights!$B$9:$J$9)+'Price indices'!K164*Weights!K$9</f>
        <v>1.6434782531271459</v>
      </c>
      <c r="BY164" s="4">
        <f>SUMPRODUCT('Price indices'!$B164:$J164,Weights!$B$9:$J$9)+'Price indices'!L164*Weights!L$9</f>
        <v>1.7254458237034298</v>
      </c>
      <c r="BZ164" s="4">
        <f>SUMPRODUCT('Price indices'!$B164:$J164,Weights!$B$9:$J$9)+'Price indices'!M164*Weights!M$9</f>
        <v>1.7687195232159247</v>
      </c>
      <c r="CA164" s="4">
        <f>SUMPRODUCT('Price indices'!$B164:$J164,Weights!$B$9:$J$9)+'Price indices'!N164*Weights!N$9</f>
        <v>1.74118349060129</v>
      </c>
      <c r="CB164" s="4">
        <f>SUMPRODUCT('Price indices'!$B164:$J164,Weights!$B$9:$J$9)+'Price indices'!O164*Weights!O$9</f>
        <v>1.7847006956473288</v>
      </c>
      <c r="CC164" s="4">
        <f>SUMPRODUCT('Price indices'!$B164:$J164,Weights!$B$9:$J$9)+'Price indices'!P164*Weights!P$9</f>
        <v>1.640143460178598</v>
      </c>
      <c r="CD164" s="4">
        <f>SUMPRODUCT('Price indices'!$B164:$J164,Weights!$B$9:$J$9)+'Price indices'!Q164*Weights!Q$9</f>
        <v>1.5544734311141619</v>
      </c>
      <c r="CE164" s="4">
        <f>SUMPRODUCT('Price indices'!$B164:$J164,Weights!$B$10:$J$10)</f>
        <v>1.9775163113891938</v>
      </c>
      <c r="CF164" s="4"/>
      <c r="CG164" s="2" t="s">
        <v>161</v>
      </c>
      <c r="CH164" s="4">
        <f t="shared" ref="CH164:DG164" si="213">AVERAGE(BF161:BF164)</f>
        <v>1.72821697577626</v>
      </c>
      <c r="CI164" s="4">
        <f t="shared" si="213"/>
        <v>1.8484058312519076</v>
      </c>
      <c r="CJ164" s="4">
        <f t="shared" si="213"/>
        <v>1.9280480220385501</v>
      </c>
      <c r="CK164" s="4">
        <f t="shared" si="213"/>
        <v>1.9695306953837803</v>
      </c>
      <c r="CL164" s="4">
        <f t="shared" si="213"/>
        <v>1.9431764382074115</v>
      </c>
      <c r="CM164" s="4">
        <f t="shared" si="213"/>
        <v>1.9851218401968327</v>
      </c>
      <c r="CN164" s="4">
        <f t="shared" si="213"/>
        <v>1.8473033071861513</v>
      </c>
      <c r="CO164" s="4">
        <f t="shared" si="213"/>
        <v>1.7643867622655272</v>
      </c>
      <c r="CP164" s="4">
        <f t="shared" si="213"/>
        <v>1.8979379175563635</v>
      </c>
      <c r="CQ164" s="4">
        <f t="shared" si="213"/>
        <v>1.977580108343006</v>
      </c>
      <c r="CR164" s="4">
        <f t="shared" si="213"/>
        <v>2.0190627816882363</v>
      </c>
      <c r="CS164" s="4">
        <f t="shared" si="213"/>
        <v>1.9927085245118672</v>
      </c>
      <c r="CT164" s="4">
        <f t="shared" si="213"/>
        <v>2.0346539265012886</v>
      </c>
      <c r="CU164" s="4">
        <f t="shared" si="213"/>
        <v>1.8968353934906068</v>
      </c>
      <c r="CV164" s="4">
        <f t="shared" si="213"/>
        <v>1.8139188485699831</v>
      </c>
      <c r="CW164" s="4">
        <f t="shared" si="213"/>
        <v>1.9839195230337605</v>
      </c>
      <c r="CX164" s="4">
        <f t="shared" si="213"/>
        <v>1.8511445853820914</v>
      </c>
      <c r="CY164" s="4">
        <f t="shared" si="213"/>
        <v>1.5647064861124507</v>
      </c>
      <c r="CZ164" s="4">
        <f t="shared" si="213"/>
        <v>1.6229051167572484</v>
      </c>
      <c r="DA164" s="4">
        <f t="shared" si="213"/>
        <v>1.7025473075438906</v>
      </c>
      <c r="DB164" s="4">
        <f t="shared" si="213"/>
        <v>1.7440299808891209</v>
      </c>
      <c r="DC164" s="4">
        <f t="shared" si="213"/>
        <v>1.717675723712752</v>
      </c>
      <c r="DD164" s="4">
        <f t="shared" si="213"/>
        <v>1.7596211257021734</v>
      </c>
      <c r="DE164" s="4">
        <f t="shared" si="213"/>
        <v>1.6218025926914916</v>
      </c>
      <c r="DF164" s="4">
        <f t="shared" si="213"/>
        <v>1.5388860477708677</v>
      </c>
      <c r="DG164" s="4">
        <f t="shared" si="213"/>
        <v>1.951048443365285</v>
      </c>
    </row>
    <row r="165" spans="2:111" x14ac:dyDescent="0.2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2" t="s">
        <v>162</v>
      </c>
      <c r="BF165" s="4">
        <f>SUMPRODUCT('Price indices'!$B165:$J165,Weights!$B$3:$J$3)</f>
        <v>1.7605812937128722</v>
      </c>
      <c r="BG165" s="4">
        <f>SUMPRODUCT('Price indices'!$B165:$J165,Weights!$B$4:$J$4)+'Price indices'!K165*Weights!K$4</f>
        <v>1.8898242506414742</v>
      </c>
      <c r="BH165" s="4">
        <f>SUMPRODUCT('Price indices'!$B165:$J165,Weights!$B$4:$J$4)+'Price indices'!L165*Weights!L$4</f>
        <v>1.9733923248464402</v>
      </c>
      <c r="BI165" s="4">
        <f>SUMPRODUCT('Price indices'!$B165:$J165,Weights!$B$4:$J$4)+'Price indices'!M165*Weights!M$4</f>
        <v>2.0179104681845574</v>
      </c>
      <c r="BJ165" s="4">
        <f>SUMPRODUCT('Price indices'!$B165:$J165,Weights!$B$4:$J$4)+'Price indices'!N165*Weights!N$4</f>
        <v>1.9895525565989911</v>
      </c>
      <c r="BK165" s="4">
        <f>SUMPRODUCT('Price indices'!$B165:$J165,Weights!$B$4:$J$4)+'Price indices'!O165*Weights!O$4</f>
        <v>2.034158781275508</v>
      </c>
      <c r="BL165" s="4">
        <f>SUMPRODUCT('Price indices'!$B165:$J165,Weights!$B$4:$J$4)+'Price indices'!P165*Weights!P$4</f>
        <v>1.8849262660495623</v>
      </c>
      <c r="BM165" s="4">
        <f>SUMPRODUCT('Price indices'!$B165:$J165,Weights!$B$4:$J$4)+'Price indices'!Q165*Weights!Q$4</f>
        <v>1.7973701862347102</v>
      </c>
      <c r="BN165" s="4">
        <f>SUMPRODUCT('Price indices'!$B165:$J165,Weights!$B$5:$J$5)+'Price indices'!K165*Weights!K$5</f>
        <v>1.9411374779005333</v>
      </c>
      <c r="BO165" s="4">
        <f>SUMPRODUCT('Price indices'!$B165:$J165,Weights!$B$5:$J$5)+'Price indices'!L165*Weights!L$5</f>
        <v>2.0247055521054991</v>
      </c>
      <c r="BP165" s="4">
        <f>SUMPRODUCT('Price indices'!$B165:$J165,Weights!$B$5:$J$5)+'Price indices'!M165*Weights!M$5</f>
        <v>2.0692236954436165</v>
      </c>
      <c r="BQ165" s="4">
        <f>SUMPRODUCT('Price indices'!$B165:$J165,Weights!$B$5:$J$5)+'Price indices'!N165*Weights!N$5</f>
        <v>2.0408657838580502</v>
      </c>
      <c r="BR165" s="4">
        <f>SUMPRODUCT('Price indices'!$B165:$J165,Weights!$B$5:$J$5)+'Price indices'!O165*Weights!O$5</f>
        <v>2.085472008534567</v>
      </c>
      <c r="BS165" s="4">
        <f>SUMPRODUCT('Price indices'!$B165:$J165,Weights!$B$5:$J$5)+'Price indices'!P165*Weights!P$5</f>
        <v>1.9362394933086213</v>
      </c>
      <c r="BT165" s="4">
        <f>SUMPRODUCT('Price indices'!$B165:$J165,Weights!$B$5:$J$5)+'Price indices'!Q165*Weights!Q$5</f>
        <v>1.8486834134937693</v>
      </c>
      <c r="BU165" s="4">
        <f>SUMPRODUCT('Price indices'!$B165:$J165,Weights!$B$6:$J$6)</f>
        <v>2.0228820298746446</v>
      </c>
      <c r="BV165" s="4">
        <f>SUMPRODUCT('Price indices'!$B165:$J165,Weights!$B$7:$J$7)</f>
        <v>1.8860120228059889</v>
      </c>
      <c r="BW165" s="4">
        <f>SUMPRODUCT('Price indices'!$B165:$J165,Weights!$B$8:$J$8)</f>
        <v>1.5896642802510241</v>
      </c>
      <c r="BX165" s="4">
        <f>SUMPRODUCT('Price indices'!$B165:$J165,Weights!$B$9:$J$9)+'Price indices'!K165*Weights!K$9</f>
        <v>1.6562732237795101</v>
      </c>
      <c r="BY165" s="4">
        <f>SUMPRODUCT('Price indices'!$B165:$J165,Weights!$B$9:$J$9)+'Price indices'!L165*Weights!L$9</f>
        <v>1.7398412979844762</v>
      </c>
      <c r="BZ165" s="4">
        <f>SUMPRODUCT('Price indices'!$B165:$J165,Weights!$B$9:$J$9)+'Price indices'!M165*Weights!M$9</f>
        <v>1.7843594413225932</v>
      </c>
      <c r="CA165" s="4">
        <f>SUMPRODUCT('Price indices'!$B165:$J165,Weights!$B$9:$J$9)+'Price indices'!N165*Weights!N$9</f>
        <v>1.7560015297370271</v>
      </c>
      <c r="CB165" s="4">
        <f>SUMPRODUCT('Price indices'!$B165:$J165,Weights!$B$9:$J$9)+'Price indices'!O165*Weights!O$9</f>
        <v>1.8006077544135441</v>
      </c>
      <c r="CC165" s="4">
        <f>SUMPRODUCT('Price indices'!$B165:$J165,Weights!$B$9:$J$9)+'Price indices'!P165*Weights!P$9</f>
        <v>1.6513752391875982</v>
      </c>
      <c r="CD165" s="4">
        <f>SUMPRODUCT('Price indices'!$B165:$J165,Weights!$B$9:$J$9)+'Price indices'!Q165*Weights!Q$9</f>
        <v>1.5638191593727462</v>
      </c>
      <c r="CE165" s="4">
        <f>SUMPRODUCT('Price indices'!$B165:$J165,Weights!$B$10:$J$10)</f>
        <v>1.9932699978197352</v>
      </c>
      <c r="CF165" s="4"/>
      <c r="CG165" s="2" t="s">
        <v>162</v>
      </c>
      <c r="CH165" s="4">
        <f t="shared" ref="CH165:DG165" si="214">AVERAGE(BF162:BF165)</f>
        <v>1.741539757680526</v>
      </c>
      <c r="CI165" s="4">
        <f t="shared" si="214"/>
        <v>1.86537099284135</v>
      </c>
      <c r="CJ165" s="4">
        <f t="shared" si="214"/>
        <v>1.9465686046203154</v>
      </c>
      <c r="CK165" s="4">
        <f t="shared" si="214"/>
        <v>1.9892505122385242</v>
      </c>
      <c r="CL165" s="4">
        <f t="shared" si="214"/>
        <v>1.9621048824260026</v>
      </c>
      <c r="CM165" s="4">
        <f t="shared" si="214"/>
        <v>2.0051024044932215</v>
      </c>
      <c r="CN165" s="4">
        <f t="shared" si="214"/>
        <v>1.8627725357182594</v>
      </c>
      <c r="CO165" s="4">
        <f t="shared" si="214"/>
        <v>1.7780151857577535</v>
      </c>
      <c r="CP165" s="4">
        <f t="shared" si="214"/>
        <v>1.9156940585805833</v>
      </c>
      <c r="CQ165" s="4">
        <f t="shared" si="214"/>
        <v>1.9968916703595487</v>
      </c>
      <c r="CR165" s="4">
        <f t="shared" si="214"/>
        <v>2.0395735779777571</v>
      </c>
      <c r="CS165" s="4">
        <f t="shared" si="214"/>
        <v>2.0124279481652358</v>
      </c>
      <c r="CT165" s="4">
        <f t="shared" si="214"/>
        <v>2.0554254702324544</v>
      </c>
      <c r="CU165" s="4">
        <f t="shared" si="214"/>
        <v>1.9130956014574925</v>
      </c>
      <c r="CV165" s="4">
        <f t="shared" si="214"/>
        <v>1.8283382514969866</v>
      </c>
      <c r="CW165" s="4">
        <f t="shared" si="214"/>
        <v>2.0006710285411105</v>
      </c>
      <c r="CX165" s="4">
        <f t="shared" si="214"/>
        <v>1.8658819002720253</v>
      </c>
      <c r="CY165" s="4">
        <f t="shared" si="214"/>
        <v>1.5748701072158664</v>
      </c>
      <c r="CZ165" s="4">
        <f t="shared" si="214"/>
        <v>1.6365825051964236</v>
      </c>
      <c r="DA165" s="4">
        <f t="shared" si="214"/>
        <v>1.717780116975389</v>
      </c>
      <c r="DB165" s="4">
        <f t="shared" si="214"/>
        <v>1.7604620245935974</v>
      </c>
      <c r="DC165" s="4">
        <f t="shared" si="214"/>
        <v>1.7333163947810761</v>
      </c>
      <c r="DD165" s="4">
        <f t="shared" si="214"/>
        <v>1.7763139168482951</v>
      </c>
      <c r="DE165" s="4">
        <f t="shared" si="214"/>
        <v>1.633984048073333</v>
      </c>
      <c r="DF165" s="4">
        <f t="shared" si="214"/>
        <v>1.5492266981128267</v>
      </c>
      <c r="DG165" s="4">
        <f t="shared" si="214"/>
        <v>1.9684073535720199</v>
      </c>
    </row>
    <row r="166" spans="2:111" x14ac:dyDescent="0.2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2" t="s">
        <v>163</v>
      </c>
      <c r="BF166" s="4">
        <f>SUMPRODUCT('Price indices'!$B166:$J166,Weights!$B$3:$J$3)</f>
        <v>1.7735420447419932</v>
      </c>
      <c r="BG166" s="4">
        <f>SUMPRODUCT('Price indices'!$B166:$J166,Weights!$B$4:$J$4)+'Price indices'!K166*Weights!K$4</f>
        <v>1.9067600623408476</v>
      </c>
      <c r="BH166" s="4">
        <f>SUMPRODUCT('Price indices'!$B166:$J166,Weights!$B$4:$J$4)+'Price indices'!L166*Weights!L$4</f>
        <v>1.9919596634060486</v>
      </c>
      <c r="BI166" s="4">
        <f>SUMPRODUCT('Price indices'!$B166:$J166,Weights!$B$4:$J$4)+'Price indices'!M166*Weights!M$4</f>
        <v>2.0377535750843636</v>
      </c>
      <c r="BJ166" s="4">
        <f>SUMPRODUCT('Price indices'!$B166:$J166,Weights!$B$4:$J$4)+'Price indices'!N166*Weights!N$4</f>
        <v>2.0085526340902904</v>
      </c>
      <c r="BK166" s="4">
        <f>SUMPRODUCT('Price indices'!$B166:$J166,Weights!$B$4:$J$4)+'Price indices'!O166*Weights!O$4</f>
        <v>2.0542734045596744</v>
      </c>
      <c r="BL166" s="4">
        <f>SUMPRODUCT('Price indices'!$B166:$J166,Weights!$B$4:$J$4)+'Price indices'!P166*Weights!P$4</f>
        <v>1.9002523321224536</v>
      </c>
      <c r="BM166" s="4">
        <f>SUMPRODUCT('Price indices'!$B166:$J166,Weights!$B$4:$J$4)+'Price indices'!Q166*Weights!Q$4</f>
        <v>1.8107792987852205</v>
      </c>
      <c r="BN166" s="4">
        <f>SUMPRODUCT('Price indices'!$B166:$J166,Weights!$B$5:$J$5)+'Price indices'!K166*Weights!K$5</f>
        <v>1.9591303082369533</v>
      </c>
      <c r="BO166" s="4">
        <f>SUMPRODUCT('Price indices'!$B166:$J166,Weights!$B$5:$J$5)+'Price indices'!L166*Weights!L$5</f>
        <v>2.0443299093021543</v>
      </c>
      <c r="BP166" s="4">
        <f>SUMPRODUCT('Price indices'!$B166:$J166,Weights!$B$5:$J$5)+'Price indices'!M166*Weights!M$5</f>
        <v>2.0901238209804691</v>
      </c>
      <c r="BQ166" s="4">
        <f>SUMPRODUCT('Price indices'!$B166:$J166,Weights!$B$5:$J$5)+'Price indices'!N166*Weights!N$5</f>
        <v>2.0609228799863963</v>
      </c>
      <c r="BR166" s="4">
        <f>SUMPRODUCT('Price indices'!$B166:$J166,Weights!$B$5:$J$5)+'Price indices'!O166*Weights!O$5</f>
        <v>2.1066436504557804</v>
      </c>
      <c r="BS166" s="4">
        <f>SUMPRODUCT('Price indices'!$B166:$J166,Weights!$B$5:$J$5)+'Price indices'!P166*Weights!P$5</f>
        <v>1.9526225780185593</v>
      </c>
      <c r="BT166" s="4">
        <f>SUMPRODUCT('Price indices'!$B166:$J166,Weights!$B$5:$J$5)+'Price indices'!Q166*Weights!Q$5</f>
        <v>1.8631495446813262</v>
      </c>
      <c r="BU166" s="4">
        <f>SUMPRODUCT('Price indices'!$B166:$J166,Weights!$B$6:$J$6)</f>
        <v>2.037705219738295</v>
      </c>
      <c r="BV166" s="4">
        <f>SUMPRODUCT('Price indices'!$B166:$J166,Weights!$B$7:$J$7)</f>
        <v>1.9015953430230712</v>
      </c>
      <c r="BW166" s="4">
        <f>SUMPRODUCT('Price indices'!$B166:$J166,Weights!$B$8:$J$8)</f>
        <v>1.6006600225958543</v>
      </c>
      <c r="BX166" s="4">
        <f>SUMPRODUCT('Price indices'!$B166:$J166,Weights!$B$9:$J$9)+'Price indices'!K166*Weights!K$9</f>
        <v>1.6715807298219811</v>
      </c>
      <c r="BY166" s="4">
        <f>SUMPRODUCT('Price indices'!$B166:$J166,Weights!$B$9:$J$9)+'Price indices'!L166*Weights!L$9</f>
        <v>1.7567803308871821</v>
      </c>
      <c r="BZ166" s="4">
        <f>SUMPRODUCT('Price indices'!$B166:$J166,Weights!$B$9:$J$9)+'Price indices'!M166*Weights!M$9</f>
        <v>1.8025742425654971</v>
      </c>
      <c r="CA166" s="4">
        <f>SUMPRODUCT('Price indices'!$B166:$J166,Weights!$B$9:$J$9)+'Price indices'!N166*Weights!N$9</f>
        <v>1.7733733015714241</v>
      </c>
      <c r="CB166" s="4">
        <f>SUMPRODUCT('Price indices'!$B166:$J166,Weights!$B$9:$J$9)+'Price indices'!O166*Weights!O$9</f>
        <v>1.8190940720408082</v>
      </c>
      <c r="CC166" s="4">
        <f>SUMPRODUCT('Price indices'!$B166:$J166,Weights!$B$9:$J$9)+'Price indices'!P166*Weights!P$9</f>
        <v>1.6650729996035871</v>
      </c>
      <c r="CD166" s="4">
        <f>SUMPRODUCT('Price indices'!$B166:$J166,Weights!$B$9:$J$9)+'Price indices'!Q166*Weights!Q$9</f>
        <v>1.575599966266354</v>
      </c>
      <c r="CE166" s="4">
        <f>SUMPRODUCT('Price indices'!$B166:$J166,Weights!$B$10:$J$10)</f>
        <v>2.0106762009287471</v>
      </c>
      <c r="CF166" s="4"/>
      <c r="CG166" s="2" t="s">
        <v>163</v>
      </c>
      <c r="CH166" s="4">
        <f t="shared" ref="CH166:DG166" si="215">AVERAGE(BF163:BF166)</f>
        <v>1.7549859649982533</v>
      </c>
      <c r="CI166" s="4">
        <f t="shared" si="215"/>
        <v>1.8825294948366813</v>
      </c>
      <c r="CJ166" s="4">
        <f t="shared" si="215"/>
        <v>1.965312682248864</v>
      </c>
      <c r="CK166" s="4">
        <f t="shared" si="215"/>
        <v>2.0092240862417583</v>
      </c>
      <c r="CL166" s="4">
        <f t="shared" si="215"/>
        <v>1.9812666622234678</v>
      </c>
      <c r="CM166" s="4">
        <f t="shared" si="215"/>
        <v>2.0253409996991349</v>
      </c>
      <c r="CN166" s="4">
        <f t="shared" si="215"/>
        <v>1.8783900889179241</v>
      </c>
      <c r="CO166" s="4">
        <f t="shared" si="215"/>
        <v>1.7917616946973771</v>
      </c>
      <c r="CP166" s="4">
        <f t="shared" si="215"/>
        <v>1.9336545797889528</v>
      </c>
      <c r="CQ166" s="4">
        <f t="shared" si="215"/>
        <v>2.0164377672011358</v>
      </c>
      <c r="CR166" s="4">
        <f t="shared" si="215"/>
        <v>2.0603491711940296</v>
      </c>
      <c r="CS166" s="4">
        <f t="shared" si="215"/>
        <v>2.0323917471757396</v>
      </c>
      <c r="CT166" s="4">
        <f t="shared" si="215"/>
        <v>2.0764660846514067</v>
      </c>
      <c r="CU166" s="4">
        <f t="shared" si="215"/>
        <v>1.9295151738701957</v>
      </c>
      <c r="CV166" s="4">
        <f t="shared" si="215"/>
        <v>1.8428867796496489</v>
      </c>
      <c r="CW166" s="4">
        <f t="shared" si="215"/>
        <v>2.0175526231524312</v>
      </c>
      <c r="CX166" s="4">
        <f t="shared" si="215"/>
        <v>1.8807524012968004</v>
      </c>
      <c r="CY166" s="4">
        <f t="shared" si="215"/>
        <v>1.5851161691434488</v>
      </c>
      <c r="CZ166" s="4">
        <f t="shared" si="215"/>
        <v>1.6504372321990006</v>
      </c>
      <c r="DA166" s="4">
        <f t="shared" si="215"/>
        <v>1.7332204196111833</v>
      </c>
      <c r="DB166" s="4">
        <f t="shared" si="215"/>
        <v>1.7771318236040774</v>
      </c>
      <c r="DC166" s="4">
        <f t="shared" si="215"/>
        <v>1.7491743995857871</v>
      </c>
      <c r="DD166" s="4">
        <f t="shared" si="215"/>
        <v>1.7932487370614543</v>
      </c>
      <c r="DE166" s="4">
        <f t="shared" si="215"/>
        <v>1.6462978262802435</v>
      </c>
      <c r="DF166" s="4">
        <f t="shared" si="215"/>
        <v>1.5596694320596964</v>
      </c>
      <c r="DG166" s="4">
        <f t="shared" si="215"/>
        <v>1.9859267252684183</v>
      </c>
    </row>
    <row r="167" spans="2:111" x14ac:dyDescent="0.2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2" t="s">
        <v>164</v>
      </c>
      <c r="BF167" s="4">
        <f>SUMPRODUCT('Price indices'!$B167:$J167,Weights!$B$3:$J$3)</f>
        <v>1.7916151679783294</v>
      </c>
      <c r="BG167" s="4">
        <f>SUMPRODUCT('Price indices'!$B167:$J167,Weights!$B$4:$J$4)+'Price indices'!K167*Weights!K$4</f>
        <v>1.9286911215170675</v>
      </c>
      <c r="BH167" s="4">
        <f>SUMPRODUCT('Price indices'!$B167:$J167,Weights!$B$4:$J$4)+'Price indices'!L167*Weights!L$4</f>
        <v>2.0155538702875342</v>
      </c>
      <c r="BI167" s="4">
        <f>SUMPRODUCT('Price indices'!$B167:$J167,Weights!$B$4:$J$4)+'Price indices'!M167*Weights!M$4</f>
        <v>2.0626556097342874</v>
      </c>
      <c r="BJ167" s="4">
        <f>SUMPRODUCT('Price indices'!$B167:$J167,Weights!$B$4:$J$4)+'Price indices'!N167*Weights!N$4</f>
        <v>2.0325899844537694</v>
      </c>
      <c r="BK167" s="4">
        <f>SUMPRODUCT('Price indices'!$B167:$J167,Weights!$B$4:$J$4)+'Price indices'!O167*Weights!O$4</f>
        <v>2.0794514010357052</v>
      </c>
      <c r="BL167" s="4">
        <f>SUMPRODUCT('Price indices'!$B167:$J167,Weights!$B$4:$J$4)+'Price indices'!P167*Weights!P$4</f>
        <v>1.9205260309977823</v>
      </c>
      <c r="BM167" s="4">
        <f>SUMPRODUCT('Price indices'!$B167:$J167,Weights!$B$4:$J$4)+'Price indices'!Q167*Weights!Q$4</f>
        <v>1.8291046887653084</v>
      </c>
      <c r="BN167" s="4">
        <f>SUMPRODUCT('Price indices'!$B167:$J167,Weights!$B$5:$J$5)+'Price indices'!K167*Weights!K$5</f>
        <v>1.9821419551183672</v>
      </c>
      <c r="BO167" s="4">
        <f>SUMPRODUCT('Price indices'!$B167:$J167,Weights!$B$5:$J$5)+'Price indices'!L167*Weights!L$5</f>
        <v>2.069004703888834</v>
      </c>
      <c r="BP167" s="4">
        <f>SUMPRODUCT('Price indices'!$B167:$J167,Weights!$B$5:$J$5)+'Price indices'!M167*Weights!M$5</f>
        <v>2.1161064433355872</v>
      </c>
      <c r="BQ167" s="4">
        <f>SUMPRODUCT('Price indices'!$B167:$J167,Weights!$B$5:$J$5)+'Price indices'!N167*Weights!N$5</f>
        <v>2.0860408180550691</v>
      </c>
      <c r="BR167" s="4">
        <f>SUMPRODUCT('Price indices'!$B167:$J167,Weights!$B$5:$J$5)+'Price indices'!O167*Weights!O$5</f>
        <v>2.132902234637005</v>
      </c>
      <c r="BS167" s="4">
        <f>SUMPRODUCT('Price indices'!$B167:$J167,Weights!$B$5:$J$5)+'Price indices'!P167*Weights!P$5</f>
        <v>1.9739768645990821</v>
      </c>
      <c r="BT167" s="4">
        <f>SUMPRODUCT('Price indices'!$B167:$J167,Weights!$B$5:$J$5)+'Price indices'!Q167*Weights!Q$5</f>
        <v>1.8825555223666082</v>
      </c>
      <c r="BU167" s="4">
        <f>SUMPRODUCT('Price indices'!$B167:$J167,Weights!$B$6:$J$6)</f>
        <v>2.0676053219880979</v>
      </c>
      <c r="BV167" s="4">
        <f>SUMPRODUCT('Price indices'!$B167:$J167,Weights!$B$7:$J$7)</f>
        <v>1.921767529108636</v>
      </c>
      <c r="BW167" s="4">
        <f>SUMPRODUCT('Price indices'!$B167:$J167,Weights!$B$8:$J$8)</f>
        <v>1.610980644702783</v>
      </c>
      <c r="BX167" s="4">
        <f>SUMPRODUCT('Price indices'!$B167:$J167,Weights!$B$9:$J$9)+'Price indices'!K167*Weights!K$9</f>
        <v>1.6865389146241456</v>
      </c>
      <c r="BY167" s="4">
        <f>SUMPRODUCT('Price indices'!$B167:$J167,Weights!$B$9:$J$9)+'Price indices'!L167*Weights!L$9</f>
        <v>1.7734016633946126</v>
      </c>
      <c r="BZ167" s="4">
        <f>SUMPRODUCT('Price indices'!$B167:$J167,Weights!$B$9:$J$9)+'Price indices'!M167*Weights!M$9</f>
        <v>1.8205034028413656</v>
      </c>
      <c r="CA167" s="4">
        <f>SUMPRODUCT('Price indices'!$B167:$J167,Weights!$B$9:$J$9)+'Price indices'!N167*Weights!N$9</f>
        <v>1.7904377775608475</v>
      </c>
      <c r="CB167" s="4">
        <f>SUMPRODUCT('Price indices'!$B167:$J167,Weights!$B$9:$J$9)+'Price indices'!O167*Weights!O$9</f>
        <v>1.8372991941427836</v>
      </c>
      <c r="CC167" s="4">
        <f>SUMPRODUCT('Price indices'!$B167:$J167,Weights!$B$9:$J$9)+'Price indices'!P167*Weights!P$9</f>
        <v>1.6783738241048605</v>
      </c>
      <c r="CD167" s="4">
        <f>SUMPRODUCT('Price indices'!$B167:$J167,Weights!$B$9:$J$9)+'Price indices'!Q167*Weights!Q$9</f>
        <v>1.5869524818723866</v>
      </c>
      <c r="CE167" s="4">
        <f>SUMPRODUCT('Price indices'!$B167:$J167,Weights!$B$10:$J$10)</f>
        <v>2.033149829882309</v>
      </c>
      <c r="CF167" s="4"/>
      <c r="CG167" s="2" t="s">
        <v>164</v>
      </c>
      <c r="CH167" s="4">
        <f t="shared" ref="CH167:DG167" si="216">AVERAGE(BF164:BF167)</f>
        <v>1.7686025773337672</v>
      </c>
      <c r="CI167" s="4">
        <f t="shared" si="216"/>
        <v>1.8999282913439923</v>
      </c>
      <c r="CJ167" s="4">
        <f t="shared" si="216"/>
        <v>1.9843277899982217</v>
      </c>
      <c r="CK167" s="4">
        <f t="shared" si="216"/>
        <v>2.0294996634921416</v>
      </c>
      <c r="CL167" s="4">
        <f t="shared" si="216"/>
        <v>2.0007095358734439</v>
      </c>
      <c r="CM167" s="4">
        <f t="shared" si="216"/>
        <v>2.0458859400669125</v>
      </c>
      <c r="CN167" s="4">
        <f t="shared" si="216"/>
        <v>1.8942018917744576</v>
      </c>
      <c r="CO167" s="4">
        <f t="shared" si="216"/>
        <v>1.805671770662209</v>
      </c>
      <c r="CP167" s="4">
        <f t="shared" si="216"/>
        <v>1.95186643704865</v>
      </c>
      <c r="CQ167" s="4">
        <f t="shared" si="216"/>
        <v>2.0362659357028798</v>
      </c>
      <c r="CR167" s="4">
        <f t="shared" si="216"/>
        <v>2.0814378091967995</v>
      </c>
      <c r="CS167" s="4">
        <f t="shared" si="216"/>
        <v>2.0526476815781018</v>
      </c>
      <c r="CT167" s="4">
        <f t="shared" si="216"/>
        <v>2.0978240857715704</v>
      </c>
      <c r="CU167" s="4">
        <f t="shared" si="216"/>
        <v>1.9461400374791151</v>
      </c>
      <c r="CV167" s="4">
        <f t="shared" si="216"/>
        <v>1.8576099163668669</v>
      </c>
      <c r="CW167" s="4">
        <f t="shared" si="216"/>
        <v>2.0347023811625231</v>
      </c>
      <c r="CX167" s="4">
        <f t="shared" si="216"/>
        <v>1.895798965399673</v>
      </c>
      <c r="CY167" s="4">
        <f t="shared" si="216"/>
        <v>1.5954405673539898</v>
      </c>
      <c r="CZ167" s="4">
        <f t="shared" si="216"/>
        <v>1.6644677803381958</v>
      </c>
      <c r="DA167" s="4">
        <f t="shared" si="216"/>
        <v>1.7488672789924251</v>
      </c>
      <c r="DB167" s="4">
        <f t="shared" si="216"/>
        <v>1.794039152486345</v>
      </c>
      <c r="DC167" s="4">
        <f t="shared" si="216"/>
        <v>1.7652490248676471</v>
      </c>
      <c r="DD167" s="4">
        <f t="shared" si="216"/>
        <v>1.8104254290611161</v>
      </c>
      <c r="DE167" s="4">
        <f t="shared" si="216"/>
        <v>1.6587413807686608</v>
      </c>
      <c r="DF167" s="4">
        <f t="shared" si="216"/>
        <v>1.5702112596564122</v>
      </c>
      <c r="DG167" s="4">
        <f t="shared" si="216"/>
        <v>2.0036530850049963</v>
      </c>
    </row>
    <row r="168" spans="2:111" x14ac:dyDescent="0.2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2" t="s">
        <v>165</v>
      </c>
      <c r="BF168" s="4">
        <f>SUMPRODUCT('Price indices'!$B168:$J168,Weights!$B$3:$J$3)</f>
        <v>1.8035989938115278</v>
      </c>
      <c r="BG168" s="4">
        <f>SUMPRODUCT('Price indices'!$B168:$J168,Weights!$B$4:$J$4)+'Price indices'!K168*Weights!K$4</f>
        <v>1.9447834322446174</v>
      </c>
      <c r="BH168" s="4">
        <f>SUMPRODUCT('Price indices'!$B168:$J168,Weights!$B$4:$J$4)+'Price indices'!L168*Weights!L$4</f>
        <v>2.0333415586297745</v>
      </c>
      <c r="BI168" s="4">
        <f>SUMPRODUCT('Price indices'!$B168:$J168,Weights!$B$4:$J$4)+'Price indices'!M168*Weights!M$4</f>
        <v>2.0817839366941855</v>
      </c>
      <c r="BJ168" s="4">
        <f>SUMPRODUCT('Price indices'!$B168:$J168,Weights!$B$4:$J$4)+'Price indices'!N168*Weights!N$4</f>
        <v>2.0508314563228063</v>
      </c>
      <c r="BK168" s="4">
        <f>SUMPRODUCT('Price indices'!$B168:$J168,Weights!$B$4:$J$4)+'Price indices'!O168*Weights!O$4</f>
        <v>2.0988602060476462</v>
      </c>
      <c r="BL168" s="4">
        <f>SUMPRODUCT('Price indices'!$B168:$J168,Weights!$B$4:$J$4)+'Price indices'!P168*Weights!P$4</f>
        <v>1.9349122843258173</v>
      </c>
      <c r="BM168" s="4">
        <f>SUMPRODUCT('Price indices'!$B168:$J168,Weights!$B$4:$J$4)+'Price indices'!Q168*Weights!Q$4</f>
        <v>1.8415108189609604</v>
      </c>
      <c r="BN168" s="4">
        <f>SUMPRODUCT('Price indices'!$B168:$J168,Weights!$B$5:$J$5)+'Price indices'!K168*Weights!K$5</f>
        <v>1.9986763241658536</v>
      </c>
      <c r="BO168" s="4">
        <f>SUMPRODUCT('Price indices'!$B168:$J168,Weights!$B$5:$J$5)+'Price indices'!L168*Weights!L$5</f>
        <v>2.0872344505510108</v>
      </c>
      <c r="BP168" s="4">
        <f>SUMPRODUCT('Price indices'!$B168:$J168,Weights!$B$5:$J$5)+'Price indices'!M168*Weights!M$5</f>
        <v>2.1356768286154217</v>
      </c>
      <c r="BQ168" s="4">
        <f>SUMPRODUCT('Price indices'!$B168:$J168,Weights!$B$5:$J$5)+'Price indices'!N168*Weights!N$5</f>
        <v>2.1047243482440425</v>
      </c>
      <c r="BR168" s="4">
        <f>SUMPRODUCT('Price indices'!$B168:$J168,Weights!$B$5:$J$5)+'Price indices'!O168*Weights!O$5</f>
        <v>2.1527530979688825</v>
      </c>
      <c r="BS168" s="4">
        <f>SUMPRODUCT('Price indices'!$B168:$J168,Weights!$B$5:$J$5)+'Price indices'!P168*Weights!P$5</f>
        <v>1.9888051762470536</v>
      </c>
      <c r="BT168" s="4">
        <f>SUMPRODUCT('Price indices'!$B168:$J168,Weights!$B$5:$J$5)+'Price indices'!Q168*Weights!Q$5</f>
        <v>1.8954037108821966</v>
      </c>
      <c r="BU168" s="4">
        <f>SUMPRODUCT('Price indices'!$B168:$J168,Weights!$B$6:$J$6)</f>
        <v>2.0796381360047529</v>
      </c>
      <c r="BV168" s="4">
        <f>SUMPRODUCT('Price indices'!$B168:$J168,Weights!$B$7:$J$7)</f>
        <v>1.9344375827692628</v>
      </c>
      <c r="BW168" s="4">
        <f>SUMPRODUCT('Price indices'!$B168:$J168,Weights!$B$8:$J$8)</f>
        <v>1.622089442583698</v>
      </c>
      <c r="BX168" s="4">
        <f>SUMPRODUCT('Price indices'!$B168:$J168,Weights!$B$9:$J$9)+'Price indices'!K168*Weights!K$9</f>
        <v>1.7002605896963408</v>
      </c>
      <c r="BY168" s="4">
        <f>SUMPRODUCT('Price indices'!$B168:$J168,Weights!$B$9:$J$9)+'Price indices'!L168*Weights!L$9</f>
        <v>1.7888187160814977</v>
      </c>
      <c r="BZ168" s="4">
        <f>SUMPRODUCT('Price indices'!$B168:$J168,Weights!$B$9:$J$9)+'Price indices'!M168*Weights!M$9</f>
        <v>1.8372610941459087</v>
      </c>
      <c r="CA168" s="4">
        <f>SUMPRODUCT('Price indices'!$B168:$J168,Weights!$B$9:$J$9)+'Price indices'!N168*Weights!N$9</f>
        <v>1.8063086137745297</v>
      </c>
      <c r="CB168" s="4">
        <f>SUMPRODUCT('Price indices'!$B168:$J168,Weights!$B$9:$J$9)+'Price indices'!O168*Weights!O$9</f>
        <v>1.8543373634993698</v>
      </c>
      <c r="CC168" s="4">
        <f>SUMPRODUCT('Price indices'!$B168:$J168,Weights!$B$9:$J$9)+'Price indices'!P168*Weights!P$9</f>
        <v>1.6903894417775407</v>
      </c>
      <c r="CD168" s="4">
        <f>SUMPRODUCT('Price indices'!$B168:$J168,Weights!$B$9:$J$9)+'Price indices'!Q168*Weights!Q$9</f>
        <v>1.5969879764126838</v>
      </c>
      <c r="CE168" s="4">
        <f>SUMPRODUCT('Price indices'!$B168:$J168,Weights!$B$10:$J$10)</f>
        <v>2.0490101123881974</v>
      </c>
      <c r="CF168" s="4"/>
      <c r="CG168" s="2" t="s">
        <v>165</v>
      </c>
      <c r="CH168" s="4">
        <f t="shared" ref="CH168:DG168" si="217">AVERAGE(BF165:BF168)</f>
        <v>1.7823343750611804</v>
      </c>
      <c r="CI168" s="4">
        <f t="shared" si="217"/>
        <v>1.9175147166860016</v>
      </c>
      <c r="CJ168" s="4">
        <f t="shared" si="217"/>
        <v>2.0035618542924496</v>
      </c>
      <c r="CK168" s="4">
        <f t="shared" si="217"/>
        <v>2.0500258974243484</v>
      </c>
      <c r="CL168" s="4">
        <f t="shared" si="217"/>
        <v>2.0203816578664644</v>
      </c>
      <c r="CM168" s="4">
        <f t="shared" si="217"/>
        <v>2.0666859482296336</v>
      </c>
      <c r="CN168" s="4">
        <f t="shared" si="217"/>
        <v>1.9101542283739037</v>
      </c>
      <c r="CO168" s="4">
        <f t="shared" si="217"/>
        <v>1.8196912481865501</v>
      </c>
      <c r="CP168" s="4">
        <f t="shared" si="217"/>
        <v>1.970271516355427</v>
      </c>
      <c r="CQ168" s="4">
        <f t="shared" si="217"/>
        <v>2.0563186539618745</v>
      </c>
      <c r="CR168" s="4">
        <f t="shared" si="217"/>
        <v>2.1027826970937737</v>
      </c>
      <c r="CS168" s="4">
        <f t="shared" si="217"/>
        <v>2.0731384575358898</v>
      </c>
      <c r="CT168" s="4">
        <f t="shared" si="217"/>
        <v>2.1194427478990585</v>
      </c>
      <c r="CU168" s="4">
        <f t="shared" si="217"/>
        <v>1.9629110280433291</v>
      </c>
      <c r="CV168" s="4">
        <f t="shared" si="217"/>
        <v>1.8724480478559751</v>
      </c>
      <c r="CW168" s="4">
        <f t="shared" si="217"/>
        <v>2.0519576769014476</v>
      </c>
      <c r="CX168" s="4">
        <f t="shared" si="217"/>
        <v>1.9109531194267397</v>
      </c>
      <c r="CY168" s="4">
        <f t="shared" si="217"/>
        <v>1.6058485975333401</v>
      </c>
      <c r="CZ168" s="4">
        <f t="shared" si="217"/>
        <v>1.6786633644804945</v>
      </c>
      <c r="DA168" s="4">
        <f t="shared" si="217"/>
        <v>1.7647105020869422</v>
      </c>
      <c r="DB168" s="4">
        <f t="shared" si="217"/>
        <v>1.811174545218841</v>
      </c>
      <c r="DC168" s="4">
        <f t="shared" si="217"/>
        <v>1.781530305660957</v>
      </c>
      <c r="DD168" s="4">
        <f t="shared" si="217"/>
        <v>1.8278345960241262</v>
      </c>
      <c r="DE168" s="4">
        <f t="shared" si="217"/>
        <v>1.6713028761683966</v>
      </c>
      <c r="DF168" s="4">
        <f t="shared" si="217"/>
        <v>1.5808398959810426</v>
      </c>
      <c r="DG168" s="4">
        <f t="shared" si="217"/>
        <v>2.0215265352547473</v>
      </c>
    </row>
    <row r="169" spans="2:111" x14ac:dyDescent="0.2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2" t="s">
        <v>166</v>
      </c>
      <c r="BF169" s="4">
        <f>SUMPRODUCT('Price indices'!$B169:$J169,Weights!$B$3:$J$3)</f>
        <v>1.8159847611117372</v>
      </c>
      <c r="BG169" s="4">
        <f>SUMPRODUCT('Price indices'!$B169:$J169,Weights!$B$4:$J$4)+'Price indices'!K169*Weights!K$4</f>
        <v>1.9609295376850993</v>
      </c>
      <c r="BH169" s="4">
        <f>SUMPRODUCT('Price indices'!$B169:$J169,Weights!$B$4:$J$4)+'Price indices'!L169*Weights!L$4</f>
        <v>2.0512158923280972</v>
      </c>
      <c r="BI169" s="4">
        <f>SUMPRODUCT('Price indices'!$B169:$J169,Weights!$B$4:$J$4)+'Price indices'!M169*Weights!M$4</f>
        <v>2.1010324881476405</v>
      </c>
      <c r="BJ169" s="4">
        <f>SUMPRODUCT('Price indices'!$B169:$J169,Weights!$B$4:$J$4)+'Price indices'!N169*Weights!N$4</f>
        <v>2.0691704542148943</v>
      </c>
      <c r="BK169" s="4">
        <f>SUMPRODUCT('Price indices'!$B169:$J169,Weights!$B$4:$J$4)+'Price indices'!O169*Weights!O$4</f>
        <v>2.1183938236458713</v>
      </c>
      <c r="BL169" s="4">
        <f>SUMPRODUCT('Price indices'!$B169:$J169,Weights!$B$4:$J$4)+'Price indices'!P169*Weights!P$4</f>
        <v>1.9493025306895082</v>
      </c>
      <c r="BM169" s="4">
        <f>SUMPRODUCT('Price indices'!$B169:$J169,Weights!$B$4:$J$4)+'Price indices'!Q169*Weights!Q$4</f>
        <v>1.8538886627435593</v>
      </c>
      <c r="BN169" s="4">
        <f>SUMPRODUCT('Price indices'!$B169:$J169,Weights!$B$5:$J$5)+'Price indices'!K169*Weights!K$5</f>
        <v>2.0155480600102722</v>
      </c>
      <c r="BO169" s="4">
        <f>SUMPRODUCT('Price indices'!$B169:$J169,Weights!$B$5:$J$5)+'Price indices'!L169*Weights!L$5</f>
        <v>2.1058344146532701</v>
      </c>
      <c r="BP169" s="4">
        <f>SUMPRODUCT('Price indices'!$B169:$J169,Weights!$B$5:$J$5)+'Price indices'!M169*Weights!M$5</f>
        <v>2.1556510104728135</v>
      </c>
      <c r="BQ169" s="4">
        <f>SUMPRODUCT('Price indices'!$B169:$J169,Weights!$B$5:$J$5)+'Price indices'!N169*Weights!N$5</f>
        <v>2.1237889765400673</v>
      </c>
      <c r="BR169" s="4">
        <f>SUMPRODUCT('Price indices'!$B169:$J169,Weights!$B$5:$J$5)+'Price indices'!O169*Weights!O$5</f>
        <v>2.1730123459710442</v>
      </c>
      <c r="BS169" s="4">
        <f>SUMPRODUCT('Price indices'!$B169:$J169,Weights!$B$5:$J$5)+'Price indices'!P169*Weights!P$5</f>
        <v>2.0039210530146812</v>
      </c>
      <c r="BT169" s="4">
        <f>SUMPRODUCT('Price indices'!$B169:$J169,Weights!$B$5:$J$5)+'Price indices'!Q169*Weights!Q$5</f>
        <v>1.9085071850687323</v>
      </c>
      <c r="BU169" s="4">
        <f>SUMPRODUCT('Price indices'!$B169:$J169,Weights!$B$6:$J$6)</f>
        <v>2.0923521611999063</v>
      </c>
      <c r="BV169" s="4">
        <f>SUMPRODUCT('Price indices'!$B169:$J169,Weights!$B$7:$J$7)</f>
        <v>1.9470632056261918</v>
      </c>
      <c r="BW169" s="4">
        <f>SUMPRODUCT('Price indices'!$B169:$J169,Weights!$B$8:$J$8)</f>
        <v>1.6315881124499112</v>
      </c>
      <c r="BX169" s="4">
        <f>SUMPRODUCT('Price indices'!$B169:$J169,Weights!$B$9:$J$9)+'Price indices'!K169*Weights!K$9</f>
        <v>1.7137150152642373</v>
      </c>
      <c r="BY169" s="4">
        <f>SUMPRODUCT('Price indices'!$B169:$J169,Weights!$B$9:$J$9)+'Price indices'!L169*Weights!L$9</f>
        <v>1.8040013699072355</v>
      </c>
      <c r="BZ169" s="4">
        <f>SUMPRODUCT('Price indices'!$B169:$J169,Weights!$B$9:$J$9)+'Price indices'!M169*Weights!M$9</f>
        <v>1.8538179657267784</v>
      </c>
      <c r="CA169" s="4">
        <f>SUMPRODUCT('Price indices'!$B169:$J169,Weights!$B$9:$J$9)+'Price indices'!N169*Weights!N$9</f>
        <v>1.8219559317940324</v>
      </c>
      <c r="CB169" s="4">
        <f>SUMPRODUCT('Price indices'!$B169:$J169,Weights!$B$9:$J$9)+'Price indices'!O169*Weights!O$9</f>
        <v>1.8711793012250093</v>
      </c>
      <c r="CC169" s="4">
        <f>SUMPRODUCT('Price indices'!$B169:$J169,Weights!$B$9:$J$9)+'Price indices'!P169*Weights!P$9</f>
        <v>1.7020880082686463</v>
      </c>
      <c r="CD169" s="4">
        <f>SUMPRODUCT('Price indices'!$B169:$J169,Weights!$B$9:$J$9)+'Price indices'!Q169*Weights!Q$9</f>
        <v>1.6066741403226974</v>
      </c>
      <c r="CE169" s="4">
        <f>SUMPRODUCT('Price indices'!$B169:$J169,Weights!$B$10:$J$10)</f>
        <v>2.065370484768783</v>
      </c>
      <c r="CF169" s="4"/>
      <c r="CG169" s="2" t="s">
        <v>166</v>
      </c>
      <c r="CH169" s="4">
        <f t="shared" ref="CH169:DG169" si="218">AVERAGE(BF166:BF169)</f>
        <v>1.796185241910897</v>
      </c>
      <c r="CI169" s="4">
        <f t="shared" si="218"/>
        <v>1.935291038446908</v>
      </c>
      <c r="CJ169" s="4">
        <f t="shared" si="218"/>
        <v>2.0230177461628638</v>
      </c>
      <c r="CK169" s="4">
        <f t="shared" si="218"/>
        <v>2.0708064024151192</v>
      </c>
      <c r="CL169" s="4">
        <f t="shared" si="218"/>
        <v>2.04028613227044</v>
      </c>
      <c r="CM169" s="4">
        <f t="shared" si="218"/>
        <v>2.0877447088222243</v>
      </c>
      <c r="CN169" s="4">
        <f t="shared" si="218"/>
        <v>1.9262482945338903</v>
      </c>
      <c r="CO169" s="4">
        <f t="shared" si="218"/>
        <v>1.8338208673137619</v>
      </c>
      <c r="CP169" s="4">
        <f t="shared" si="218"/>
        <v>1.9888741618828616</v>
      </c>
      <c r="CQ169" s="4">
        <f t="shared" si="218"/>
        <v>2.076600869598817</v>
      </c>
      <c r="CR169" s="4">
        <f t="shared" si="218"/>
        <v>2.1243895258510728</v>
      </c>
      <c r="CS169" s="4">
        <f t="shared" si="218"/>
        <v>2.093869255706394</v>
      </c>
      <c r="CT169" s="4">
        <f t="shared" si="218"/>
        <v>2.1413278322581779</v>
      </c>
      <c r="CU169" s="4">
        <f t="shared" si="218"/>
        <v>1.979831417969844</v>
      </c>
      <c r="CV169" s="4">
        <f t="shared" si="218"/>
        <v>1.8874039907497158</v>
      </c>
      <c r="CW169" s="4">
        <f t="shared" si="218"/>
        <v>2.0693252097327632</v>
      </c>
      <c r="CX169" s="4">
        <f t="shared" si="218"/>
        <v>1.9262159151317904</v>
      </c>
      <c r="CY169" s="4">
        <f t="shared" si="218"/>
        <v>1.6163295555830617</v>
      </c>
      <c r="CZ169" s="4">
        <f t="shared" si="218"/>
        <v>1.6930238123516763</v>
      </c>
      <c r="DA169" s="4">
        <f t="shared" si="218"/>
        <v>1.7807505200676319</v>
      </c>
      <c r="DB169" s="4">
        <f t="shared" si="218"/>
        <v>1.8285391763198873</v>
      </c>
      <c r="DC169" s="4">
        <f t="shared" si="218"/>
        <v>1.7980189061752083</v>
      </c>
      <c r="DD169" s="4">
        <f t="shared" si="218"/>
        <v>1.8454774827269929</v>
      </c>
      <c r="DE169" s="4">
        <f t="shared" si="218"/>
        <v>1.6839810684386585</v>
      </c>
      <c r="DF169" s="4">
        <f t="shared" si="218"/>
        <v>1.5915536412185305</v>
      </c>
      <c r="DG169" s="4">
        <f t="shared" si="218"/>
        <v>2.0395516569920091</v>
      </c>
    </row>
    <row r="170" spans="2:111" x14ac:dyDescent="0.2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2" t="s">
        <v>167</v>
      </c>
      <c r="BF170" s="4">
        <f>SUMPRODUCT('Price indices'!$B170:$J170,Weights!$B$3:$J$3)</f>
        <v>1.8294607873056115</v>
      </c>
      <c r="BG170" s="4">
        <f>SUMPRODUCT('Price indices'!$B170:$J170,Weights!$B$4:$J$4)+'Price indices'!K170*Weights!K$4</f>
        <v>1.9786812906494973</v>
      </c>
      <c r="BH170" s="4">
        <f>SUMPRODUCT('Price indices'!$B170:$J170,Weights!$B$4:$J$4)+'Price indices'!L170*Weights!L$4</f>
        <v>2.0707293568190823</v>
      </c>
      <c r="BI170" s="4">
        <f>SUMPRODUCT('Price indices'!$B170:$J170,Weights!$B$4:$J$4)+'Price indices'!M170*Weights!M$4</f>
        <v>2.1219545350544213</v>
      </c>
      <c r="BJ170" s="4">
        <f>SUMPRODUCT('Price indices'!$B170:$J170,Weights!$B$4:$J$4)+'Price indices'!N170*Weights!N$4</f>
        <v>2.0891597094251262</v>
      </c>
      <c r="BK170" s="4">
        <f>SUMPRODUCT('Price indices'!$B170:$J170,Weights!$B$4:$J$4)+'Price indices'!O170*Weights!O$4</f>
        <v>2.1396055977550752</v>
      </c>
      <c r="BL170" s="4">
        <f>SUMPRODUCT('Price indices'!$B170:$J170,Weights!$B$4:$J$4)+'Price indices'!P170*Weights!P$4</f>
        <v>1.9652474957373054</v>
      </c>
      <c r="BM170" s="4">
        <f>SUMPRODUCT('Price indices'!$B170:$J170,Weights!$B$4:$J$4)+'Price indices'!Q170*Weights!Q$4</f>
        <v>1.8677884741177053</v>
      </c>
      <c r="BN170" s="4">
        <f>SUMPRODUCT('Price indices'!$B170:$J170,Weights!$B$5:$J$5)+'Price indices'!K170*Weights!K$5</f>
        <v>2.0344027168584131</v>
      </c>
      <c r="BO170" s="4">
        <f>SUMPRODUCT('Price indices'!$B170:$J170,Weights!$B$5:$J$5)+'Price indices'!L170*Weights!L$5</f>
        <v>2.1264507830279982</v>
      </c>
      <c r="BP170" s="4">
        <f>SUMPRODUCT('Price indices'!$B170:$J170,Weights!$B$5:$J$5)+'Price indices'!M170*Weights!M$5</f>
        <v>2.1776759612633372</v>
      </c>
      <c r="BQ170" s="4">
        <f>SUMPRODUCT('Price indices'!$B170:$J170,Weights!$B$5:$J$5)+'Price indices'!N170*Weights!N$5</f>
        <v>2.144881135634042</v>
      </c>
      <c r="BR170" s="4">
        <f>SUMPRODUCT('Price indices'!$B170:$J170,Weights!$B$5:$J$5)+'Price indices'!O170*Weights!O$5</f>
        <v>2.195327023963991</v>
      </c>
      <c r="BS170" s="4">
        <f>SUMPRODUCT('Price indices'!$B170:$J170,Weights!$B$5:$J$5)+'Price indices'!P170*Weights!P$5</f>
        <v>2.020968921946221</v>
      </c>
      <c r="BT170" s="4">
        <f>SUMPRODUCT('Price indices'!$B170:$J170,Weights!$B$5:$J$5)+'Price indices'!Q170*Weights!Q$5</f>
        <v>1.9235099003266212</v>
      </c>
      <c r="BU170" s="4">
        <f>SUMPRODUCT('Price indices'!$B170:$J170,Weights!$B$6:$J$6)</f>
        <v>2.1077155970146442</v>
      </c>
      <c r="BV170" s="4">
        <f>SUMPRODUCT('Price indices'!$B170:$J170,Weights!$B$7:$J$7)</f>
        <v>1.9631999992196141</v>
      </c>
      <c r="BW170" s="4">
        <f>SUMPRODUCT('Price indices'!$B170:$J170,Weights!$B$8:$J$8)</f>
        <v>1.642926350702139</v>
      </c>
      <c r="BX170" s="4">
        <f>SUMPRODUCT('Price indices'!$B170:$J170,Weights!$B$9:$J$9)+'Price indices'!K170*Weights!K$9</f>
        <v>1.7297722408496785</v>
      </c>
      <c r="BY170" s="4">
        <f>SUMPRODUCT('Price indices'!$B170:$J170,Weights!$B$9:$J$9)+'Price indices'!L170*Weights!L$9</f>
        <v>1.8218203070192636</v>
      </c>
      <c r="BZ170" s="4">
        <f>SUMPRODUCT('Price indices'!$B170:$J170,Weights!$B$9:$J$9)+'Price indices'!M170*Weights!M$9</f>
        <v>1.8730454852546026</v>
      </c>
      <c r="CA170" s="4">
        <f>SUMPRODUCT('Price indices'!$B170:$J170,Weights!$B$9:$J$9)+'Price indices'!N170*Weights!N$9</f>
        <v>1.8402506596253074</v>
      </c>
      <c r="CB170" s="4">
        <f>SUMPRODUCT('Price indices'!$B170:$J170,Weights!$B$9:$J$9)+'Price indices'!O170*Weights!O$9</f>
        <v>1.8906965479552564</v>
      </c>
      <c r="CC170" s="4">
        <f>SUMPRODUCT('Price indices'!$B170:$J170,Weights!$B$9:$J$9)+'Price indices'!P170*Weights!P$9</f>
        <v>1.7163384459374866</v>
      </c>
      <c r="CD170" s="4">
        <f>SUMPRODUCT('Price indices'!$B170:$J170,Weights!$B$9:$J$9)+'Price indices'!Q170*Weights!Q$9</f>
        <v>1.6188794243178866</v>
      </c>
      <c r="CE170" s="4">
        <f>SUMPRODUCT('Price indices'!$B170:$J170,Weights!$B$10:$J$10)</f>
        <v>2.0834444620303483</v>
      </c>
      <c r="CF170" s="4"/>
      <c r="CG170" s="2" t="s">
        <v>167</v>
      </c>
      <c r="CH170" s="4">
        <f t="shared" ref="CH170:DG170" si="219">AVERAGE(BF167:BF170)</f>
        <v>1.8101649275518015</v>
      </c>
      <c r="CI170" s="4">
        <f t="shared" si="219"/>
        <v>1.9532713455240702</v>
      </c>
      <c r="CJ170" s="4">
        <f t="shared" si="219"/>
        <v>2.0427101695161221</v>
      </c>
      <c r="CK170" s="4">
        <f t="shared" si="219"/>
        <v>2.0918566424076337</v>
      </c>
      <c r="CL170" s="4">
        <f t="shared" si="219"/>
        <v>2.0604379011041489</v>
      </c>
      <c r="CM170" s="4">
        <f t="shared" si="219"/>
        <v>2.1090777571210744</v>
      </c>
      <c r="CN170" s="4">
        <f t="shared" si="219"/>
        <v>1.9424970854376031</v>
      </c>
      <c r="CO170" s="4">
        <f t="shared" si="219"/>
        <v>1.8480731611468832</v>
      </c>
      <c r="CP170" s="4">
        <f t="shared" si="219"/>
        <v>2.0076922640382264</v>
      </c>
      <c r="CQ170" s="4">
        <f t="shared" si="219"/>
        <v>2.0971310880302783</v>
      </c>
      <c r="CR170" s="4">
        <f t="shared" si="219"/>
        <v>2.1462775609217899</v>
      </c>
      <c r="CS170" s="4">
        <f t="shared" si="219"/>
        <v>2.1148588196183056</v>
      </c>
      <c r="CT170" s="4">
        <f t="shared" si="219"/>
        <v>2.1634986756352306</v>
      </c>
      <c r="CU170" s="4">
        <f t="shared" si="219"/>
        <v>1.9969180039517593</v>
      </c>
      <c r="CV170" s="4">
        <f t="shared" si="219"/>
        <v>1.9024940796610397</v>
      </c>
      <c r="CW170" s="4">
        <f t="shared" si="219"/>
        <v>2.0868278040518504</v>
      </c>
      <c r="CX170" s="4">
        <f t="shared" si="219"/>
        <v>1.9416170791809262</v>
      </c>
      <c r="CY170" s="4">
        <f t="shared" si="219"/>
        <v>1.6268961376096329</v>
      </c>
      <c r="CZ170" s="4">
        <f t="shared" si="219"/>
        <v>1.7075716901086007</v>
      </c>
      <c r="DA170" s="4">
        <f t="shared" si="219"/>
        <v>1.7970105141006525</v>
      </c>
      <c r="DB170" s="4">
        <f t="shared" si="219"/>
        <v>1.8461569869921637</v>
      </c>
      <c r="DC170" s="4">
        <f t="shared" si="219"/>
        <v>1.8147382456886791</v>
      </c>
      <c r="DD170" s="4">
        <f t="shared" si="219"/>
        <v>1.8633781017056048</v>
      </c>
      <c r="DE170" s="4">
        <f t="shared" si="219"/>
        <v>1.6967974300221333</v>
      </c>
      <c r="DF170" s="4">
        <f t="shared" si="219"/>
        <v>1.6023735057314135</v>
      </c>
      <c r="DG170" s="4">
        <f t="shared" si="219"/>
        <v>2.0577437222674093</v>
      </c>
    </row>
    <row r="171" spans="2:111" x14ac:dyDescent="0.2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2" t="s">
        <v>168</v>
      </c>
      <c r="BF171" s="4">
        <f>SUMPRODUCT('Price indices'!$B171:$J171,Weights!$B$3:$J$3)</f>
        <v>1.8482436984484667</v>
      </c>
      <c r="BG171" s="4">
        <f>SUMPRODUCT('Price indices'!$B171:$J171,Weights!$B$4:$J$4)+'Price indices'!K171*Weights!K$4</f>
        <v>2.0016228841678707</v>
      </c>
      <c r="BH171" s="4">
        <f>SUMPRODUCT('Price indices'!$B171:$J171,Weights!$B$4:$J$4)+'Price indices'!L171*Weights!L$4</f>
        <v>2.0954667898770407</v>
      </c>
      <c r="BI171" s="4">
        <f>SUMPRODUCT('Price indices'!$B171:$J171,Weights!$B$4:$J$4)+'Price indices'!M171*Weights!M$4</f>
        <v>2.1481357183224619</v>
      </c>
      <c r="BJ171" s="4">
        <f>SUMPRODUCT('Price indices'!$B171:$J171,Weights!$B$4:$J$4)+'Price indices'!N171*Weights!N$4</f>
        <v>2.1143843109336116</v>
      </c>
      <c r="BK171" s="4">
        <f>SUMPRODUCT('Price indices'!$B171:$J171,Weights!$B$4:$J$4)+'Price indices'!O171*Weights!O$4</f>
        <v>2.1660812433619956</v>
      </c>
      <c r="BL171" s="4">
        <f>SUMPRODUCT('Price indices'!$B171:$J171,Weights!$B$4:$J$4)+'Price indices'!P171*Weights!P$4</f>
        <v>1.9863302223153516</v>
      </c>
      <c r="BM171" s="4">
        <f>SUMPRODUCT('Price indices'!$B171:$J171,Weights!$B$4:$J$4)+'Price indices'!Q171*Weights!Q$4</f>
        <v>1.8867928177672966</v>
      </c>
      <c r="BN171" s="4">
        <f>SUMPRODUCT('Price indices'!$B171:$J171,Weights!$B$5:$J$5)+'Price indices'!K171*Weights!K$5</f>
        <v>2.058470789066341</v>
      </c>
      <c r="BO171" s="4">
        <f>SUMPRODUCT('Price indices'!$B171:$J171,Weights!$B$5:$J$5)+'Price indices'!L171*Weights!L$5</f>
        <v>2.152314694775511</v>
      </c>
      <c r="BP171" s="4">
        <f>SUMPRODUCT('Price indices'!$B171:$J171,Weights!$B$5:$J$5)+'Price indices'!M171*Weights!M$5</f>
        <v>2.2049836232209321</v>
      </c>
      <c r="BQ171" s="4">
        <f>SUMPRODUCT('Price indices'!$B171:$J171,Weights!$B$5:$J$5)+'Price indices'!N171*Weights!N$5</f>
        <v>2.1712322158320818</v>
      </c>
      <c r="BR171" s="4">
        <f>SUMPRODUCT('Price indices'!$B171:$J171,Weights!$B$5:$J$5)+'Price indices'!O171*Weights!O$5</f>
        <v>2.2229291482604658</v>
      </c>
      <c r="BS171" s="4">
        <f>SUMPRODUCT('Price indices'!$B171:$J171,Weights!$B$5:$J$5)+'Price indices'!P171*Weights!P$5</f>
        <v>2.0431781272138219</v>
      </c>
      <c r="BT171" s="4">
        <f>SUMPRODUCT('Price indices'!$B171:$J171,Weights!$B$5:$J$5)+'Price indices'!Q171*Weights!Q$5</f>
        <v>1.9436407226657668</v>
      </c>
      <c r="BU171" s="4">
        <f>SUMPRODUCT('Price indices'!$B171:$J171,Weights!$B$6:$J$6)</f>
        <v>2.1387277429179794</v>
      </c>
      <c r="BV171" s="4">
        <f>SUMPRODUCT('Price indices'!$B171:$J171,Weights!$B$7:$J$7)</f>
        <v>1.9841018650127007</v>
      </c>
      <c r="BW171" s="4">
        <f>SUMPRODUCT('Price indices'!$B171:$J171,Weights!$B$8:$J$8)</f>
        <v>1.6535707539211009</v>
      </c>
      <c r="BX171" s="4">
        <f>SUMPRODUCT('Price indices'!$B171:$J171,Weights!$B$9:$J$9)+'Price indices'!K171*Weights!K$9</f>
        <v>1.7454727658580427</v>
      </c>
      <c r="BY171" s="4">
        <f>SUMPRODUCT('Price indices'!$B171:$J171,Weights!$B$9:$J$9)+'Price indices'!L171*Weights!L$9</f>
        <v>1.8393166715672127</v>
      </c>
      <c r="BZ171" s="4">
        <f>SUMPRODUCT('Price indices'!$B171:$J171,Weights!$B$9:$J$9)+'Price indices'!M171*Weights!M$9</f>
        <v>1.8919856000126336</v>
      </c>
      <c r="CA171" s="4">
        <f>SUMPRODUCT('Price indices'!$B171:$J171,Weights!$B$9:$J$9)+'Price indices'!N171*Weights!N$9</f>
        <v>1.8582341926237835</v>
      </c>
      <c r="CB171" s="4">
        <f>SUMPRODUCT('Price indices'!$B171:$J171,Weights!$B$9:$J$9)+'Price indices'!O171*Weights!O$9</f>
        <v>1.9099311250521676</v>
      </c>
      <c r="CC171" s="4">
        <f>SUMPRODUCT('Price indices'!$B171:$J171,Weights!$B$9:$J$9)+'Price indices'!P171*Weights!P$9</f>
        <v>1.7301801040055236</v>
      </c>
      <c r="CD171" s="4">
        <f>SUMPRODUCT('Price indices'!$B171:$J171,Weights!$B$9:$J$9)+'Price indices'!Q171*Weights!Q$9</f>
        <v>1.6306426994574685</v>
      </c>
      <c r="CE171" s="4">
        <f>SUMPRODUCT('Price indices'!$B171:$J171,Weights!$B$10:$J$10)</f>
        <v>2.1067778679288307</v>
      </c>
      <c r="CF171" s="4"/>
      <c r="CG171" s="2" t="s">
        <v>168</v>
      </c>
      <c r="CH171" s="4">
        <f t="shared" ref="CH171:DG171" si="220">AVERAGE(BF168:BF171)</f>
        <v>1.8243220601693357</v>
      </c>
      <c r="CI171" s="4">
        <f t="shared" si="220"/>
        <v>1.9715042861867711</v>
      </c>
      <c r="CJ171" s="4">
        <f t="shared" si="220"/>
        <v>2.0626883994134988</v>
      </c>
      <c r="CK171" s="4">
        <f t="shared" si="220"/>
        <v>2.1132266695546775</v>
      </c>
      <c r="CL171" s="4">
        <f t="shared" si="220"/>
        <v>2.0808864827241096</v>
      </c>
      <c r="CM171" s="4">
        <f t="shared" si="220"/>
        <v>2.1307352177026471</v>
      </c>
      <c r="CN171" s="4">
        <f t="shared" si="220"/>
        <v>1.9589481332669956</v>
      </c>
      <c r="CO171" s="4">
        <f t="shared" si="220"/>
        <v>1.8624951933973803</v>
      </c>
      <c r="CP171" s="4">
        <f t="shared" si="220"/>
        <v>2.0267744725252199</v>
      </c>
      <c r="CQ171" s="4">
        <f t="shared" si="220"/>
        <v>2.1179585857519476</v>
      </c>
      <c r="CR171" s="4">
        <f t="shared" si="220"/>
        <v>2.1684968558931264</v>
      </c>
      <c r="CS171" s="4">
        <f t="shared" si="220"/>
        <v>2.1361566690625589</v>
      </c>
      <c r="CT171" s="4">
        <f t="shared" si="220"/>
        <v>2.1860054040410959</v>
      </c>
      <c r="CU171" s="4">
        <f t="shared" si="220"/>
        <v>2.0142183196054444</v>
      </c>
      <c r="CV171" s="4">
        <f t="shared" si="220"/>
        <v>1.9177653797358292</v>
      </c>
      <c r="CW171" s="4">
        <f t="shared" si="220"/>
        <v>2.1046084092843205</v>
      </c>
      <c r="CX171" s="4">
        <f t="shared" si="220"/>
        <v>1.9572006631569423</v>
      </c>
      <c r="CY171" s="4">
        <f t="shared" si="220"/>
        <v>1.6375436649142123</v>
      </c>
      <c r="CZ171" s="4">
        <f t="shared" si="220"/>
        <v>1.722305152917075</v>
      </c>
      <c r="DA171" s="4">
        <f t="shared" si="220"/>
        <v>1.8134892661438022</v>
      </c>
      <c r="DB171" s="4">
        <f t="shared" si="220"/>
        <v>1.8640275362849807</v>
      </c>
      <c r="DC171" s="4">
        <f t="shared" si="220"/>
        <v>1.831687349454413</v>
      </c>
      <c r="DD171" s="4">
        <f t="shared" si="220"/>
        <v>1.881536084432951</v>
      </c>
      <c r="DE171" s="4">
        <f t="shared" si="220"/>
        <v>1.7097489999972995</v>
      </c>
      <c r="DF171" s="4">
        <f t="shared" si="220"/>
        <v>1.613296060127684</v>
      </c>
      <c r="DG171" s="4">
        <f t="shared" si="220"/>
        <v>2.0761507317790397</v>
      </c>
    </row>
    <row r="172" spans="2:111" x14ac:dyDescent="0.2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2" t="s">
        <v>169</v>
      </c>
      <c r="BF172" s="4">
        <f>SUMPRODUCT('Price indices'!$B172:$J172,Weights!$B$3:$J$3)</f>
        <v>1.8607088192928485</v>
      </c>
      <c r="BG172" s="4">
        <f>SUMPRODUCT('Price indices'!$B172:$J172,Weights!$B$4:$J$4)+'Price indices'!K172*Weights!K$4</f>
        <v>2.0185075420667928</v>
      </c>
      <c r="BH172" s="4">
        <f>SUMPRODUCT('Price indices'!$B172:$J172,Weights!$B$4:$J$4)+'Price indices'!L172*Weights!L$4</f>
        <v>2.1141820724225369</v>
      </c>
      <c r="BI172" s="4">
        <f>SUMPRODUCT('Price indices'!$B172:$J172,Weights!$B$4:$J$4)+'Price indices'!M172*Weights!M$4</f>
        <v>2.1683307399998788</v>
      </c>
      <c r="BJ172" s="4">
        <f>SUMPRODUCT('Price indices'!$B172:$J172,Weights!$B$4:$J$4)+'Price indices'!N172*Weights!N$4</f>
        <v>2.1335983963272378</v>
      </c>
      <c r="BK172" s="4">
        <f>SUMPRODUCT('Price indices'!$B172:$J172,Weights!$B$4:$J$4)+'Price indices'!O172*Weights!O$4</f>
        <v>2.1865755377233715</v>
      </c>
      <c r="BL172" s="4">
        <f>SUMPRODUCT('Price indices'!$B172:$J172,Weights!$B$4:$J$4)+'Price indices'!P172*Weights!P$4</f>
        <v>2.0013027605992066</v>
      </c>
      <c r="BM172" s="4">
        <f>SUMPRODUCT('Price indices'!$B172:$J172,Weights!$B$4:$J$4)+'Price indices'!Q172*Weights!Q$4</f>
        <v>1.8996532590999997</v>
      </c>
      <c r="BN172" s="4">
        <f>SUMPRODUCT('Price indices'!$B172:$J172,Weights!$B$5:$J$5)+'Price indices'!K172*Weights!K$5</f>
        <v>2.0758210017203371</v>
      </c>
      <c r="BO172" s="4">
        <f>SUMPRODUCT('Price indices'!$B172:$J172,Weights!$B$5:$J$5)+'Price indices'!L172*Weights!L$5</f>
        <v>2.1714955320760811</v>
      </c>
      <c r="BP172" s="4">
        <f>SUMPRODUCT('Price indices'!$B172:$J172,Weights!$B$5:$J$5)+'Price indices'!M172*Weights!M$5</f>
        <v>2.2256441996534235</v>
      </c>
      <c r="BQ172" s="4">
        <f>SUMPRODUCT('Price indices'!$B172:$J172,Weights!$B$5:$J$5)+'Price indices'!N172*Weights!N$5</f>
        <v>2.1909118559807825</v>
      </c>
      <c r="BR172" s="4">
        <f>SUMPRODUCT('Price indices'!$B172:$J172,Weights!$B$5:$J$5)+'Price indices'!O172*Weights!O$5</f>
        <v>2.2438889973769163</v>
      </c>
      <c r="BS172" s="4">
        <f>SUMPRODUCT('Price indices'!$B172:$J172,Weights!$B$5:$J$5)+'Price indices'!P172*Weights!P$5</f>
        <v>2.0586162202527514</v>
      </c>
      <c r="BT172" s="4">
        <f>SUMPRODUCT('Price indices'!$B172:$J172,Weights!$B$5:$J$5)+'Price indices'!Q172*Weights!Q$5</f>
        <v>1.9569667187535444</v>
      </c>
      <c r="BU172" s="4">
        <f>SUMPRODUCT('Price indices'!$B172:$J172,Weights!$B$6:$J$6)</f>
        <v>2.15119929840548</v>
      </c>
      <c r="BV172" s="4">
        <f>SUMPRODUCT('Price indices'!$B172:$J172,Weights!$B$7:$J$7)</f>
        <v>1.9972187043954679</v>
      </c>
      <c r="BW172" s="4">
        <f>SUMPRODUCT('Price indices'!$B172:$J172,Weights!$B$8:$J$8)</f>
        <v>1.6650252188584549</v>
      </c>
      <c r="BX172" s="4">
        <f>SUMPRODUCT('Price indices'!$B172:$J172,Weights!$B$9:$J$9)+'Price indices'!K172*Weights!K$9</f>
        <v>1.7598929201724574</v>
      </c>
      <c r="BY172" s="4">
        <f>SUMPRODUCT('Price indices'!$B172:$J172,Weights!$B$9:$J$9)+'Price indices'!L172*Weights!L$9</f>
        <v>1.8555674505282014</v>
      </c>
      <c r="BZ172" s="4">
        <f>SUMPRODUCT('Price indices'!$B172:$J172,Weights!$B$9:$J$9)+'Price indices'!M172*Weights!M$9</f>
        <v>1.9097161181055433</v>
      </c>
      <c r="CA172" s="4">
        <f>SUMPRODUCT('Price indices'!$B172:$J172,Weights!$B$9:$J$9)+'Price indices'!N172*Weights!N$9</f>
        <v>1.8749837744329023</v>
      </c>
      <c r="CB172" s="4">
        <f>SUMPRODUCT('Price indices'!$B172:$J172,Weights!$B$9:$J$9)+'Price indices'!O172*Weights!O$9</f>
        <v>1.9279609158290363</v>
      </c>
      <c r="CC172" s="4">
        <f>SUMPRODUCT('Price indices'!$B172:$J172,Weights!$B$9:$J$9)+'Price indices'!P172*Weights!P$9</f>
        <v>1.7426881387048714</v>
      </c>
      <c r="CD172" s="4">
        <f>SUMPRODUCT('Price indices'!$B172:$J172,Weights!$B$9:$J$9)+'Price indices'!Q172*Weights!Q$9</f>
        <v>1.6410386372056645</v>
      </c>
      <c r="CE172" s="4">
        <f>SUMPRODUCT('Price indices'!$B172:$J172,Weights!$B$10:$J$10)</f>
        <v>2.1232503250323833</v>
      </c>
      <c r="CF172" s="4"/>
      <c r="CG172" s="2" t="s">
        <v>169</v>
      </c>
      <c r="CH172" s="4">
        <f t="shared" ref="CH172:DG172" si="221">AVERAGE(BF169:BF172)</f>
        <v>1.8385995165396658</v>
      </c>
      <c r="CI172" s="4">
        <f t="shared" si="221"/>
        <v>1.989935313642315</v>
      </c>
      <c r="CJ172" s="4">
        <f t="shared" si="221"/>
        <v>2.0828985278616892</v>
      </c>
      <c r="CK172" s="4">
        <f t="shared" si="221"/>
        <v>2.1348633703811006</v>
      </c>
      <c r="CL172" s="4">
        <f t="shared" si="221"/>
        <v>2.1015782177252174</v>
      </c>
      <c r="CM172" s="4">
        <f t="shared" si="221"/>
        <v>2.1526640506215782</v>
      </c>
      <c r="CN172" s="4">
        <f t="shared" si="221"/>
        <v>1.975545752335343</v>
      </c>
      <c r="CO172" s="4">
        <f t="shared" si="221"/>
        <v>1.8770308034321403</v>
      </c>
      <c r="CP172" s="4">
        <f t="shared" si="221"/>
        <v>2.046060641913841</v>
      </c>
      <c r="CQ172" s="4">
        <f t="shared" si="221"/>
        <v>2.1390238561332149</v>
      </c>
      <c r="CR172" s="4">
        <f t="shared" si="221"/>
        <v>2.1909886986526264</v>
      </c>
      <c r="CS172" s="4">
        <f t="shared" si="221"/>
        <v>2.1577035459967435</v>
      </c>
      <c r="CT172" s="4">
        <f t="shared" si="221"/>
        <v>2.2087893788931043</v>
      </c>
      <c r="CU172" s="4">
        <f t="shared" si="221"/>
        <v>2.031671080606869</v>
      </c>
      <c r="CV172" s="4">
        <f t="shared" si="221"/>
        <v>1.9331561317036661</v>
      </c>
      <c r="CW172" s="4">
        <f t="shared" si="221"/>
        <v>2.1224986998845026</v>
      </c>
      <c r="CX172" s="4">
        <f t="shared" si="221"/>
        <v>1.9728959435634934</v>
      </c>
      <c r="CY172" s="4">
        <f t="shared" si="221"/>
        <v>1.6482776089829014</v>
      </c>
      <c r="CZ172" s="4">
        <f t="shared" si="221"/>
        <v>1.7372132355361039</v>
      </c>
      <c r="DA172" s="4">
        <f t="shared" si="221"/>
        <v>1.8301764497554782</v>
      </c>
      <c r="DB172" s="4">
        <f t="shared" si="221"/>
        <v>1.8821412922748895</v>
      </c>
      <c r="DC172" s="4">
        <f t="shared" si="221"/>
        <v>1.8488561396190062</v>
      </c>
      <c r="DD172" s="4">
        <f t="shared" si="221"/>
        <v>1.8999419725153674</v>
      </c>
      <c r="DE172" s="4">
        <f t="shared" si="221"/>
        <v>1.7228236742291321</v>
      </c>
      <c r="DF172" s="4">
        <f t="shared" si="221"/>
        <v>1.6243087253259292</v>
      </c>
      <c r="DG172" s="4">
        <f t="shared" si="221"/>
        <v>2.0947107849400863</v>
      </c>
    </row>
    <row r="173" spans="2:111" x14ac:dyDescent="0.2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2" t="s">
        <v>170</v>
      </c>
      <c r="BF173" s="4">
        <f>SUMPRODUCT('Price indices'!$B173:$J173,Weights!$B$3:$J$3)</f>
        <v>1.8735912633536911</v>
      </c>
      <c r="BG173" s="4">
        <f>SUMPRODUCT('Price indices'!$B173:$J173,Weights!$B$4:$J$4)+'Price indices'!K173*Weights!K$4</f>
        <v>2.0354556095547678</v>
      </c>
      <c r="BH173" s="4">
        <f>SUMPRODUCT('Price indices'!$B173:$J173,Weights!$B$4:$J$4)+'Price indices'!L173*Weights!L$4</f>
        <v>2.1329962193432719</v>
      </c>
      <c r="BI173" s="4">
        <f>SUMPRODUCT('Price indices'!$B173:$J173,Weights!$B$4:$J$4)+'Price indices'!M173*Weights!M$4</f>
        <v>2.1886614544875549</v>
      </c>
      <c r="BJ173" s="4">
        <f>SUMPRODUCT('Price indices'!$B173:$J173,Weights!$B$4:$J$4)+'Price indices'!N173*Weights!N$4</f>
        <v>2.1529232427361591</v>
      </c>
      <c r="BK173" s="4">
        <f>SUMPRODUCT('Price indices'!$B173:$J173,Weights!$B$4:$J$4)+'Price indices'!O173*Weights!O$4</f>
        <v>2.207210411594664</v>
      </c>
      <c r="BL173" s="4">
        <f>SUMPRODUCT('Price indices'!$B173:$J173,Weights!$B$4:$J$4)+'Price indices'!P173*Weights!P$4</f>
        <v>2.0162842582251868</v>
      </c>
      <c r="BM173" s="4">
        <f>SUMPRODUCT('Price indices'!$B173:$J173,Weights!$B$4:$J$4)+'Price indices'!Q173*Weights!Q$4</f>
        <v>1.912488454290211</v>
      </c>
      <c r="BN173" s="4">
        <f>SUMPRODUCT('Price indices'!$B173:$J173,Weights!$B$5:$J$5)+'Price indices'!K173*Weights!K$5</f>
        <v>2.093526401225636</v>
      </c>
      <c r="BO173" s="4">
        <f>SUMPRODUCT('Price indices'!$B173:$J173,Weights!$B$5:$J$5)+'Price indices'!L173*Weights!L$5</f>
        <v>2.1910670110141401</v>
      </c>
      <c r="BP173" s="4">
        <f>SUMPRODUCT('Price indices'!$B173:$J173,Weights!$B$5:$J$5)+'Price indices'!M173*Weights!M$5</f>
        <v>2.2467322461584232</v>
      </c>
      <c r="BQ173" s="4">
        <f>SUMPRODUCT('Price indices'!$B173:$J173,Weights!$B$5:$J$5)+'Price indices'!N173*Weights!N$5</f>
        <v>2.2109940344070269</v>
      </c>
      <c r="BR173" s="4">
        <f>SUMPRODUCT('Price indices'!$B173:$J173,Weights!$B$5:$J$5)+'Price indices'!O173*Weights!O$5</f>
        <v>2.2652812032655318</v>
      </c>
      <c r="BS173" s="4">
        <f>SUMPRODUCT('Price indices'!$B173:$J173,Weights!$B$5:$J$5)+'Price indices'!P173*Weights!P$5</f>
        <v>2.074355049896055</v>
      </c>
      <c r="BT173" s="4">
        <f>SUMPRODUCT('Price indices'!$B173:$J173,Weights!$B$5:$J$5)+'Price indices'!Q173*Weights!Q$5</f>
        <v>1.970559245961079</v>
      </c>
      <c r="BU173" s="4">
        <f>SUMPRODUCT('Price indices'!$B173:$J173,Weights!$B$6:$J$6)</f>
        <v>2.16437866299795</v>
      </c>
      <c r="BV173" s="4">
        <f>SUMPRODUCT('Price indices'!$B173:$J173,Weights!$B$7:$J$7)</f>
        <v>2.0102949186884378</v>
      </c>
      <c r="BW173" s="4">
        <f>SUMPRODUCT('Price indices'!$B173:$J173,Weights!$B$8:$J$8)</f>
        <v>1.6748267424282752</v>
      </c>
      <c r="BX173" s="4">
        <f>SUMPRODUCT('Price indices'!$B173:$J173,Weights!$B$9:$J$9)+'Price indices'!K173*Weights!K$9</f>
        <v>1.7740452447551487</v>
      </c>
      <c r="BY173" s="4">
        <f>SUMPRODUCT('Price indices'!$B173:$J173,Weights!$B$9:$J$9)+'Price indices'!L173*Weights!L$9</f>
        <v>1.8715858545436528</v>
      </c>
      <c r="BZ173" s="4">
        <f>SUMPRODUCT('Price indices'!$B173:$J173,Weights!$B$9:$J$9)+'Price indices'!M173*Weights!M$9</f>
        <v>1.9272510896879358</v>
      </c>
      <c r="CA173" s="4">
        <f>SUMPRODUCT('Price indices'!$B173:$J173,Weights!$B$9:$J$9)+'Price indices'!N173*Weights!N$9</f>
        <v>1.8915128779365398</v>
      </c>
      <c r="CB173" s="4">
        <f>SUMPRODUCT('Price indices'!$B173:$J173,Weights!$B$9:$J$9)+'Price indices'!O173*Weights!O$9</f>
        <v>1.9458000467950449</v>
      </c>
      <c r="CC173" s="4">
        <f>SUMPRODUCT('Price indices'!$B173:$J173,Weights!$B$9:$J$9)+'Price indices'!P173*Weights!P$9</f>
        <v>1.7548738934255679</v>
      </c>
      <c r="CD173" s="4">
        <f>SUMPRODUCT('Price indices'!$B173:$J173,Weights!$B$9:$J$9)+'Price indices'!Q173*Weights!Q$9</f>
        <v>1.6510780894905919</v>
      </c>
      <c r="CE173" s="4">
        <f>SUMPRODUCT('Price indices'!$B173:$J173,Weights!$B$10:$J$10)</f>
        <v>2.1402417447807691</v>
      </c>
      <c r="CF173" s="4"/>
      <c r="CG173" s="2" t="s">
        <v>170</v>
      </c>
      <c r="CH173" s="4">
        <f t="shared" ref="CH173:DG173" si="222">AVERAGE(BF170:BF173)</f>
        <v>1.8530011421001544</v>
      </c>
      <c r="CI173" s="4">
        <f t="shared" si="222"/>
        <v>2.0085668316097323</v>
      </c>
      <c r="CJ173" s="4">
        <f t="shared" si="222"/>
        <v>2.1033436096154832</v>
      </c>
      <c r="CK173" s="4">
        <f t="shared" si="222"/>
        <v>2.1567706119660794</v>
      </c>
      <c r="CL173" s="4">
        <f t="shared" si="222"/>
        <v>2.1225164148555336</v>
      </c>
      <c r="CM173" s="4">
        <f t="shared" si="222"/>
        <v>2.1748681976087765</v>
      </c>
      <c r="CN173" s="4">
        <f t="shared" si="222"/>
        <v>1.9922911842192625</v>
      </c>
      <c r="CO173" s="4">
        <f t="shared" si="222"/>
        <v>1.8916807513188032</v>
      </c>
      <c r="CP173" s="4">
        <f t="shared" si="222"/>
        <v>2.0655552272176818</v>
      </c>
      <c r="CQ173" s="4">
        <f t="shared" si="222"/>
        <v>2.1603320052234327</v>
      </c>
      <c r="CR173" s="4">
        <f t="shared" si="222"/>
        <v>2.213759007574029</v>
      </c>
      <c r="CS173" s="4">
        <f t="shared" si="222"/>
        <v>2.1795048104634835</v>
      </c>
      <c r="CT173" s="4">
        <f t="shared" si="222"/>
        <v>2.231856593216726</v>
      </c>
      <c r="CU173" s="4">
        <f t="shared" si="222"/>
        <v>2.0492795798272123</v>
      </c>
      <c r="CV173" s="4">
        <f t="shared" si="222"/>
        <v>1.9486691469267527</v>
      </c>
      <c r="CW173" s="4">
        <f t="shared" si="222"/>
        <v>2.1405053253340132</v>
      </c>
      <c r="CX173" s="4">
        <f t="shared" si="222"/>
        <v>1.9887038718290548</v>
      </c>
      <c r="CY173" s="4">
        <f t="shared" si="222"/>
        <v>1.6590872664774925</v>
      </c>
      <c r="CZ173" s="4">
        <f t="shared" si="222"/>
        <v>1.7522957929088319</v>
      </c>
      <c r="DA173" s="4">
        <f t="shared" si="222"/>
        <v>1.8470725709145825</v>
      </c>
      <c r="DB173" s="4">
        <f t="shared" si="222"/>
        <v>1.9004995732651788</v>
      </c>
      <c r="DC173" s="4">
        <f t="shared" si="222"/>
        <v>1.8662453761546334</v>
      </c>
      <c r="DD173" s="4">
        <f t="shared" si="222"/>
        <v>1.9185971589078763</v>
      </c>
      <c r="DE173" s="4">
        <f t="shared" si="222"/>
        <v>1.7360201455183626</v>
      </c>
      <c r="DF173" s="4">
        <f t="shared" si="222"/>
        <v>1.6354097126179028</v>
      </c>
      <c r="DG173" s="4">
        <f t="shared" si="222"/>
        <v>2.1134285999430826</v>
      </c>
    </row>
    <row r="174" spans="2:111" x14ac:dyDescent="0.2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2" t="s">
        <v>171</v>
      </c>
      <c r="BF174" s="4">
        <f>SUMPRODUCT('Price indices'!$B174:$J174,Weights!$B$3:$J$3)</f>
        <v>1.8876048629701654</v>
      </c>
      <c r="BG174" s="4">
        <f>SUMPRODUCT('Price indices'!$B174:$J174,Weights!$B$4:$J$4)+'Price indices'!K174*Weights!K$4</f>
        <v>2.0540679838158562</v>
      </c>
      <c r="BH174" s="4">
        <f>SUMPRODUCT('Price indices'!$B174:$J174,Weights!$B$4:$J$4)+'Price indices'!L174*Weights!L$4</f>
        <v>2.1535108103276612</v>
      </c>
      <c r="BI174" s="4">
        <f>SUMPRODUCT('Price indices'!$B174:$J174,Weights!$B$4:$J$4)+'Price indices'!M174*Weights!M$4</f>
        <v>2.2107302997727416</v>
      </c>
      <c r="BJ174" s="4">
        <f>SUMPRODUCT('Price indices'!$B174:$J174,Weights!$B$4:$J$4)+'Price indices'!N174*Weights!N$4</f>
        <v>2.1739606977853594</v>
      </c>
      <c r="BK174" s="4">
        <f>SUMPRODUCT('Price indices'!$B174:$J174,Weights!$B$4:$J$4)+'Price indices'!O174*Weights!O$4</f>
        <v>2.2295883804800085</v>
      </c>
      <c r="BL174" s="4">
        <f>SUMPRODUCT('Price indices'!$B174:$J174,Weights!$B$4:$J$4)+'Price indices'!P174*Weights!P$4</f>
        <v>2.0328743904213935</v>
      </c>
      <c r="BM174" s="4">
        <f>SUMPRODUCT('Price indices'!$B174:$J174,Weights!$B$4:$J$4)+'Price indices'!Q174*Weights!Q$4</f>
        <v>1.9268975803205284</v>
      </c>
      <c r="BN174" s="4">
        <f>SUMPRODUCT('Price indices'!$B174:$J174,Weights!$B$5:$J$5)+'Price indices'!K174*Weights!K$5</f>
        <v>2.1132894859031812</v>
      </c>
      <c r="BO174" s="4">
        <f>SUMPRODUCT('Price indices'!$B174:$J174,Weights!$B$5:$J$5)+'Price indices'!L174*Weights!L$5</f>
        <v>2.2127323124149862</v>
      </c>
      <c r="BP174" s="4">
        <f>SUMPRODUCT('Price indices'!$B174:$J174,Weights!$B$5:$J$5)+'Price indices'!M174*Weights!M$5</f>
        <v>2.2699518018600662</v>
      </c>
      <c r="BQ174" s="4">
        <f>SUMPRODUCT('Price indices'!$B174:$J174,Weights!$B$5:$J$5)+'Price indices'!N174*Weights!N$5</f>
        <v>2.2331821998726844</v>
      </c>
      <c r="BR174" s="4">
        <f>SUMPRODUCT('Price indices'!$B174:$J174,Weights!$B$5:$J$5)+'Price indices'!O174*Weights!O$5</f>
        <v>2.2888098825673335</v>
      </c>
      <c r="BS174" s="4">
        <f>SUMPRODUCT('Price indices'!$B174:$J174,Weights!$B$5:$J$5)+'Price indices'!P174*Weights!P$5</f>
        <v>2.0920958925087185</v>
      </c>
      <c r="BT174" s="4">
        <f>SUMPRODUCT('Price indices'!$B174:$J174,Weights!$B$5:$J$5)+'Price indices'!Q174*Weights!Q$5</f>
        <v>1.9861190824078534</v>
      </c>
      <c r="BU174" s="4">
        <f>SUMPRODUCT('Price indices'!$B174:$J174,Weights!$B$6:$J$6)</f>
        <v>2.1803026362401301</v>
      </c>
      <c r="BV174" s="4">
        <f>SUMPRODUCT('Price indices'!$B174:$J174,Weights!$B$7:$J$7)</f>
        <v>2.0270055091460919</v>
      </c>
      <c r="BW174" s="4">
        <f>SUMPRODUCT('Price indices'!$B174:$J174,Weights!$B$8:$J$8)</f>
        <v>1.6865186216989352</v>
      </c>
      <c r="BX174" s="4">
        <f>SUMPRODUCT('Price indices'!$B174:$J174,Weights!$B$9:$J$9)+'Price indices'!K174*Weights!K$9</f>
        <v>1.7908938522562166</v>
      </c>
      <c r="BY174" s="4">
        <f>SUMPRODUCT('Price indices'!$B174:$J174,Weights!$B$9:$J$9)+'Price indices'!L174*Weights!L$9</f>
        <v>1.8903366787680214</v>
      </c>
      <c r="BZ174" s="4">
        <f>SUMPRODUCT('Price indices'!$B174:$J174,Weights!$B$9:$J$9)+'Price indices'!M174*Weights!M$9</f>
        <v>1.9475561682131015</v>
      </c>
      <c r="CA174" s="4">
        <f>SUMPRODUCT('Price indices'!$B174:$J174,Weights!$B$9:$J$9)+'Price indices'!N174*Weights!N$9</f>
        <v>1.9107865662257195</v>
      </c>
      <c r="CB174" s="4">
        <f>SUMPRODUCT('Price indices'!$B174:$J174,Weights!$B$9:$J$9)+'Price indices'!O174*Weights!O$9</f>
        <v>1.9664142489203686</v>
      </c>
      <c r="CC174" s="4">
        <f>SUMPRODUCT('Price indices'!$B174:$J174,Weights!$B$9:$J$9)+'Price indices'!P174*Weights!P$9</f>
        <v>1.7697002588617534</v>
      </c>
      <c r="CD174" s="4">
        <f>SUMPRODUCT('Price indices'!$B174:$J174,Weights!$B$9:$J$9)+'Price indices'!Q174*Weights!Q$9</f>
        <v>1.6637234487608885</v>
      </c>
      <c r="CE174" s="4">
        <f>SUMPRODUCT('Price indices'!$B174:$J174,Weights!$B$10:$J$10)</f>
        <v>2.1590099575417301</v>
      </c>
      <c r="CF174" s="4"/>
      <c r="CG174" s="2" t="s">
        <v>171</v>
      </c>
      <c r="CH174" s="4">
        <f t="shared" ref="CH174:DG174" si="223">AVERAGE(BF171:BF174)</f>
        <v>1.867537161016293</v>
      </c>
      <c r="CI174" s="4">
        <f t="shared" si="223"/>
        <v>2.0274135049013218</v>
      </c>
      <c r="CJ174" s="4">
        <f t="shared" si="223"/>
        <v>2.1240389729926274</v>
      </c>
      <c r="CK174" s="4">
        <f t="shared" si="223"/>
        <v>2.1789645531456592</v>
      </c>
      <c r="CL174" s="4">
        <f t="shared" si="223"/>
        <v>2.1437166619455921</v>
      </c>
      <c r="CM174" s="4">
        <f t="shared" si="223"/>
        <v>2.1973638932900097</v>
      </c>
      <c r="CN174" s="4">
        <f t="shared" si="223"/>
        <v>2.0091979078902846</v>
      </c>
      <c r="CO174" s="4">
        <f t="shared" si="223"/>
        <v>1.9064580278695087</v>
      </c>
      <c r="CP174" s="4">
        <f t="shared" si="223"/>
        <v>2.0852769194788738</v>
      </c>
      <c r="CQ174" s="4">
        <f t="shared" si="223"/>
        <v>2.1819023875701795</v>
      </c>
      <c r="CR174" s="4">
        <f t="shared" si="223"/>
        <v>2.2368279677232112</v>
      </c>
      <c r="CS174" s="4">
        <f t="shared" si="223"/>
        <v>2.2015800765231437</v>
      </c>
      <c r="CT174" s="4">
        <f t="shared" si="223"/>
        <v>2.2552273078675618</v>
      </c>
      <c r="CU174" s="4">
        <f t="shared" si="223"/>
        <v>2.0670613224678367</v>
      </c>
      <c r="CV174" s="4">
        <f t="shared" si="223"/>
        <v>1.964321442447061</v>
      </c>
      <c r="CW174" s="4">
        <f t="shared" si="223"/>
        <v>2.1586520851403845</v>
      </c>
      <c r="CX174" s="4">
        <f t="shared" si="223"/>
        <v>2.0046552493106744</v>
      </c>
      <c r="CY174" s="4">
        <f t="shared" si="223"/>
        <v>1.6699853342266917</v>
      </c>
      <c r="CZ174" s="4">
        <f t="shared" si="223"/>
        <v>1.7675761957604663</v>
      </c>
      <c r="DA174" s="4">
        <f t="shared" si="223"/>
        <v>1.8642016638517718</v>
      </c>
      <c r="DB174" s="4">
        <f t="shared" si="223"/>
        <v>1.9191272440048037</v>
      </c>
      <c r="DC174" s="4">
        <f t="shared" si="223"/>
        <v>1.8838793528047364</v>
      </c>
      <c r="DD174" s="4">
        <f t="shared" si="223"/>
        <v>1.9375265841491545</v>
      </c>
      <c r="DE174" s="4">
        <f t="shared" si="223"/>
        <v>1.7493605987494292</v>
      </c>
      <c r="DF174" s="4">
        <f t="shared" si="223"/>
        <v>1.6466207187286535</v>
      </c>
      <c r="DG174" s="4">
        <f t="shared" si="223"/>
        <v>2.1323199738209282</v>
      </c>
    </row>
    <row r="175" spans="2:111" x14ac:dyDescent="0.2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2" t="s">
        <v>172</v>
      </c>
      <c r="BF175" s="4">
        <f>SUMPRODUCT('Price indices'!$B175:$J175,Weights!$B$3:$J$3)</f>
        <v>1.9071263393644893</v>
      </c>
      <c r="BG175" s="4">
        <f>SUMPRODUCT('Price indices'!$B175:$J175,Weights!$B$4:$J$4)+'Price indices'!K175*Weights!K$4</f>
        <v>2.0780720846118044</v>
      </c>
      <c r="BH175" s="4">
        <f>SUMPRODUCT('Price indices'!$B175:$J175,Weights!$B$4:$J$4)+'Price indices'!L175*Weights!L$4</f>
        <v>2.1794539607114665</v>
      </c>
      <c r="BI175" s="4">
        <f>SUMPRODUCT('Price indices'!$B175:$J175,Weights!$B$4:$J$4)+'Price indices'!M175*Weights!M$4</f>
        <v>2.2382662686842503</v>
      </c>
      <c r="BJ175" s="4">
        <f>SUMPRODUCT('Price indices'!$B175:$J175,Weights!$B$4:$J$4)+'Price indices'!N175*Weights!N$4</f>
        <v>2.2004391505617313</v>
      </c>
      <c r="BK175" s="4">
        <f>SUMPRODUCT('Price indices'!$B175:$J175,Weights!$B$4:$J$4)+'Price indices'!O175*Weights!O$4</f>
        <v>2.2574385159039583</v>
      </c>
      <c r="BL175" s="4">
        <f>SUMPRODUCT('Price indices'!$B175:$J175,Weights!$B$4:$J$4)+'Price indices'!P175*Weights!P$4</f>
        <v>2.0547993301385814</v>
      </c>
      <c r="BM175" s="4">
        <f>SUMPRODUCT('Price indices'!$B175:$J175,Weights!$B$4:$J$4)+'Price indices'!Q175*Weights!Q$4</f>
        <v>1.9466063050218965</v>
      </c>
      <c r="BN175" s="4">
        <f>SUMPRODUCT('Price indices'!$B175:$J175,Weights!$B$5:$J$5)+'Price indices'!K175*Weights!K$5</f>
        <v>2.1384678765947633</v>
      </c>
      <c r="BO175" s="4">
        <f>SUMPRODUCT('Price indices'!$B175:$J175,Weights!$B$5:$J$5)+'Price indices'!L175*Weights!L$5</f>
        <v>2.239849752694425</v>
      </c>
      <c r="BP175" s="4">
        <f>SUMPRODUCT('Price indices'!$B175:$J175,Weights!$B$5:$J$5)+'Price indices'!M175*Weights!M$5</f>
        <v>2.2986620606672092</v>
      </c>
      <c r="BQ175" s="4">
        <f>SUMPRODUCT('Price indices'!$B175:$J175,Weights!$B$5:$J$5)+'Price indices'!N175*Weights!N$5</f>
        <v>2.2608349425446903</v>
      </c>
      <c r="BR175" s="4">
        <f>SUMPRODUCT('Price indices'!$B175:$J175,Weights!$B$5:$J$5)+'Price indices'!O175*Weights!O$5</f>
        <v>2.3178343078869172</v>
      </c>
      <c r="BS175" s="4">
        <f>SUMPRODUCT('Price indices'!$B175:$J175,Weights!$B$5:$J$5)+'Price indices'!P175*Weights!P$5</f>
        <v>2.1151951221215404</v>
      </c>
      <c r="BT175" s="4">
        <f>SUMPRODUCT('Price indices'!$B175:$J175,Weights!$B$5:$J$5)+'Price indices'!Q175*Weights!Q$5</f>
        <v>2.0070020970048552</v>
      </c>
      <c r="BU175" s="4">
        <f>SUMPRODUCT('Price indices'!$B175:$J175,Weights!$B$6:$J$6)</f>
        <v>2.2124690176995419</v>
      </c>
      <c r="BV175" s="4">
        <f>SUMPRODUCT('Price indices'!$B175:$J175,Weights!$B$7:$J$7)</f>
        <v>2.0486646769602057</v>
      </c>
      <c r="BW175" s="4">
        <f>SUMPRODUCT('Price indices'!$B175:$J175,Weights!$B$8:$J$8)</f>
        <v>1.697497753885405</v>
      </c>
      <c r="BX175" s="4">
        <f>SUMPRODUCT('Price indices'!$B175:$J175,Weights!$B$9:$J$9)+'Price indices'!K175*Weights!K$9</f>
        <v>1.8073788676301477</v>
      </c>
      <c r="BY175" s="4">
        <f>SUMPRODUCT('Price indices'!$B175:$J175,Weights!$B$9:$J$9)+'Price indices'!L175*Weights!L$9</f>
        <v>1.9087607437298098</v>
      </c>
      <c r="BZ175" s="4">
        <f>SUMPRODUCT('Price indices'!$B175:$J175,Weights!$B$9:$J$9)+'Price indices'!M175*Weights!M$9</f>
        <v>1.9675730517025936</v>
      </c>
      <c r="CA175" s="4">
        <f>SUMPRODUCT('Price indices'!$B175:$J175,Weights!$B$9:$J$9)+'Price indices'!N175*Weights!N$9</f>
        <v>1.9297459335800746</v>
      </c>
      <c r="CB175" s="4">
        <f>SUMPRODUCT('Price indices'!$B175:$J175,Weights!$B$9:$J$9)+'Price indices'!O175*Weights!O$9</f>
        <v>1.9867452989223016</v>
      </c>
      <c r="CC175" s="4">
        <f>SUMPRODUCT('Price indices'!$B175:$J175,Weights!$B$9:$J$9)+'Price indices'!P175*Weights!P$9</f>
        <v>1.7841061131569247</v>
      </c>
      <c r="CD175" s="4">
        <f>SUMPRODUCT('Price indices'!$B175:$J175,Weights!$B$9:$J$9)+'Price indices'!Q175*Weights!Q$9</f>
        <v>1.6759130880402398</v>
      </c>
      <c r="CE175" s="4">
        <f>SUMPRODUCT('Price indices'!$B175:$J175,Weights!$B$10:$J$10)</f>
        <v>2.1832366826646412</v>
      </c>
      <c r="CF175" s="4"/>
      <c r="CG175" s="2" t="s">
        <v>172</v>
      </c>
      <c r="CH175" s="4">
        <f t="shared" ref="CH175:DG175" si="224">AVERAGE(BF172:BF175)</f>
        <v>1.8822578212452985</v>
      </c>
      <c r="CI175" s="4">
        <f t="shared" si="224"/>
        <v>2.0465258050123056</v>
      </c>
      <c r="CJ175" s="4">
        <f t="shared" si="224"/>
        <v>2.145035765701234</v>
      </c>
      <c r="CK175" s="4">
        <f t="shared" si="224"/>
        <v>2.2014971907361067</v>
      </c>
      <c r="CL175" s="4">
        <f t="shared" si="224"/>
        <v>2.1652303718526218</v>
      </c>
      <c r="CM175" s="4">
        <f t="shared" si="224"/>
        <v>2.2202032114255004</v>
      </c>
      <c r="CN175" s="4">
        <f t="shared" si="224"/>
        <v>2.0263151848460921</v>
      </c>
      <c r="CO175" s="4">
        <f t="shared" si="224"/>
        <v>1.921411399683159</v>
      </c>
      <c r="CP175" s="4">
        <f t="shared" si="224"/>
        <v>2.1052761913609794</v>
      </c>
      <c r="CQ175" s="4">
        <f t="shared" si="224"/>
        <v>2.2037861520499082</v>
      </c>
      <c r="CR175" s="4">
        <f t="shared" si="224"/>
        <v>2.2602475770847805</v>
      </c>
      <c r="CS175" s="4">
        <f t="shared" si="224"/>
        <v>2.223980758201296</v>
      </c>
      <c r="CT175" s="4">
        <f t="shared" si="224"/>
        <v>2.2789535977741746</v>
      </c>
      <c r="CU175" s="4">
        <f t="shared" si="224"/>
        <v>2.0850655711947663</v>
      </c>
      <c r="CV175" s="4">
        <f t="shared" si="224"/>
        <v>1.9801617860318332</v>
      </c>
      <c r="CW175" s="4">
        <f t="shared" si="224"/>
        <v>2.1770874038357757</v>
      </c>
      <c r="CX175" s="4">
        <f t="shared" si="224"/>
        <v>2.0207959522975507</v>
      </c>
      <c r="CY175" s="4">
        <f t="shared" si="224"/>
        <v>1.6809670842177675</v>
      </c>
      <c r="CZ175" s="4">
        <f t="shared" si="224"/>
        <v>1.7830527212034926</v>
      </c>
      <c r="DA175" s="4">
        <f t="shared" si="224"/>
        <v>1.8815626818924214</v>
      </c>
      <c r="DB175" s="4">
        <f t="shared" si="224"/>
        <v>1.9380241069272937</v>
      </c>
      <c r="DC175" s="4">
        <f t="shared" si="224"/>
        <v>1.9017572880438092</v>
      </c>
      <c r="DD175" s="4">
        <f t="shared" si="224"/>
        <v>1.9567301276166877</v>
      </c>
      <c r="DE175" s="4">
        <f t="shared" si="224"/>
        <v>1.7628421010372795</v>
      </c>
      <c r="DF175" s="4">
        <f t="shared" si="224"/>
        <v>1.6579383158743459</v>
      </c>
      <c r="DG175" s="4">
        <f t="shared" si="224"/>
        <v>2.1514346775048807</v>
      </c>
    </row>
    <row r="176" spans="2:111" x14ac:dyDescent="0.2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2" t="s">
        <v>173</v>
      </c>
      <c r="BF176" s="4">
        <f>SUMPRODUCT('Price indices'!$B176:$J176,Weights!$B$3:$J$3)</f>
        <v>1.9200932926977685</v>
      </c>
      <c r="BG176" s="4">
        <f>SUMPRODUCT('Price indices'!$B176:$J176,Weights!$B$4:$J$4)+'Price indices'!K176*Weights!K$4</f>
        <v>2.0957932448928789</v>
      </c>
      <c r="BH176" s="4">
        <f>SUMPRODUCT('Price indices'!$B176:$J176,Weights!$B$4:$J$4)+'Price indices'!L176*Weights!L$4</f>
        <v>2.1991517123377666</v>
      </c>
      <c r="BI176" s="4">
        <f>SUMPRODUCT('Price indices'!$B176:$J176,Weights!$B$4:$J$4)+'Price indices'!M176*Weights!M$4</f>
        <v>2.2595963001696928</v>
      </c>
      <c r="BJ176" s="4">
        <f>SUMPRODUCT('Price indices'!$B176:$J176,Weights!$B$4:$J$4)+'Price indices'!N176*Weights!N$4</f>
        <v>2.220684922596992</v>
      </c>
      <c r="BK176" s="4">
        <f>SUMPRODUCT('Price indices'!$B176:$J176,Weights!$B$4:$J$4)+'Price indices'!O176*Weights!O$4</f>
        <v>2.2790878367054868</v>
      </c>
      <c r="BL176" s="4">
        <f>SUMPRODUCT('Price indices'!$B176:$J176,Weights!$B$4:$J$4)+'Price indices'!P176*Weights!P$4</f>
        <v>2.0703831381808868</v>
      </c>
      <c r="BM176" s="4">
        <f>SUMPRODUCT('Price indices'!$B176:$J176,Weights!$B$4:$J$4)+'Price indices'!Q176*Weights!Q$4</f>
        <v>1.9599381771124278</v>
      </c>
      <c r="BN176" s="4">
        <f>SUMPRODUCT('Price indices'!$B176:$J176,Weights!$B$5:$J$5)+'Price indices'!K176*Weights!K$5</f>
        <v>2.1566788072766898</v>
      </c>
      <c r="BO176" s="4">
        <f>SUMPRODUCT('Price indices'!$B176:$J176,Weights!$B$5:$J$5)+'Price indices'!L176*Weights!L$5</f>
        <v>2.2600372747215776</v>
      </c>
      <c r="BP176" s="4">
        <f>SUMPRODUCT('Price indices'!$B176:$J176,Weights!$B$5:$J$5)+'Price indices'!M176*Weights!M$5</f>
        <v>2.3204818625535037</v>
      </c>
      <c r="BQ176" s="4">
        <f>SUMPRODUCT('Price indices'!$B176:$J176,Weights!$B$5:$J$5)+'Price indices'!N176*Weights!N$5</f>
        <v>2.2815704849808025</v>
      </c>
      <c r="BR176" s="4">
        <f>SUMPRODUCT('Price indices'!$B176:$J176,Weights!$B$5:$J$5)+'Price indices'!O176*Weights!O$5</f>
        <v>2.3399733990892977</v>
      </c>
      <c r="BS176" s="4">
        <f>SUMPRODUCT('Price indices'!$B176:$J176,Weights!$B$5:$J$5)+'Price indices'!P176*Weights!P$5</f>
        <v>2.1312687005646977</v>
      </c>
      <c r="BT176" s="4">
        <f>SUMPRODUCT('Price indices'!$B176:$J176,Weights!$B$5:$J$5)+'Price indices'!Q176*Weights!Q$5</f>
        <v>2.0208237394962385</v>
      </c>
      <c r="BU176" s="4">
        <f>SUMPRODUCT('Price indices'!$B176:$J176,Weights!$B$6:$J$6)</f>
        <v>2.225394506965316</v>
      </c>
      <c r="BV176" s="4">
        <f>SUMPRODUCT('Price indices'!$B176:$J176,Weights!$B$7:$J$7)</f>
        <v>2.062244123262948</v>
      </c>
      <c r="BW176" s="4">
        <f>SUMPRODUCT('Price indices'!$B176:$J176,Weights!$B$8:$J$8)</f>
        <v>1.709310736341888</v>
      </c>
      <c r="BX176" s="4">
        <f>SUMPRODUCT('Price indices'!$B176:$J176,Weights!$B$9:$J$9)+'Price indices'!K176*Weights!K$9</f>
        <v>1.8225377087603052</v>
      </c>
      <c r="BY176" s="4">
        <f>SUMPRODUCT('Price indices'!$B176:$J176,Weights!$B$9:$J$9)+'Price indices'!L176*Weights!L$9</f>
        <v>1.9258961762051929</v>
      </c>
      <c r="BZ176" s="4">
        <f>SUMPRODUCT('Price indices'!$B176:$J176,Weights!$B$9:$J$9)+'Price indices'!M176*Weights!M$9</f>
        <v>1.9863407640371191</v>
      </c>
      <c r="CA176" s="4">
        <f>SUMPRODUCT('Price indices'!$B176:$J176,Weights!$B$9:$J$9)+'Price indices'!N176*Weights!N$9</f>
        <v>1.9474293864644181</v>
      </c>
      <c r="CB176" s="4">
        <f>SUMPRODUCT('Price indices'!$B176:$J176,Weights!$B$9:$J$9)+'Price indices'!O176*Weights!O$9</f>
        <v>2.0058323005729131</v>
      </c>
      <c r="CC176" s="4">
        <f>SUMPRODUCT('Price indices'!$B176:$J176,Weights!$B$9:$J$9)+'Price indices'!P176*Weights!P$9</f>
        <v>1.7971276020483131</v>
      </c>
      <c r="CD176" s="4">
        <f>SUMPRODUCT('Price indices'!$B176:$J176,Weights!$B$9:$J$9)+'Price indices'!Q176*Weights!Q$9</f>
        <v>1.6866826409798541</v>
      </c>
      <c r="CE176" s="4">
        <f>SUMPRODUCT('Price indices'!$B176:$J176,Weights!$B$10:$J$10)</f>
        <v>2.2003451185314118</v>
      </c>
      <c r="CF176" s="4"/>
      <c r="CG176" s="2" t="s">
        <v>173</v>
      </c>
      <c r="CH176" s="4">
        <f t="shared" ref="CH176:DG176" si="225">AVERAGE(BF173:BF176)</f>
        <v>1.8971039395965286</v>
      </c>
      <c r="CI176" s="4">
        <f t="shared" si="225"/>
        <v>2.0658472307188269</v>
      </c>
      <c r="CJ176" s="4">
        <f t="shared" si="225"/>
        <v>2.1662781756800413</v>
      </c>
      <c r="CK176" s="4">
        <f t="shared" si="225"/>
        <v>2.2243135807785599</v>
      </c>
      <c r="CL176" s="4">
        <f t="shared" si="225"/>
        <v>2.1870020034200603</v>
      </c>
      <c r="CM176" s="4">
        <f t="shared" si="225"/>
        <v>2.2433312861710295</v>
      </c>
      <c r="CN176" s="4">
        <f t="shared" si="225"/>
        <v>2.0435852792415119</v>
      </c>
      <c r="CO176" s="4">
        <f t="shared" si="225"/>
        <v>1.936482629186266</v>
      </c>
      <c r="CP176" s="4">
        <f t="shared" si="225"/>
        <v>2.1254906427500675</v>
      </c>
      <c r="CQ176" s="4">
        <f t="shared" si="225"/>
        <v>2.2259215877112823</v>
      </c>
      <c r="CR176" s="4">
        <f t="shared" si="225"/>
        <v>2.2839569928098005</v>
      </c>
      <c r="CS176" s="4">
        <f t="shared" si="225"/>
        <v>2.2466454154513009</v>
      </c>
      <c r="CT176" s="4">
        <f t="shared" si="225"/>
        <v>2.3029746982022701</v>
      </c>
      <c r="CU176" s="4">
        <f t="shared" si="225"/>
        <v>2.1032286912727529</v>
      </c>
      <c r="CV176" s="4">
        <f t="shared" si="225"/>
        <v>1.9961260412175066</v>
      </c>
      <c r="CW176" s="4">
        <f t="shared" si="225"/>
        <v>2.1956362059757346</v>
      </c>
      <c r="CX176" s="4">
        <f t="shared" si="225"/>
        <v>2.0370523070144211</v>
      </c>
      <c r="CY176" s="4">
        <f t="shared" si="225"/>
        <v>1.6920384635886259</v>
      </c>
      <c r="CZ176" s="4">
        <f t="shared" si="225"/>
        <v>1.7987139183504544</v>
      </c>
      <c r="DA176" s="4">
        <f t="shared" si="225"/>
        <v>1.899144863311669</v>
      </c>
      <c r="DB176" s="4">
        <f t="shared" si="225"/>
        <v>1.9571802684101873</v>
      </c>
      <c r="DC176" s="4">
        <f t="shared" si="225"/>
        <v>1.9198686910516882</v>
      </c>
      <c r="DD176" s="4">
        <f t="shared" si="225"/>
        <v>1.9761979738026569</v>
      </c>
      <c r="DE176" s="4">
        <f t="shared" si="225"/>
        <v>1.7764519668731398</v>
      </c>
      <c r="DF176" s="4">
        <f t="shared" si="225"/>
        <v>1.6693493168178937</v>
      </c>
      <c r="DG176" s="4">
        <f t="shared" si="225"/>
        <v>2.1707083758796379</v>
      </c>
    </row>
    <row r="177" spans="1:111" x14ac:dyDescent="0.2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2" t="s">
        <v>174</v>
      </c>
      <c r="BF177" s="4">
        <f>SUMPRODUCT('Price indices'!$B177:$J177,Weights!$B$3:$J$3)</f>
        <v>1.9334935621230616</v>
      </c>
      <c r="BG177" s="4">
        <f>SUMPRODUCT('Price indices'!$B177:$J177,Weights!$B$4:$J$4)+'Price indices'!K177*Weights!K$4</f>
        <v>2.113588071417694</v>
      </c>
      <c r="BH177" s="4">
        <f>SUMPRODUCT('Price indices'!$B177:$J177,Weights!$B$4:$J$4)+'Price indices'!L177*Weights!L$4</f>
        <v>2.2189613944306696</v>
      </c>
      <c r="BI177" s="4">
        <f>SUMPRODUCT('Price indices'!$B177:$J177,Weights!$B$4:$J$4)+'Price indices'!M177*Weights!M$4</f>
        <v>2.2810786405953318</v>
      </c>
      <c r="BJ177" s="4">
        <f>SUMPRODUCT('Price indices'!$B177:$J177,Weights!$B$4:$J$4)+'Price indices'!N177*Weights!N$4</f>
        <v>2.2410556288668837</v>
      </c>
      <c r="BK177" s="4">
        <f>SUMPRODUCT('Price indices'!$B177:$J177,Weights!$B$4:$J$4)+'Price indices'!O177*Weights!O$4</f>
        <v>2.300894670354813</v>
      </c>
      <c r="BL177" s="4">
        <f>SUMPRODUCT('Price indices'!$B177:$J177,Weights!$B$4:$J$4)+'Price indices'!P177*Weights!P$4</f>
        <v>2.085981123336567</v>
      </c>
      <c r="BM177" s="4">
        <f>SUMPRODUCT('Price indices'!$B177:$J177,Weights!$B$4:$J$4)+'Price indices'!Q177*Weights!Q$4</f>
        <v>1.9732479862350139</v>
      </c>
      <c r="BN177" s="4">
        <f>SUMPRODUCT('Price indices'!$B177:$J177,Weights!$B$5:$J$5)+'Price indices'!K177*Weights!K$5</f>
        <v>2.1752641856823147</v>
      </c>
      <c r="BO177" s="4">
        <f>SUMPRODUCT('Price indices'!$B177:$J177,Weights!$B$5:$J$5)+'Price indices'!L177*Weights!L$5</f>
        <v>2.2806375086952908</v>
      </c>
      <c r="BP177" s="4">
        <f>SUMPRODUCT('Price indices'!$B177:$J177,Weights!$B$5:$J$5)+'Price indices'!M177*Weights!M$5</f>
        <v>2.3427547548599525</v>
      </c>
      <c r="BQ177" s="4">
        <f>SUMPRODUCT('Price indices'!$B177:$J177,Weights!$B$5:$J$5)+'Price indices'!N177*Weights!N$5</f>
        <v>2.3027317431315049</v>
      </c>
      <c r="BR177" s="4">
        <f>SUMPRODUCT('Price indices'!$B177:$J177,Weights!$B$5:$J$5)+'Price indices'!O177*Weights!O$5</f>
        <v>2.3625707846194337</v>
      </c>
      <c r="BS177" s="4">
        <f>SUMPRODUCT('Price indices'!$B177:$J177,Weights!$B$5:$J$5)+'Price indices'!P177*Weights!P$5</f>
        <v>2.1476572376011878</v>
      </c>
      <c r="BT177" s="4">
        <f>SUMPRODUCT('Price indices'!$B177:$J177,Weights!$B$5:$J$5)+'Price indices'!Q177*Weights!Q$5</f>
        <v>2.0349241004996346</v>
      </c>
      <c r="BU177" s="4">
        <f>SUMPRODUCT('Price indices'!$B177:$J177,Weights!$B$6:$J$6)</f>
        <v>2.2390566036471418</v>
      </c>
      <c r="BV177" s="4">
        <f>SUMPRODUCT('Price indices'!$B177:$J177,Weights!$B$7:$J$7)</f>
        <v>2.0757877491298919</v>
      </c>
      <c r="BW177" s="4">
        <f>SUMPRODUCT('Price indices'!$B177:$J177,Weights!$B$8:$J$8)</f>
        <v>1.7194246665548822</v>
      </c>
      <c r="BX177" s="4">
        <f>SUMPRODUCT('Price indices'!$B177:$J177,Weights!$B$9:$J$9)+'Price indices'!K177*Weights!K$9</f>
        <v>1.837428707091749</v>
      </c>
      <c r="BY177" s="4">
        <f>SUMPRODUCT('Price indices'!$B177:$J177,Weights!$B$9:$J$9)+'Price indices'!L177*Weights!L$9</f>
        <v>1.9428020301047251</v>
      </c>
      <c r="BZ177" s="4">
        <f>SUMPRODUCT('Price indices'!$B177:$J177,Weights!$B$9:$J$9)+'Price indices'!M177*Weights!M$9</f>
        <v>2.004919276269387</v>
      </c>
      <c r="CA177" s="4">
        <f>SUMPRODUCT('Price indices'!$B177:$J177,Weights!$B$9:$J$9)+'Price indices'!N177*Weights!N$9</f>
        <v>1.9648962645409389</v>
      </c>
      <c r="CB177" s="4">
        <f>SUMPRODUCT('Price indices'!$B177:$J177,Weights!$B$9:$J$9)+'Price indices'!O177*Weights!O$9</f>
        <v>2.0247353060288682</v>
      </c>
      <c r="CC177" s="4">
        <f>SUMPRODUCT('Price indices'!$B177:$J177,Weights!$B$9:$J$9)+'Price indices'!P177*Weights!P$9</f>
        <v>1.809821759010622</v>
      </c>
      <c r="CD177" s="4">
        <f>SUMPRODUCT('Price indices'!$B177:$J177,Weights!$B$9:$J$9)+'Price indices'!Q177*Weights!Q$9</f>
        <v>1.6970886219090691</v>
      </c>
      <c r="CE177" s="4">
        <f>SUMPRODUCT('Price indices'!$B177:$J177,Weights!$B$10:$J$10)</f>
        <v>2.2179919026048416</v>
      </c>
      <c r="CF177" s="4"/>
      <c r="CG177" s="2" t="s">
        <v>174</v>
      </c>
      <c r="CH177" s="4">
        <f t="shared" ref="CH177:DG177" si="226">AVERAGE(BF174:BF177)</f>
        <v>1.9120795142888711</v>
      </c>
      <c r="CI177" s="4">
        <f t="shared" si="226"/>
        <v>2.0853803461845581</v>
      </c>
      <c r="CJ177" s="4">
        <f t="shared" si="226"/>
        <v>2.187769469451891</v>
      </c>
      <c r="CK177" s="4">
        <f t="shared" si="226"/>
        <v>2.2474178773055042</v>
      </c>
      <c r="CL177" s="4">
        <f t="shared" si="226"/>
        <v>2.2090350999527417</v>
      </c>
      <c r="CM177" s="4">
        <f t="shared" si="226"/>
        <v>2.2667523508610667</v>
      </c>
      <c r="CN177" s="4">
        <f t="shared" si="226"/>
        <v>2.0610094955193574</v>
      </c>
      <c r="CO177" s="4">
        <f t="shared" si="226"/>
        <v>1.9516725121724665</v>
      </c>
      <c r="CP177" s="4">
        <f t="shared" si="226"/>
        <v>2.1459250888642369</v>
      </c>
      <c r="CQ177" s="4">
        <f t="shared" si="226"/>
        <v>2.2483142121315698</v>
      </c>
      <c r="CR177" s="4">
        <f t="shared" si="226"/>
        <v>2.307962619985183</v>
      </c>
      <c r="CS177" s="4">
        <f t="shared" si="226"/>
        <v>2.2695798426324205</v>
      </c>
      <c r="CT177" s="4">
        <f t="shared" si="226"/>
        <v>2.3272970935407455</v>
      </c>
      <c r="CU177" s="4">
        <f t="shared" si="226"/>
        <v>2.1215542381990362</v>
      </c>
      <c r="CV177" s="4">
        <f t="shared" si="226"/>
        <v>2.0122172548521453</v>
      </c>
      <c r="CW177" s="4">
        <f t="shared" si="226"/>
        <v>2.2143056911380326</v>
      </c>
      <c r="CX177" s="4">
        <f t="shared" si="226"/>
        <v>2.0534255146247844</v>
      </c>
      <c r="CY177" s="4">
        <f t="shared" si="226"/>
        <v>1.7031879446202778</v>
      </c>
      <c r="CZ177" s="4">
        <f t="shared" si="226"/>
        <v>1.8145597839346046</v>
      </c>
      <c r="DA177" s="4">
        <f t="shared" si="226"/>
        <v>1.9169489072019374</v>
      </c>
      <c r="DB177" s="4">
        <f t="shared" si="226"/>
        <v>1.9765973150555503</v>
      </c>
      <c r="DC177" s="4">
        <f t="shared" si="226"/>
        <v>1.9382145377027877</v>
      </c>
      <c r="DD177" s="4">
        <f t="shared" si="226"/>
        <v>1.995931788611113</v>
      </c>
      <c r="DE177" s="4">
        <f t="shared" si="226"/>
        <v>1.7901889332694032</v>
      </c>
      <c r="DF177" s="4">
        <f t="shared" si="226"/>
        <v>1.680851949922513</v>
      </c>
      <c r="DG177" s="4">
        <f t="shared" si="226"/>
        <v>2.1901459153356559</v>
      </c>
    </row>
    <row r="178" spans="1:111" x14ac:dyDescent="0.2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2" t="s">
        <v>175</v>
      </c>
      <c r="BF178" s="4">
        <f>SUMPRODUCT('Price indices'!$B178:$J178,Weights!$B$3:$J$3)</f>
        <v>1.9480670558357622</v>
      </c>
      <c r="BG178" s="4">
        <f>SUMPRODUCT('Price indices'!$B178:$J178,Weights!$B$4:$J$4)+'Price indices'!K178*Weights!K$4</f>
        <v>2.1331079753822513</v>
      </c>
      <c r="BH178" s="4">
        <f>SUMPRODUCT('Price indices'!$B178:$J178,Weights!$B$4:$J$4)+'Price indices'!L178*Weights!L$4</f>
        <v>2.240535154483041</v>
      </c>
      <c r="BI178" s="4">
        <f>SUMPRODUCT('Price indices'!$B178:$J178,Weights!$B$4:$J$4)+'Price indices'!M178*Weights!M$4</f>
        <v>2.3043663750690393</v>
      </c>
      <c r="BJ178" s="4">
        <f>SUMPRODUCT('Price indices'!$B178:$J178,Weights!$B$4:$J$4)+'Price indices'!N178*Weights!N$4</f>
        <v>2.2632037088069992</v>
      </c>
      <c r="BK178" s="4">
        <f>SUMPRODUCT('Price indices'!$B178:$J178,Weights!$B$4:$J$4)+'Price indices'!O178*Weights!O$4</f>
        <v>2.324512184293535</v>
      </c>
      <c r="BL178" s="4">
        <f>SUMPRODUCT('Price indices'!$B178:$J178,Weights!$B$4:$J$4)+'Price indices'!P178*Weights!P$4</f>
        <v>2.1032433725087794</v>
      </c>
      <c r="BM178" s="4">
        <f>SUMPRODUCT('Price indices'!$B178:$J178,Weights!$B$4:$J$4)+'Price indices'!Q178*Weights!Q$4</f>
        <v>1.9881852929937722</v>
      </c>
      <c r="BN178" s="4">
        <f>SUMPRODUCT('Price indices'!$B178:$J178,Weights!$B$5:$J$5)+'Price indices'!K178*Weights!K$5</f>
        <v>2.1959844239336412</v>
      </c>
      <c r="BO178" s="4">
        <f>SUMPRODUCT('Price indices'!$B178:$J178,Weights!$B$5:$J$5)+'Price indices'!L178*Weights!L$5</f>
        <v>2.3034116030344309</v>
      </c>
      <c r="BP178" s="4">
        <f>SUMPRODUCT('Price indices'!$B178:$J178,Weights!$B$5:$J$5)+'Price indices'!M178*Weights!M$5</f>
        <v>2.3672428236204293</v>
      </c>
      <c r="BQ178" s="4">
        <f>SUMPRODUCT('Price indices'!$B178:$J178,Weights!$B$5:$J$5)+'Price indices'!N178*Weights!N$5</f>
        <v>2.3260801573583891</v>
      </c>
      <c r="BR178" s="4">
        <f>SUMPRODUCT('Price indices'!$B178:$J178,Weights!$B$5:$J$5)+'Price indices'!O178*Weights!O$5</f>
        <v>2.387388632844925</v>
      </c>
      <c r="BS178" s="4">
        <f>SUMPRODUCT('Price indices'!$B178:$J178,Weights!$B$5:$J$5)+'Price indices'!P178*Weights!P$5</f>
        <v>2.1661198210601693</v>
      </c>
      <c r="BT178" s="4">
        <f>SUMPRODUCT('Price indices'!$B178:$J178,Weights!$B$5:$J$5)+'Price indices'!Q178*Weights!Q$5</f>
        <v>2.051061741545162</v>
      </c>
      <c r="BU178" s="4">
        <f>SUMPRODUCT('Price indices'!$B178:$J178,Weights!$B$6:$J$6)</f>
        <v>2.2555615073742108</v>
      </c>
      <c r="BV178" s="4">
        <f>SUMPRODUCT('Price indices'!$B178:$J178,Weights!$B$7:$J$7)</f>
        <v>2.0930927555828229</v>
      </c>
      <c r="BW178" s="4">
        <f>SUMPRODUCT('Price indices'!$B178:$J178,Weights!$B$8:$J$8)</f>
        <v>1.7314822421365632</v>
      </c>
      <c r="BX178" s="4">
        <f>SUMPRODUCT('Price indices'!$B178:$J178,Weights!$B$9:$J$9)+'Price indices'!K178*Weights!K$9</f>
        <v>1.8551126682726045</v>
      </c>
      <c r="BY178" s="4">
        <f>SUMPRODUCT('Price indices'!$B178:$J178,Weights!$B$9:$J$9)+'Price indices'!L178*Weights!L$9</f>
        <v>1.9625398473733944</v>
      </c>
      <c r="BZ178" s="4">
        <f>SUMPRODUCT('Price indices'!$B178:$J178,Weights!$B$9:$J$9)+'Price indices'!M178*Weights!M$9</f>
        <v>2.0263710679593925</v>
      </c>
      <c r="CA178" s="4">
        <f>SUMPRODUCT('Price indices'!$B178:$J178,Weights!$B$9:$J$9)+'Price indices'!N178*Weights!N$9</f>
        <v>1.9852084016973524</v>
      </c>
      <c r="CB178" s="4">
        <f>SUMPRODUCT('Price indices'!$B178:$J178,Weights!$B$9:$J$9)+'Price indices'!O178*Weights!O$9</f>
        <v>2.0465168771838882</v>
      </c>
      <c r="CC178" s="4">
        <f>SUMPRODUCT('Price indices'!$B178:$J178,Weights!$B$9:$J$9)+'Price indices'!P178*Weights!P$9</f>
        <v>1.8252480653991323</v>
      </c>
      <c r="CD178" s="4">
        <f>SUMPRODUCT('Price indices'!$B178:$J178,Weights!$B$9:$J$9)+'Price indices'!Q178*Weights!Q$9</f>
        <v>1.7101899858841254</v>
      </c>
      <c r="CE178" s="4">
        <f>SUMPRODUCT('Price indices'!$B178:$J178,Weights!$B$10:$J$10)</f>
        <v>2.2374812414745961</v>
      </c>
      <c r="CF178" s="4"/>
      <c r="CG178" s="2" t="s">
        <v>175</v>
      </c>
      <c r="CH178" s="4">
        <f t="shared" ref="CH178:DG178" si="227">AVERAGE(BF175:BF178)</f>
        <v>1.9271950625052705</v>
      </c>
      <c r="CI178" s="4">
        <f t="shared" si="227"/>
        <v>2.1051403440761574</v>
      </c>
      <c r="CJ178" s="4">
        <f t="shared" si="227"/>
        <v>2.2095255554907358</v>
      </c>
      <c r="CK178" s="4">
        <f t="shared" si="227"/>
        <v>2.2708268961295786</v>
      </c>
      <c r="CL178" s="4">
        <f t="shared" si="227"/>
        <v>2.2313458527081518</v>
      </c>
      <c r="CM178" s="4">
        <f t="shared" si="227"/>
        <v>2.2904833018144481</v>
      </c>
      <c r="CN178" s="4">
        <f t="shared" si="227"/>
        <v>2.0786017410412034</v>
      </c>
      <c r="CO178" s="4">
        <f t="shared" si="227"/>
        <v>1.9669944403407775</v>
      </c>
      <c r="CP178" s="4">
        <f t="shared" si="227"/>
        <v>2.1665988233718521</v>
      </c>
      <c r="CQ178" s="4">
        <f t="shared" si="227"/>
        <v>2.270984034786431</v>
      </c>
      <c r="CR178" s="4">
        <f t="shared" si="227"/>
        <v>2.3322853754252737</v>
      </c>
      <c r="CS178" s="4">
        <f t="shared" si="227"/>
        <v>2.2928043320038465</v>
      </c>
      <c r="CT178" s="4">
        <f t="shared" si="227"/>
        <v>2.3519417811101433</v>
      </c>
      <c r="CU178" s="4">
        <f t="shared" si="227"/>
        <v>2.1400602203368986</v>
      </c>
      <c r="CV178" s="4">
        <f t="shared" si="227"/>
        <v>2.0284529196364725</v>
      </c>
      <c r="CW178" s="4">
        <f t="shared" si="227"/>
        <v>2.2331204089215526</v>
      </c>
      <c r="CX178" s="4">
        <f t="shared" si="227"/>
        <v>2.0699473262339674</v>
      </c>
      <c r="CY178" s="4">
        <f t="shared" si="227"/>
        <v>1.7144288497296847</v>
      </c>
      <c r="CZ178" s="4">
        <f t="shared" si="227"/>
        <v>1.8306144879387016</v>
      </c>
      <c r="DA178" s="4">
        <f t="shared" si="227"/>
        <v>1.9349996993532805</v>
      </c>
      <c r="DB178" s="4">
        <f t="shared" si="227"/>
        <v>1.9963010399921228</v>
      </c>
      <c r="DC178" s="4">
        <f t="shared" si="227"/>
        <v>1.9568199965706961</v>
      </c>
      <c r="DD178" s="4">
        <f t="shared" si="227"/>
        <v>2.0159574456769929</v>
      </c>
      <c r="DE178" s="4">
        <f t="shared" si="227"/>
        <v>1.8040758849037482</v>
      </c>
      <c r="DF178" s="4">
        <f t="shared" si="227"/>
        <v>1.692468584203322</v>
      </c>
      <c r="DG178" s="4">
        <f t="shared" si="227"/>
        <v>2.2097637363188727</v>
      </c>
    </row>
    <row r="179" spans="1:111" x14ac:dyDescent="0.2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2" t="s">
        <v>176</v>
      </c>
      <c r="BF179" s="4">
        <f>SUMPRODUCT('Price indices'!$B179:$J179,Weights!$B$3:$J$3)</f>
        <v>1.9683579811215037</v>
      </c>
      <c r="BG179" s="4">
        <f>SUMPRODUCT('Price indices'!$B179:$J179,Weights!$B$4:$J$4)+'Price indices'!K179*Weights!K$4</f>
        <v>2.158229803058473</v>
      </c>
      <c r="BH179" s="4">
        <f>SUMPRODUCT('Price indices'!$B179:$J179,Weights!$B$4:$J$4)+'Price indices'!L179*Weights!L$4</f>
        <v>2.2677505891586458</v>
      </c>
      <c r="BI179" s="4">
        <f>SUMPRODUCT('Price indices'!$B179:$J179,Weights!$B$4:$J$4)+'Price indices'!M179*Weights!M$4</f>
        <v>2.333338058786913</v>
      </c>
      <c r="BJ179" s="4">
        <f>SUMPRODUCT('Price indices'!$B179:$J179,Weights!$B$4:$J$4)+'Price indices'!N179*Weights!N$4</f>
        <v>2.29100705734567</v>
      </c>
      <c r="BK179" s="4">
        <f>SUMPRODUCT('Price indices'!$B179:$J179,Weights!$B$4:$J$4)+'Price indices'!O179*Weights!O$4</f>
        <v>2.3538190172986591</v>
      </c>
      <c r="BL179" s="4">
        <f>SUMPRODUCT('Price indices'!$B179:$J179,Weights!$B$4:$J$4)+'Price indices'!P179*Weights!P$4</f>
        <v>2.1260453808465307</v>
      </c>
      <c r="BM179" s="4">
        <f>SUMPRODUCT('Price indices'!$B179:$J179,Weights!$B$4:$J$4)+'Price indices'!Q179*Weights!Q$4</f>
        <v>2.008625058989415</v>
      </c>
      <c r="BN179" s="4">
        <f>SUMPRODUCT('Price indices'!$B179:$J179,Weights!$B$5:$J$5)+'Price indices'!K179*Weights!K$5</f>
        <v>2.2223300691822927</v>
      </c>
      <c r="BO179" s="4">
        <f>SUMPRODUCT('Price indices'!$B179:$J179,Weights!$B$5:$J$5)+'Price indices'!L179*Weights!L$5</f>
        <v>2.3318508552824655</v>
      </c>
      <c r="BP179" s="4">
        <f>SUMPRODUCT('Price indices'!$B179:$J179,Weights!$B$5:$J$5)+'Price indices'!M179*Weights!M$5</f>
        <v>2.3974383249107327</v>
      </c>
      <c r="BQ179" s="4">
        <f>SUMPRODUCT('Price indices'!$B179:$J179,Weights!$B$5:$J$5)+'Price indices'!N179*Weights!N$5</f>
        <v>2.3551073234694897</v>
      </c>
      <c r="BR179" s="4">
        <f>SUMPRODUCT('Price indices'!$B179:$J179,Weights!$B$5:$J$5)+'Price indices'!O179*Weights!O$5</f>
        <v>2.4179192834224787</v>
      </c>
      <c r="BS179" s="4">
        <f>SUMPRODUCT('Price indices'!$B179:$J179,Weights!$B$5:$J$5)+'Price indices'!P179*Weights!P$5</f>
        <v>2.1901456469703504</v>
      </c>
      <c r="BT179" s="4">
        <f>SUMPRODUCT('Price indices'!$B179:$J179,Weights!$B$5:$J$5)+'Price indices'!Q179*Weights!Q$5</f>
        <v>2.0727253251132347</v>
      </c>
      <c r="BU179" s="4">
        <f>SUMPRODUCT('Price indices'!$B179:$J179,Weights!$B$6:$J$6)</f>
        <v>2.2889248177942663</v>
      </c>
      <c r="BV179" s="4">
        <f>SUMPRODUCT('Price indices'!$B179:$J179,Weights!$B$7:$J$7)</f>
        <v>2.1155369435924483</v>
      </c>
      <c r="BW179" s="4">
        <f>SUMPRODUCT('Price indices'!$B179:$J179,Weights!$B$8:$J$8)</f>
        <v>1.7428081608185042</v>
      </c>
      <c r="BX179" s="4">
        <f>SUMPRODUCT('Price indices'!$B179:$J179,Weights!$B$9:$J$9)+'Price indices'!K179*Weights!K$9</f>
        <v>1.8724263328043076</v>
      </c>
      <c r="BY179" s="4">
        <f>SUMPRODUCT('Price indices'!$B179:$J179,Weights!$B$9:$J$9)+'Price indices'!L179*Weights!L$9</f>
        <v>1.9819471189044806</v>
      </c>
      <c r="BZ179" s="4">
        <f>SUMPRODUCT('Price indices'!$B179:$J179,Weights!$B$9:$J$9)+'Price indices'!M179*Weights!M$9</f>
        <v>2.0475345885327476</v>
      </c>
      <c r="CA179" s="4">
        <f>SUMPRODUCT('Price indices'!$B179:$J179,Weights!$B$9:$J$9)+'Price indices'!N179*Weights!N$9</f>
        <v>2.0052035870915046</v>
      </c>
      <c r="CB179" s="4">
        <f>SUMPRODUCT('Price indices'!$B179:$J179,Weights!$B$9:$J$9)+'Price indices'!O179*Weights!O$9</f>
        <v>2.0680155470444936</v>
      </c>
      <c r="CC179" s="4">
        <f>SUMPRODUCT('Price indices'!$B179:$J179,Weights!$B$9:$J$9)+'Price indices'!P179*Weights!P$9</f>
        <v>1.8402419105923657</v>
      </c>
      <c r="CD179" s="4">
        <f>SUMPRODUCT('Price indices'!$B179:$J179,Weights!$B$9:$J$9)+'Price indices'!Q179*Weights!Q$9</f>
        <v>1.7228215887352496</v>
      </c>
      <c r="CE179" s="4">
        <f>SUMPRODUCT('Price indices'!$B179:$J179,Weights!$B$10:$J$10)</f>
        <v>2.2626362409008687</v>
      </c>
      <c r="CF179" s="4"/>
      <c r="CG179" s="2" t="s">
        <v>176</v>
      </c>
      <c r="CH179" s="4">
        <f t="shared" ref="CH179:DG179" si="228">AVERAGE(BF176:BF179)</f>
        <v>1.9425029729445238</v>
      </c>
      <c r="CI179" s="4">
        <f t="shared" si="228"/>
        <v>2.1251797736878242</v>
      </c>
      <c r="CJ179" s="4">
        <f t="shared" si="228"/>
        <v>2.2315997126025309</v>
      </c>
      <c r="CK179" s="4">
        <f t="shared" si="228"/>
        <v>2.2945948436552439</v>
      </c>
      <c r="CL179" s="4">
        <f t="shared" si="228"/>
        <v>2.2539878294041364</v>
      </c>
      <c r="CM179" s="4">
        <f t="shared" si="228"/>
        <v>2.3145784271631236</v>
      </c>
      <c r="CN179" s="4">
        <f t="shared" si="228"/>
        <v>2.096413253718191</v>
      </c>
      <c r="CO179" s="4">
        <f t="shared" si="228"/>
        <v>1.9824991288326572</v>
      </c>
      <c r="CP179" s="4">
        <f t="shared" si="228"/>
        <v>2.1875643715187345</v>
      </c>
      <c r="CQ179" s="4">
        <f t="shared" si="228"/>
        <v>2.2939843104334412</v>
      </c>
      <c r="CR179" s="4">
        <f t="shared" si="228"/>
        <v>2.3569794414861547</v>
      </c>
      <c r="CS179" s="4">
        <f t="shared" si="228"/>
        <v>2.3163724272350463</v>
      </c>
      <c r="CT179" s="4">
        <f t="shared" si="228"/>
        <v>2.3769630249940334</v>
      </c>
      <c r="CU179" s="4">
        <f t="shared" si="228"/>
        <v>2.1587978515491013</v>
      </c>
      <c r="CV179" s="4">
        <f t="shared" si="228"/>
        <v>2.0448837266635675</v>
      </c>
      <c r="CW179" s="4">
        <f t="shared" si="228"/>
        <v>2.2522343589452336</v>
      </c>
      <c r="CX179" s="4">
        <f t="shared" si="228"/>
        <v>2.0866653928920282</v>
      </c>
      <c r="CY179" s="4">
        <f t="shared" si="228"/>
        <v>1.7257564514629595</v>
      </c>
      <c r="CZ179" s="4">
        <f t="shared" si="228"/>
        <v>1.8468763542322415</v>
      </c>
      <c r="DA179" s="4">
        <f t="shared" si="228"/>
        <v>1.9532962931469482</v>
      </c>
      <c r="DB179" s="4">
        <f t="shared" si="228"/>
        <v>2.0162914241996619</v>
      </c>
      <c r="DC179" s="4">
        <f t="shared" si="228"/>
        <v>1.9756844099485535</v>
      </c>
      <c r="DD179" s="4">
        <f t="shared" si="228"/>
        <v>2.0362750077075411</v>
      </c>
      <c r="DE179" s="4">
        <f t="shared" si="228"/>
        <v>1.8181098342626083</v>
      </c>
      <c r="DF179" s="4">
        <f t="shared" si="228"/>
        <v>1.7041957093770745</v>
      </c>
      <c r="DG179" s="4">
        <f t="shared" si="228"/>
        <v>2.2296136258779296</v>
      </c>
    </row>
    <row r="180" spans="1:111" x14ac:dyDescent="0.2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2" t="s">
        <v>177</v>
      </c>
      <c r="BF180" s="4">
        <f>SUMPRODUCT('Price indices'!$B180:$J180,Weights!$B$3:$J$3)</f>
        <v>1.9818478644016306</v>
      </c>
      <c r="BG180" s="4">
        <f>SUMPRODUCT('Price indices'!$B180:$J180,Weights!$B$4:$J$4)+'Price indices'!K180*Weights!K$4</f>
        <v>2.1768340564424165</v>
      </c>
      <c r="BH180" s="4">
        <f>SUMPRODUCT('Price indices'!$B180:$J180,Weights!$B$4:$J$4)+'Price indices'!L180*Weights!L$4</f>
        <v>2.2884889652089715</v>
      </c>
      <c r="BI180" s="4">
        <f>SUMPRODUCT('Price indices'!$B180:$J180,Weights!$B$4:$J$4)+'Price indices'!M180*Weights!M$4</f>
        <v>2.3558759384040453</v>
      </c>
      <c r="BJ180" s="4">
        <f>SUMPRODUCT('Price indices'!$B180:$J180,Weights!$B$4:$J$4)+'Price indices'!N180*Weights!N$4</f>
        <v>2.3123472459542547</v>
      </c>
      <c r="BK180" s="4">
        <f>SUMPRODUCT('Price indices'!$B180:$J180,Weights!$B$4:$J$4)+'Price indices'!O180*Weights!O$4</f>
        <v>2.3766975008709705</v>
      </c>
      <c r="BL180" s="4">
        <f>SUMPRODUCT('Price indices'!$B180:$J180,Weights!$B$4:$J$4)+'Price indices'!P180*Weights!P$4</f>
        <v>2.1422662718758145</v>
      </c>
      <c r="BM180" s="4">
        <f>SUMPRODUCT('Price indices'!$B180:$J180,Weights!$B$4:$J$4)+'Price indices'!Q180*Weights!Q$4</f>
        <v>2.0224458668535576</v>
      </c>
      <c r="BN180" s="4">
        <f>SUMPRODUCT('Price indices'!$B180:$J180,Weights!$B$5:$J$5)+'Price indices'!K180*Weights!K$5</f>
        <v>2.2414494242600456</v>
      </c>
      <c r="BO180" s="4">
        <f>SUMPRODUCT('Price indices'!$B180:$J180,Weights!$B$5:$J$5)+'Price indices'!L180*Weights!L$5</f>
        <v>2.3531043330266006</v>
      </c>
      <c r="BP180" s="4">
        <f>SUMPRODUCT('Price indices'!$B180:$J180,Weights!$B$5:$J$5)+'Price indices'!M180*Weights!M$5</f>
        <v>2.4204913062216749</v>
      </c>
      <c r="BQ180" s="4">
        <f>SUMPRODUCT('Price indices'!$B180:$J180,Weights!$B$5:$J$5)+'Price indices'!N180*Weights!N$5</f>
        <v>2.3769626137718838</v>
      </c>
      <c r="BR180" s="4">
        <f>SUMPRODUCT('Price indices'!$B180:$J180,Weights!$B$5:$J$5)+'Price indices'!O180*Weights!O$5</f>
        <v>2.4413128686885996</v>
      </c>
      <c r="BS180" s="4">
        <f>SUMPRODUCT('Price indices'!$B180:$J180,Weights!$B$5:$J$5)+'Price indices'!P180*Weights!P$5</f>
        <v>2.2068816396934436</v>
      </c>
      <c r="BT180" s="4">
        <f>SUMPRODUCT('Price indices'!$B180:$J180,Weights!$B$5:$J$5)+'Price indices'!Q180*Weights!Q$5</f>
        <v>2.0870612346711868</v>
      </c>
      <c r="BU180" s="4">
        <f>SUMPRODUCT('Price indices'!$B180:$J180,Weights!$B$6:$J$6)</f>
        <v>2.3023214345726521</v>
      </c>
      <c r="BV180" s="4">
        <f>SUMPRODUCT('Price indices'!$B180:$J180,Weights!$B$7:$J$7)</f>
        <v>2.1295962140809244</v>
      </c>
      <c r="BW180" s="4">
        <f>SUMPRODUCT('Price indices'!$B180:$J180,Weights!$B$8:$J$8)</f>
        <v>1.754991520445677</v>
      </c>
      <c r="BX180" s="4">
        <f>SUMPRODUCT('Price indices'!$B180:$J180,Weights!$B$9:$J$9)+'Price indices'!K180*Weights!K$9</f>
        <v>1.8883668167009593</v>
      </c>
      <c r="BY180" s="4">
        <f>SUMPRODUCT('Price indices'!$B180:$J180,Weights!$B$9:$J$9)+'Price indices'!L180*Weights!L$9</f>
        <v>2.0000217254675143</v>
      </c>
      <c r="BZ180" s="4">
        <f>SUMPRODUCT('Price indices'!$B180:$J180,Weights!$B$9:$J$9)+'Price indices'!M180*Weights!M$9</f>
        <v>2.0674086986625886</v>
      </c>
      <c r="CA180" s="4">
        <f>SUMPRODUCT('Price indices'!$B180:$J180,Weights!$B$9:$J$9)+'Price indices'!N180*Weights!N$9</f>
        <v>2.0238800062127975</v>
      </c>
      <c r="CB180" s="4">
        <f>SUMPRODUCT('Price indices'!$B180:$J180,Weights!$B$9:$J$9)+'Price indices'!O180*Weights!O$9</f>
        <v>2.0882302611295134</v>
      </c>
      <c r="CC180" s="4">
        <f>SUMPRODUCT('Price indices'!$B180:$J180,Weights!$B$9:$J$9)+'Price indices'!P180*Weights!P$9</f>
        <v>1.8537990321343574</v>
      </c>
      <c r="CD180" s="4">
        <f>SUMPRODUCT('Price indices'!$B180:$J180,Weights!$B$9:$J$9)+'Price indices'!Q180*Weights!Q$9</f>
        <v>1.7339786271121005</v>
      </c>
      <c r="CE180" s="4">
        <f>SUMPRODUCT('Price indices'!$B180:$J180,Weights!$B$10:$J$10)</f>
        <v>2.2804057258558221</v>
      </c>
      <c r="CF180" s="4"/>
      <c r="CG180" s="2" t="s">
        <v>177</v>
      </c>
      <c r="CH180" s="4">
        <f t="shared" ref="CH180:DG180" si="229">AVERAGE(BF177:BF180)</f>
        <v>1.9579416158704894</v>
      </c>
      <c r="CI180" s="4">
        <f t="shared" si="229"/>
        <v>2.1454399765752088</v>
      </c>
      <c r="CJ180" s="4">
        <f t="shared" si="229"/>
        <v>2.2539340258203318</v>
      </c>
      <c r="CK180" s="4">
        <f t="shared" si="229"/>
        <v>2.3186647532138323</v>
      </c>
      <c r="CL180" s="4">
        <f t="shared" si="229"/>
        <v>2.276903410243452</v>
      </c>
      <c r="CM180" s="4">
        <f t="shared" si="229"/>
        <v>2.3389808432044945</v>
      </c>
      <c r="CN180" s="4">
        <f t="shared" si="229"/>
        <v>2.1143840371419227</v>
      </c>
      <c r="CO180" s="4">
        <f t="shared" si="229"/>
        <v>1.9981260512679397</v>
      </c>
      <c r="CP180" s="4">
        <f t="shared" si="229"/>
        <v>2.2087570257645734</v>
      </c>
      <c r="CQ180" s="4">
        <f t="shared" si="229"/>
        <v>2.3172510750096968</v>
      </c>
      <c r="CR180" s="4">
        <f t="shared" si="229"/>
        <v>2.3819818024031969</v>
      </c>
      <c r="CS180" s="4">
        <f t="shared" si="229"/>
        <v>2.3402204594328166</v>
      </c>
      <c r="CT180" s="4">
        <f t="shared" si="229"/>
        <v>2.4022978923938592</v>
      </c>
      <c r="CU180" s="4">
        <f t="shared" si="229"/>
        <v>2.1777010863312878</v>
      </c>
      <c r="CV180" s="4">
        <f t="shared" si="229"/>
        <v>2.0614431004573044</v>
      </c>
      <c r="CW180" s="4">
        <f t="shared" si="229"/>
        <v>2.2714660908470679</v>
      </c>
      <c r="CX180" s="4">
        <f t="shared" si="229"/>
        <v>2.103503415596522</v>
      </c>
      <c r="CY180" s="4">
        <f t="shared" si="229"/>
        <v>1.7371766474889068</v>
      </c>
      <c r="CZ180" s="4">
        <f t="shared" si="229"/>
        <v>1.8633336312174049</v>
      </c>
      <c r="DA180" s="4">
        <f t="shared" si="229"/>
        <v>1.9718276804625288</v>
      </c>
      <c r="DB180" s="4">
        <f t="shared" si="229"/>
        <v>2.0365584078560288</v>
      </c>
      <c r="DC180" s="4">
        <f t="shared" si="229"/>
        <v>1.9947970648856483</v>
      </c>
      <c r="DD180" s="4">
        <f t="shared" si="229"/>
        <v>2.0568744978466911</v>
      </c>
      <c r="DE180" s="4">
        <f t="shared" si="229"/>
        <v>1.8322776917841193</v>
      </c>
      <c r="DF180" s="4">
        <f t="shared" si="229"/>
        <v>1.7160197059101361</v>
      </c>
      <c r="DG180" s="4">
        <f t="shared" si="229"/>
        <v>2.2496287777090322</v>
      </c>
    </row>
    <row r="181" spans="1:111" x14ac:dyDescent="0.2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2" t="s">
        <v>178</v>
      </c>
      <c r="BF181" s="4">
        <f>SUMPRODUCT('Price indices'!$B181:$J181,Weights!$B$3:$J$3)</f>
        <v>1.9957884112764288</v>
      </c>
      <c r="BG181" s="4">
        <f>SUMPRODUCT('Price indices'!$B181:$J181,Weights!$B$4:$J$4)+'Price indices'!K181*Weights!K$4</f>
        <v>2.1955232539125196</v>
      </c>
      <c r="BH181" s="4">
        <f>SUMPRODUCT('Price indices'!$B181:$J181,Weights!$B$4:$J$4)+'Price indices'!L181*Weights!L$4</f>
        <v>2.3093535804051846</v>
      </c>
      <c r="BI181" s="4">
        <f>SUMPRODUCT('Price indices'!$B181:$J181,Weights!$B$4:$J$4)+'Price indices'!M181*Weights!M$4</f>
        <v>2.3785843134300726</v>
      </c>
      <c r="BJ181" s="4">
        <f>SUMPRODUCT('Price indices'!$B181:$J181,Weights!$B$4:$J$4)+'Price indices'!N181*Weights!N$4</f>
        <v>2.3338278837153106</v>
      </c>
      <c r="BK181" s="4">
        <f>SUMPRODUCT('Price indices'!$B181:$J181,Weights!$B$4:$J$4)+'Price indices'!O181*Weights!O$4</f>
        <v>2.3997520206484206</v>
      </c>
      <c r="BL181" s="4">
        <f>SUMPRODUCT('Price indices'!$B181:$J181,Weights!$B$4:$J$4)+'Price indices'!P181*Weights!P$4</f>
        <v>2.1585071576310866</v>
      </c>
      <c r="BM181" s="4">
        <f>SUMPRODUCT('Price indices'!$B181:$J181,Weights!$B$4:$J$4)+'Price indices'!Q181*Weights!Q$4</f>
        <v>2.0362482802820985</v>
      </c>
      <c r="BN181" s="4">
        <f>SUMPRODUCT('Price indices'!$B181:$J181,Weights!$B$5:$J$5)+'Price indices'!K181*Weights!K$5</f>
        <v>2.2609638083392674</v>
      </c>
      <c r="BO181" s="4">
        <f>SUMPRODUCT('Price indices'!$B181:$J181,Weights!$B$5:$J$5)+'Price indices'!L181*Weights!L$5</f>
        <v>2.3747941348319324</v>
      </c>
      <c r="BP181" s="4">
        <f>SUMPRODUCT('Price indices'!$B181:$J181,Weights!$B$5:$J$5)+'Price indices'!M181*Weights!M$5</f>
        <v>2.4440248678568204</v>
      </c>
      <c r="BQ181" s="4">
        <f>SUMPRODUCT('Price indices'!$B181:$J181,Weights!$B$5:$J$5)+'Price indices'!N181*Weights!N$5</f>
        <v>2.3992684381420584</v>
      </c>
      <c r="BR181" s="4">
        <f>SUMPRODUCT('Price indices'!$B181:$J181,Weights!$B$5:$J$5)+'Price indices'!O181*Weights!O$5</f>
        <v>2.4651925750751684</v>
      </c>
      <c r="BS181" s="4">
        <f>SUMPRODUCT('Price indices'!$B181:$J181,Weights!$B$5:$J$5)+'Price indices'!P181*Weights!P$5</f>
        <v>2.2239477120578344</v>
      </c>
      <c r="BT181" s="4">
        <f>SUMPRODUCT('Price indices'!$B181:$J181,Weights!$B$5:$J$5)+'Price indices'!Q181*Weights!Q$5</f>
        <v>2.1016888347088463</v>
      </c>
      <c r="BU181" s="4">
        <f>SUMPRODUCT('Price indices'!$B181:$J181,Weights!$B$6:$J$6)</f>
        <v>2.3164846573914599</v>
      </c>
      <c r="BV181" s="4">
        <f>SUMPRODUCT('Price indices'!$B181:$J181,Weights!$B$7:$J$7)</f>
        <v>2.1436246679243181</v>
      </c>
      <c r="BW181" s="4">
        <f>SUMPRODUCT('Price indices'!$B181:$J181,Weights!$B$8:$J$8)</f>
        <v>1.7654284189708314</v>
      </c>
      <c r="BX181" s="4">
        <f>SUMPRODUCT('Price indices'!$B181:$J181,Weights!$B$9:$J$9)+'Price indices'!K181*Weights!K$9</f>
        <v>1.9040396321581352</v>
      </c>
      <c r="BY181" s="4">
        <f>SUMPRODUCT('Price indices'!$B181:$J181,Weights!$B$9:$J$9)+'Price indices'!L181*Weights!L$9</f>
        <v>2.0178699586508002</v>
      </c>
      <c r="BZ181" s="4">
        <f>SUMPRODUCT('Price indices'!$B181:$J181,Weights!$B$9:$J$9)+'Price indices'!M181*Weights!M$9</f>
        <v>2.0871006916756882</v>
      </c>
      <c r="CA181" s="4">
        <f>SUMPRODUCT('Price indices'!$B181:$J181,Weights!$B$9:$J$9)+'Price indices'!N181*Weights!N$9</f>
        <v>2.0423442619609262</v>
      </c>
      <c r="CB181" s="4">
        <f>SUMPRODUCT('Price indices'!$B181:$J181,Weights!$B$9:$J$9)+'Price indices'!O181*Weights!O$9</f>
        <v>2.1082683988940363</v>
      </c>
      <c r="CC181" s="4">
        <f>SUMPRODUCT('Price indices'!$B181:$J181,Weights!$B$9:$J$9)+'Price indices'!P181*Weights!P$9</f>
        <v>1.8670235358767024</v>
      </c>
      <c r="CD181" s="4">
        <f>SUMPRODUCT('Price indices'!$B181:$J181,Weights!$B$9:$J$9)+'Price indices'!Q181*Weights!Q$9</f>
        <v>1.7447646585277143</v>
      </c>
      <c r="CE181" s="4">
        <f>SUMPRODUCT('Price indices'!$B181:$J181,Weights!$B$10:$J$10)</f>
        <v>2.2987346005630336</v>
      </c>
      <c r="CF181" s="4"/>
      <c r="CG181" s="2" t="s">
        <v>178</v>
      </c>
      <c r="CH181" s="4">
        <f t="shared" ref="CH181:DG181" si="230">AVERAGE(BF178:BF181)</f>
        <v>1.9735153281588314</v>
      </c>
      <c r="CI181" s="4">
        <f t="shared" si="230"/>
        <v>2.1659237721989149</v>
      </c>
      <c r="CJ181" s="4">
        <f t="shared" si="230"/>
        <v>2.2765320723139606</v>
      </c>
      <c r="CK181" s="4">
        <f t="shared" si="230"/>
        <v>2.3430411714225174</v>
      </c>
      <c r="CL181" s="4">
        <f t="shared" si="230"/>
        <v>2.3000964739555587</v>
      </c>
      <c r="CM181" s="4">
        <f t="shared" si="230"/>
        <v>2.3636951807778961</v>
      </c>
      <c r="CN181" s="4">
        <f t="shared" si="230"/>
        <v>2.1325155457155529</v>
      </c>
      <c r="CO181" s="4">
        <f t="shared" si="230"/>
        <v>2.0138761247797108</v>
      </c>
      <c r="CP181" s="4">
        <f t="shared" si="230"/>
        <v>2.2301819314288118</v>
      </c>
      <c r="CQ181" s="4">
        <f t="shared" si="230"/>
        <v>2.3407902315438571</v>
      </c>
      <c r="CR181" s="4">
        <f t="shared" si="230"/>
        <v>2.4072993306524144</v>
      </c>
      <c r="CS181" s="4">
        <f t="shared" si="230"/>
        <v>2.3643546331854552</v>
      </c>
      <c r="CT181" s="4">
        <f t="shared" si="230"/>
        <v>2.4279533400077931</v>
      </c>
      <c r="CU181" s="4">
        <f t="shared" si="230"/>
        <v>2.1967737049454494</v>
      </c>
      <c r="CV181" s="4">
        <f t="shared" si="230"/>
        <v>2.0781342840096073</v>
      </c>
      <c r="CW181" s="4">
        <f t="shared" si="230"/>
        <v>2.2908231042831471</v>
      </c>
      <c r="CX181" s="4">
        <f t="shared" si="230"/>
        <v>2.1204626452951283</v>
      </c>
      <c r="CY181" s="4">
        <f t="shared" si="230"/>
        <v>1.748677585592894</v>
      </c>
      <c r="CZ181" s="4">
        <f t="shared" si="230"/>
        <v>1.8799863624840016</v>
      </c>
      <c r="DA181" s="4">
        <f t="shared" si="230"/>
        <v>1.9905946625990474</v>
      </c>
      <c r="DB181" s="4">
        <f t="shared" si="230"/>
        <v>2.0571037617076042</v>
      </c>
      <c r="DC181" s="4">
        <f t="shared" si="230"/>
        <v>2.0141590642406451</v>
      </c>
      <c r="DD181" s="4">
        <f t="shared" si="230"/>
        <v>2.0777577710629829</v>
      </c>
      <c r="DE181" s="4">
        <f t="shared" si="230"/>
        <v>1.8465781360006397</v>
      </c>
      <c r="DF181" s="4">
        <f t="shared" si="230"/>
        <v>1.7279387150647973</v>
      </c>
      <c r="DG181" s="4">
        <f t="shared" si="230"/>
        <v>2.2698144521985801</v>
      </c>
    </row>
    <row r="182" spans="1:111" x14ac:dyDescent="0.2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2" t="s">
        <v>179</v>
      </c>
      <c r="BF182" s="4">
        <f>SUMPRODUCT('Price indices'!$B182:$J182,Weights!$B$3:$J$3)</f>
        <v>2.0109456465661562</v>
      </c>
      <c r="BG182" s="4">
        <f>SUMPRODUCT('Price indices'!$B182:$J182,Weights!$B$4:$J$4)+'Price indices'!K182*Weights!K$4</f>
        <v>2.216000570898002</v>
      </c>
      <c r="BH182" s="4">
        <f>SUMPRODUCT('Price indices'!$B182:$J182,Weights!$B$4:$J$4)+'Price indices'!L182*Weights!L$4</f>
        <v>2.3320484044854339</v>
      </c>
      <c r="BI182" s="4">
        <f>SUMPRODUCT('Price indices'!$B182:$J182,Weights!$B$4:$J$4)+'Price indices'!M182*Weights!M$4</f>
        <v>2.4031681776499272</v>
      </c>
      <c r="BJ182" s="4">
        <f>SUMPRODUCT('Price indices'!$B182:$J182,Weights!$B$4:$J$4)+'Price indices'!N182*Weights!N$4</f>
        <v>2.3571532584089541</v>
      </c>
      <c r="BK182" s="4">
        <f>SUMPRODUCT('Price indices'!$B182:$J182,Weights!$B$4:$J$4)+'Price indices'!O182*Weights!O$4</f>
        <v>2.424687657844935</v>
      </c>
      <c r="BL182" s="4">
        <f>SUMPRODUCT('Price indices'!$B182:$J182,Weights!$B$4:$J$4)+'Price indices'!P182*Weights!P$4</f>
        <v>2.1764697787870682</v>
      </c>
      <c r="BM182" s="4">
        <f>SUMPRODUCT('Price indices'!$B182:$J182,Weights!$B$4:$J$4)+'Price indices'!Q182*Weights!Q$4</f>
        <v>2.0517334840676362</v>
      </c>
      <c r="BN182" s="4">
        <f>SUMPRODUCT('Price indices'!$B182:$J182,Weights!$B$5:$J$5)+'Price indices'!K182*Weights!K$5</f>
        <v>2.282692897603412</v>
      </c>
      <c r="BO182" s="4">
        <f>SUMPRODUCT('Price indices'!$B182:$J182,Weights!$B$5:$J$5)+'Price indices'!L182*Weights!L$5</f>
        <v>2.398740731190844</v>
      </c>
      <c r="BP182" s="4">
        <f>SUMPRODUCT('Price indices'!$B182:$J182,Weights!$B$5:$J$5)+'Price indices'!M182*Weights!M$5</f>
        <v>2.4698605043553372</v>
      </c>
      <c r="BQ182" s="4">
        <f>SUMPRODUCT('Price indices'!$B182:$J182,Weights!$B$5:$J$5)+'Price indices'!N182*Weights!N$5</f>
        <v>2.4238455851143641</v>
      </c>
      <c r="BR182" s="4">
        <f>SUMPRODUCT('Price indices'!$B182:$J182,Weights!$B$5:$J$5)+'Price indices'!O182*Weights!O$5</f>
        <v>2.491379984550345</v>
      </c>
      <c r="BS182" s="4">
        <f>SUMPRODUCT('Price indices'!$B182:$J182,Weights!$B$5:$J$5)+'Price indices'!P182*Weights!P$5</f>
        <v>2.2431621054924782</v>
      </c>
      <c r="BT182" s="4">
        <f>SUMPRODUCT('Price indices'!$B182:$J182,Weights!$B$5:$J$5)+'Price indices'!Q182*Weights!Q$5</f>
        <v>2.1184258107730463</v>
      </c>
      <c r="BU182" s="4">
        <f>SUMPRODUCT('Price indices'!$B182:$J182,Weights!$B$6:$J$6)</f>
        <v>2.3335914859486619</v>
      </c>
      <c r="BV182" s="4">
        <f>SUMPRODUCT('Price indices'!$B182:$J182,Weights!$B$7:$J$7)</f>
        <v>2.1615455059548783</v>
      </c>
      <c r="BW182" s="4">
        <f>SUMPRODUCT('Price indices'!$B182:$J182,Weights!$B$8:$J$8)</f>
        <v>1.7778644544490683</v>
      </c>
      <c r="BX182" s="4">
        <f>SUMPRODUCT('Price indices'!$B182:$J182,Weights!$B$9:$J$9)+'Price indices'!K182*Weights!K$9</f>
        <v>1.9226056682313371</v>
      </c>
      <c r="BY182" s="4">
        <f>SUMPRODUCT('Price indices'!$B182:$J182,Weights!$B$9:$J$9)+'Price indices'!L182*Weights!L$9</f>
        <v>2.0386535018187688</v>
      </c>
      <c r="BZ182" s="4">
        <f>SUMPRODUCT('Price indices'!$B182:$J182,Weights!$B$9:$J$9)+'Price indices'!M182*Weights!M$9</f>
        <v>2.1097732749832621</v>
      </c>
      <c r="CA182" s="4">
        <f>SUMPRODUCT('Price indices'!$B182:$J182,Weights!$B$9:$J$9)+'Price indices'!N182*Weights!N$9</f>
        <v>2.0637583557422889</v>
      </c>
      <c r="CB182" s="4">
        <f>SUMPRODUCT('Price indices'!$B182:$J182,Weights!$B$9:$J$9)+'Price indices'!O182*Weights!O$9</f>
        <v>2.1312927551782699</v>
      </c>
      <c r="CC182" s="4">
        <f>SUMPRODUCT('Price indices'!$B182:$J182,Weights!$B$9:$J$9)+'Price indices'!P182*Weights!P$9</f>
        <v>1.883074876120403</v>
      </c>
      <c r="CD182" s="4">
        <f>SUMPRODUCT('Price indices'!$B182:$J182,Weights!$B$9:$J$9)+'Price indices'!Q182*Weights!Q$9</f>
        <v>1.7583385814009711</v>
      </c>
      <c r="CE182" s="4">
        <f>SUMPRODUCT('Price indices'!$B182:$J182,Weights!$B$10:$J$10)</f>
        <v>2.3189724885348788</v>
      </c>
      <c r="CF182" s="4"/>
      <c r="CG182" s="2" t="s">
        <v>179</v>
      </c>
      <c r="CH182" s="4">
        <f t="shared" ref="CH182:DG182" si="231">AVERAGE(BF179:BF182)</f>
        <v>1.9892349758414301</v>
      </c>
      <c r="CI182" s="4">
        <f t="shared" si="231"/>
        <v>2.1866469210778527</v>
      </c>
      <c r="CJ182" s="4">
        <f t="shared" si="231"/>
        <v>2.2994103848145588</v>
      </c>
      <c r="CK182" s="4">
        <f t="shared" si="231"/>
        <v>2.3677416220677396</v>
      </c>
      <c r="CL182" s="4">
        <f t="shared" si="231"/>
        <v>2.3235838613560471</v>
      </c>
      <c r="CM182" s="4">
        <f t="shared" si="231"/>
        <v>2.3887390491657463</v>
      </c>
      <c r="CN182" s="4">
        <f t="shared" si="231"/>
        <v>2.1508221472851248</v>
      </c>
      <c r="CO182" s="4">
        <f t="shared" si="231"/>
        <v>2.0297631725481766</v>
      </c>
      <c r="CP182" s="4">
        <f t="shared" si="231"/>
        <v>2.2518590498462547</v>
      </c>
      <c r="CQ182" s="4">
        <f t="shared" si="231"/>
        <v>2.3646225135829608</v>
      </c>
      <c r="CR182" s="4">
        <f t="shared" si="231"/>
        <v>2.4329537508361412</v>
      </c>
      <c r="CS182" s="4">
        <f t="shared" si="231"/>
        <v>2.3887959901244491</v>
      </c>
      <c r="CT182" s="4">
        <f t="shared" si="231"/>
        <v>2.4539511779341479</v>
      </c>
      <c r="CU182" s="4">
        <f t="shared" si="231"/>
        <v>2.2160342760535268</v>
      </c>
      <c r="CV182" s="4">
        <f t="shared" si="231"/>
        <v>2.0949753013165786</v>
      </c>
      <c r="CW182" s="4">
        <f t="shared" si="231"/>
        <v>2.3103305989267602</v>
      </c>
      <c r="CX182" s="4">
        <f t="shared" si="231"/>
        <v>2.137575832888142</v>
      </c>
      <c r="CY182" s="4">
        <f t="shared" si="231"/>
        <v>1.7602731386710202</v>
      </c>
      <c r="CZ182" s="4">
        <f t="shared" si="231"/>
        <v>1.8968596124736847</v>
      </c>
      <c r="DA182" s="4">
        <f t="shared" si="231"/>
        <v>2.0096230762103913</v>
      </c>
      <c r="DB182" s="4">
        <f t="shared" si="231"/>
        <v>2.0779543134635716</v>
      </c>
      <c r="DC182" s="4">
        <f t="shared" si="231"/>
        <v>2.0337965527518791</v>
      </c>
      <c r="DD182" s="4">
        <f t="shared" si="231"/>
        <v>2.0989517405615783</v>
      </c>
      <c r="DE182" s="4">
        <f t="shared" si="231"/>
        <v>1.8610348386809572</v>
      </c>
      <c r="DF182" s="4">
        <f t="shared" si="231"/>
        <v>1.7399758639440088</v>
      </c>
      <c r="DG182" s="4">
        <f t="shared" si="231"/>
        <v>2.2901872639636509</v>
      </c>
    </row>
    <row r="183" spans="1:111" x14ac:dyDescent="0.2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2" t="s">
        <v>180</v>
      </c>
      <c r="BF183" s="4">
        <f>SUMPRODUCT('Price indices'!$B183:$J183,Weights!$B$3:$J$3)</f>
        <v>2.0320371643500761</v>
      </c>
      <c r="BG183" s="4">
        <f>SUMPRODUCT('Price indices'!$B183:$J183,Weights!$B$4:$J$4)+'Price indices'!K183*Weights!K$4</f>
        <v>2.242298090557779</v>
      </c>
      <c r="BH183" s="4">
        <f>SUMPRODUCT('Price indices'!$B183:$J183,Weights!$B$4:$J$4)+'Price indices'!L183*Weights!L$4</f>
        <v>2.3606063301179683</v>
      </c>
      <c r="BI183" s="4">
        <f>SUMPRODUCT('Price indices'!$B183:$J183,Weights!$B$4:$J$4)+'Price indices'!M183*Weights!M$4</f>
        <v>2.4336614705704691</v>
      </c>
      <c r="BJ183" s="4">
        <f>SUMPRODUCT('Price indices'!$B183:$J183,Weights!$B$4:$J$4)+'Price indices'!N183*Weights!N$4</f>
        <v>2.386356587617886</v>
      </c>
      <c r="BK183" s="4">
        <f>SUMPRODUCT('Price indices'!$B183:$J183,Weights!$B$4:$J$4)+'Price indices'!O183*Weights!O$4</f>
        <v>2.4555384407153151</v>
      </c>
      <c r="BL183" s="4">
        <f>SUMPRODUCT('Price indices'!$B183:$J183,Weights!$B$4:$J$4)+'Price indices'!P183*Weights!P$4</f>
        <v>2.2001847547910063</v>
      </c>
      <c r="BM183" s="4">
        <f>SUMPRODUCT('Price indices'!$B183:$J183,Weights!$B$4:$J$4)+'Price indices'!Q183*Weights!Q$4</f>
        <v>2.0729315341310461</v>
      </c>
      <c r="BN183" s="4">
        <f>SUMPRODUCT('Price indices'!$B183:$J183,Weights!$B$5:$J$5)+'Price indices'!K183*Weights!K$5</f>
        <v>2.3102658759279189</v>
      </c>
      <c r="BO183" s="4">
        <f>SUMPRODUCT('Price indices'!$B183:$J183,Weights!$B$5:$J$5)+'Price indices'!L183*Weights!L$5</f>
        <v>2.4285741154881082</v>
      </c>
      <c r="BP183" s="4">
        <f>SUMPRODUCT('Price indices'!$B183:$J183,Weights!$B$5:$J$5)+'Price indices'!M183*Weights!M$5</f>
        <v>2.501629255940609</v>
      </c>
      <c r="BQ183" s="4">
        <f>SUMPRODUCT('Price indices'!$B183:$J183,Weights!$B$5:$J$5)+'Price indices'!N183*Weights!N$5</f>
        <v>2.454324372988026</v>
      </c>
      <c r="BR183" s="4">
        <f>SUMPRODUCT('Price indices'!$B183:$J183,Weights!$B$5:$J$5)+'Price indices'!O183*Weights!O$5</f>
        <v>2.5235062260854551</v>
      </c>
      <c r="BS183" s="4">
        <f>SUMPRODUCT('Price indices'!$B183:$J183,Weights!$B$5:$J$5)+'Price indices'!P183*Weights!P$5</f>
        <v>2.2681525401611462</v>
      </c>
      <c r="BT183" s="4">
        <f>SUMPRODUCT('Price indices'!$B183:$J183,Weights!$B$5:$J$5)+'Price indices'!Q183*Weights!Q$5</f>
        <v>2.1408993195011861</v>
      </c>
      <c r="BU183" s="4">
        <f>SUMPRODUCT('Price indices'!$B183:$J183,Weights!$B$6:$J$6)</f>
        <v>2.368196419957342</v>
      </c>
      <c r="BV183" s="4">
        <f>SUMPRODUCT('Price indices'!$B183:$J183,Weights!$B$7:$J$7)</f>
        <v>2.1848038289632461</v>
      </c>
      <c r="BW183" s="4">
        <f>SUMPRODUCT('Price indices'!$B183:$J183,Weights!$B$8:$J$8)</f>
        <v>1.7895485250327241</v>
      </c>
      <c r="BX183" s="4">
        <f>SUMPRODUCT('Price indices'!$B183:$J183,Weights!$B$9:$J$9)+'Price indices'!K183*Weights!K$9</f>
        <v>1.9407949915244471</v>
      </c>
      <c r="BY183" s="4">
        <f>SUMPRODUCT('Price indices'!$B183:$J183,Weights!$B$9:$J$9)+'Price indices'!L183*Weights!L$9</f>
        <v>2.0591032310846362</v>
      </c>
      <c r="BZ183" s="4">
        <f>SUMPRODUCT('Price indices'!$B183:$J183,Weights!$B$9:$J$9)+'Price indices'!M183*Weights!M$9</f>
        <v>2.1321583715371371</v>
      </c>
      <c r="CA183" s="4">
        <f>SUMPRODUCT('Price indices'!$B183:$J183,Weights!$B$9:$J$9)+'Price indices'!N183*Weights!N$9</f>
        <v>2.084853488584554</v>
      </c>
      <c r="CB183" s="4">
        <f>SUMPRODUCT('Price indices'!$B183:$J183,Weights!$B$9:$J$9)+'Price indices'!O183*Weights!O$9</f>
        <v>2.1540353416819831</v>
      </c>
      <c r="CC183" s="4">
        <f>SUMPRODUCT('Price indices'!$B183:$J183,Weights!$B$9:$J$9)+'Price indices'!P183*Weights!P$9</f>
        <v>1.898681655757674</v>
      </c>
      <c r="CD183" s="4">
        <f>SUMPRODUCT('Price indices'!$B183:$J183,Weights!$B$9:$J$9)+'Price indices'!Q183*Weights!Q$9</f>
        <v>1.7714284350977141</v>
      </c>
      <c r="CE183" s="4">
        <f>SUMPRODUCT('Price indices'!$B183:$J183,Weights!$B$10:$J$10)</f>
        <v>2.3450918826081364</v>
      </c>
      <c r="CF183" s="4"/>
      <c r="CG183" s="2" t="s">
        <v>180</v>
      </c>
      <c r="CH183" s="4">
        <f t="shared" ref="CH183:DG183" si="232">AVERAGE(BF180:BF183)</f>
        <v>2.0051547716485727</v>
      </c>
      <c r="CI183" s="4">
        <f t="shared" si="232"/>
        <v>2.2076639929526793</v>
      </c>
      <c r="CJ183" s="4">
        <f t="shared" si="232"/>
        <v>2.3226243200543895</v>
      </c>
      <c r="CK183" s="4">
        <f t="shared" si="232"/>
        <v>2.3928224750136287</v>
      </c>
      <c r="CL183" s="4">
        <f t="shared" si="232"/>
        <v>2.3474212439241011</v>
      </c>
      <c r="CM183" s="4">
        <f t="shared" si="232"/>
        <v>2.4141689050199102</v>
      </c>
      <c r="CN183" s="4">
        <f t="shared" si="232"/>
        <v>2.1693569907712438</v>
      </c>
      <c r="CO183" s="4">
        <f t="shared" si="232"/>
        <v>2.0458397913335844</v>
      </c>
      <c r="CP183" s="4">
        <f t="shared" si="232"/>
        <v>2.2738430015326609</v>
      </c>
      <c r="CQ183" s="4">
        <f t="shared" si="232"/>
        <v>2.3888033286343715</v>
      </c>
      <c r="CR183" s="4">
        <f t="shared" si="232"/>
        <v>2.4590014835936103</v>
      </c>
      <c r="CS183" s="4">
        <f t="shared" si="232"/>
        <v>2.4136002525040832</v>
      </c>
      <c r="CT183" s="4">
        <f t="shared" si="232"/>
        <v>2.4803479135998923</v>
      </c>
      <c r="CU183" s="4">
        <f t="shared" si="232"/>
        <v>2.2355359993512258</v>
      </c>
      <c r="CV183" s="4">
        <f t="shared" si="232"/>
        <v>2.1120187999135664</v>
      </c>
      <c r="CW183" s="4">
        <f t="shared" si="232"/>
        <v>2.330148499467529</v>
      </c>
      <c r="CX183" s="4">
        <f t="shared" si="232"/>
        <v>2.1548925542308419</v>
      </c>
      <c r="CY183" s="4">
        <f t="shared" si="232"/>
        <v>1.7719582297245753</v>
      </c>
      <c r="CZ183" s="4">
        <f t="shared" si="232"/>
        <v>1.9139517771537196</v>
      </c>
      <c r="DA183" s="4">
        <f t="shared" si="232"/>
        <v>2.0289121042554301</v>
      </c>
      <c r="DB183" s="4">
        <f t="shared" si="232"/>
        <v>2.0991102592146689</v>
      </c>
      <c r="DC183" s="4">
        <f t="shared" si="232"/>
        <v>2.0537090281251418</v>
      </c>
      <c r="DD183" s="4">
        <f t="shared" si="232"/>
        <v>2.1204566892209504</v>
      </c>
      <c r="DE183" s="4">
        <f t="shared" si="232"/>
        <v>1.875644774972284</v>
      </c>
      <c r="DF183" s="4">
        <f t="shared" si="232"/>
        <v>1.7521275755346251</v>
      </c>
      <c r="DG183" s="4">
        <f t="shared" si="232"/>
        <v>2.3108011743904675</v>
      </c>
    </row>
    <row r="184" spans="1:111" x14ac:dyDescent="0.2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2" t="s">
        <v>181</v>
      </c>
      <c r="BF184" s="4">
        <f>SUMPRODUCT('Price indices'!$B184:$J184,Weights!$B$3:$J$3)</f>
        <v>2.0460726980034702</v>
      </c>
      <c r="BG184" s="4">
        <f>SUMPRODUCT('Price indices'!$B184:$J184,Weights!$B$4:$J$4)+'Price indices'!K184*Weights!K$4</f>
        <v>2.2618355744700906</v>
      </c>
      <c r="BH184" s="4">
        <f>SUMPRODUCT('Price indices'!$B184:$J184,Weights!$B$4:$J$4)+'Price indices'!L184*Weights!L$4</f>
        <v>2.3824479438803472</v>
      </c>
      <c r="BI184" s="4">
        <f>SUMPRODUCT('Price indices'!$B184:$J184,Weights!$B$4:$J$4)+'Price indices'!M184*Weights!M$4</f>
        <v>2.4574858488934885</v>
      </c>
      <c r="BJ184" s="4">
        <f>SUMPRODUCT('Price indices'!$B184:$J184,Weights!$B$4:$J$4)+'Price indices'!N184*Weights!N$4</f>
        <v>2.4088587898514793</v>
      </c>
      <c r="BK184" s="4">
        <f>SUMPRODUCT('Price indices'!$B184:$J184,Weights!$B$4:$J$4)+'Price indices'!O184*Weights!O$4</f>
        <v>2.4797261160467374</v>
      </c>
      <c r="BL184" s="4">
        <f>SUMPRODUCT('Price indices'!$B184:$J184,Weights!$B$4:$J$4)+'Price indices'!P184*Weights!P$4</f>
        <v>2.2170703539954464</v>
      </c>
      <c r="BM184" s="4">
        <f>SUMPRODUCT('Price indices'!$B184:$J184,Weights!$B$4:$J$4)+'Price indices'!Q184*Weights!Q$4</f>
        <v>2.0872601275522484</v>
      </c>
      <c r="BN184" s="4">
        <f>SUMPRODUCT('Price indices'!$B184:$J184,Weights!$B$5:$J$5)+'Price indices'!K184*Weights!K$5</f>
        <v>2.3303449055717222</v>
      </c>
      <c r="BO184" s="4">
        <f>SUMPRODUCT('Price indices'!$B184:$J184,Weights!$B$5:$J$5)+'Price indices'!L184*Weights!L$5</f>
        <v>2.4509572749819792</v>
      </c>
      <c r="BP184" s="4">
        <f>SUMPRODUCT('Price indices'!$B184:$J184,Weights!$B$5:$J$5)+'Price indices'!M184*Weights!M$5</f>
        <v>2.5259951799951201</v>
      </c>
      <c r="BQ184" s="4">
        <f>SUMPRODUCT('Price indices'!$B184:$J184,Weights!$B$5:$J$5)+'Price indices'!N184*Weights!N$5</f>
        <v>2.4773681209531113</v>
      </c>
      <c r="BR184" s="4">
        <f>SUMPRODUCT('Price indices'!$B184:$J184,Weights!$B$5:$J$5)+'Price indices'!O184*Weights!O$5</f>
        <v>2.548235447148369</v>
      </c>
      <c r="BS184" s="4">
        <f>SUMPRODUCT('Price indices'!$B184:$J184,Weights!$B$5:$J$5)+'Price indices'!P184*Weights!P$5</f>
        <v>2.2855796850970784</v>
      </c>
      <c r="BT184" s="4">
        <f>SUMPRODUCT('Price indices'!$B184:$J184,Weights!$B$5:$J$5)+'Price indices'!Q184*Weights!Q$5</f>
        <v>2.1557694586538805</v>
      </c>
      <c r="BU184" s="4">
        <f>SUMPRODUCT('Price indices'!$B184:$J184,Weights!$B$6:$J$6)</f>
        <v>2.3820819591449229</v>
      </c>
      <c r="BV184" s="4">
        <f>SUMPRODUCT('Price indices'!$B184:$J184,Weights!$B$7:$J$7)</f>
        <v>2.1993609377005328</v>
      </c>
      <c r="BW184" s="4">
        <f>SUMPRODUCT('Price indices'!$B184:$J184,Weights!$B$8:$J$8)</f>
        <v>1.8021152289665419</v>
      </c>
      <c r="BX184" s="4">
        <f>SUMPRODUCT('Price indices'!$B184:$J184,Weights!$B$9:$J$9)+'Price indices'!K184*Weights!K$9</f>
        <v>1.9575628868884247</v>
      </c>
      <c r="BY184" s="4">
        <f>SUMPRODUCT('Price indices'!$B184:$J184,Weights!$B$9:$J$9)+'Price indices'!L184*Weights!L$9</f>
        <v>2.0781752562986817</v>
      </c>
      <c r="BZ184" s="4">
        <f>SUMPRODUCT('Price indices'!$B184:$J184,Weights!$B$9:$J$9)+'Price indices'!M184*Weights!M$9</f>
        <v>2.1532131613118226</v>
      </c>
      <c r="CA184" s="4">
        <f>SUMPRODUCT('Price indices'!$B184:$J184,Weights!$B$9:$J$9)+'Price indices'!N184*Weights!N$9</f>
        <v>2.1045861022698138</v>
      </c>
      <c r="CB184" s="4">
        <f>SUMPRODUCT('Price indices'!$B184:$J184,Weights!$B$9:$J$9)+'Price indices'!O184*Weights!O$9</f>
        <v>2.1754534284650715</v>
      </c>
      <c r="CC184" s="4">
        <f>SUMPRODUCT('Price indices'!$B184:$J184,Weights!$B$9:$J$9)+'Price indices'!P184*Weights!P$9</f>
        <v>1.9127976664137807</v>
      </c>
      <c r="CD184" s="4">
        <f>SUMPRODUCT('Price indices'!$B184:$J184,Weights!$B$9:$J$9)+'Price indices'!Q184*Weights!Q$9</f>
        <v>1.7829874399705827</v>
      </c>
      <c r="CE184" s="4">
        <f>SUMPRODUCT('Price indices'!$B184:$J184,Weights!$B$10:$J$10)</f>
        <v>2.3635484149777275</v>
      </c>
      <c r="CF184" s="4"/>
      <c r="CG184" s="2" t="s">
        <v>181</v>
      </c>
      <c r="CH184" s="4">
        <f t="shared" ref="CH184:DG184" si="233">AVERAGE(BF181:BF184)</f>
        <v>2.021210980049033</v>
      </c>
      <c r="CI184" s="4">
        <f t="shared" si="233"/>
        <v>2.2289143724595979</v>
      </c>
      <c r="CJ184" s="4">
        <f t="shared" si="233"/>
        <v>2.3461140647222338</v>
      </c>
      <c r="CK184" s="4">
        <f t="shared" si="233"/>
        <v>2.4182249526359896</v>
      </c>
      <c r="CL184" s="4">
        <f t="shared" si="233"/>
        <v>2.3715491298984075</v>
      </c>
      <c r="CM184" s="4">
        <f t="shared" si="233"/>
        <v>2.4399260588138523</v>
      </c>
      <c r="CN184" s="4">
        <f t="shared" si="233"/>
        <v>2.1880580113011519</v>
      </c>
      <c r="CO184" s="4">
        <f t="shared" si="233"/>
        <v>2.0620433565082572</v>
      </c>
      <c r="CP184" s="4">
        <f t="shared" si="233"/>
        <v>2.2960668718605799</v>
      </c>
      <c r="CQ184" s="4">
        <f t="shared" si="233"/>
        <v>2.4132665641232158</v>
      </c>
      <c r="CR184" s="4">
        <f t="shared" si="233"/>
        <v>2.485377452036972</v>
      </c>
      <c r="CS184" s="4">
        <f t="shared" si="233"/>
        <v>2.4387016292993899</v>
      </c>
      <c r="CT184" s="4">
        <f t="shared" si="233"/>
        <v>2.5070785582148343</v>
      </c>
      <c r="CU184" s="4">
        <f t="shared" si="233"/>
        <v>2.2552105107021343</v>
      </c>
      <c r="CV184" s="4">
        <f t="shared" si="233"/>
        <v>2.1291958559092397</v>
      </c>
      <c r="CW184" s="4">
        <f t="shared" si="233"/>
        <v>2.350088630610597</v>
      </c>
      <c r="CX184" s="4">
        <f t="shared" si="233"/>
        <v>2.1723337351357435</v>
      </c>
      <c r="CY184" s="4">
        <f t="shared" si="233"/>
        <v>1.7837391568547916</v>
      </c>
      <c r="CZ184" s="4">
        <f t="shared" si="233"/>
        <v>1.9312507947005861</v>
      </c>
      <c r="DA184" s="4">
        <f t="shared" si="233"/>
        <v>2.0484504869632216</v>
      </c>
      <c r="DB184" s="4">
        <f t="shared" si="233"/>
        <v>2.1205613748769778</v>
      </c>
      <c r="DC184" s="4">
        <f t="shared" si="233"/>
        <v>2.0738855521393957</v>
      </c>
      <c r="DD184" s="4">
        <f t="shared" si="233"/>
        <v>2.1422624810548401</v>
      </c>
      <c r="DE184" s="4">
        <f t="shared" si="233"/>
        <v>1.8903944335421399</v>
      </c>
      <c r="DF184" s="4">
        <f t="shared" si="233"/>
        <v>1.7643797787492455</v>
      </c>
      <c r="DG184" s="4">
        <f t="shared" si="233"/>
        <v>2.3315868466709437</v>
      </c>
    </row>
    <row r="185" spans="1:111" x14ac:dyDescent="0.2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2" t="s">
        <v>182</v>
      </c>
      <c r="BF185" s="4">
        <f>SUMPRODUCT('Price indices'!$B185:$J185,Weights!$B$3:$J$3)</f>
        <v>2.060576550232871</v>
      </c>
      <c r="BG185" s="4">
        <f>SUMPRODUCT('Price indices'!$B185:$J185,Weights!$B$4:$J$4)+'Price indices'!K185*Weights!K$4</f>
        <v>2.2814691933330771</v>
      </c>
      <c r="BH185" s="4">
        <f>SUMPRODUCT('Price indices'!$B185:$J185,Weights!$B$4:$J$4)+'Price indices'!L185*Weights!L$4</f>
        <v>2.4044302572551151</v>
      </c>
      <c r="BI185" s="4">
        <f>SUMPRODUCT('Price indices'!$B185:$J185,Weights!$B$4:$J$4)+'Price indices'!M185*Weights!M$4</f>
        <v>2.4814994180156513</v>
      </c>
      <c r="BJ185" s="4">
        <f>SUMPRODUCT('Price indices'!$B185:$J185,Weights!$B$4:$J$4)+'Price indices'!N185*Weights!N$4</f>
        <v>2.4315172156893041</v>
      </c>
      <c r="BK185" s="4">
        <f>SUMPRODUCT('Price indices'!$B185:$J185,Weights!$B$4:$J$4)+'Price indices'!O185*Weights!O$4</f>
        <v>2.5041088806774323</v>
      </c>
      <c r="BL185" s="4">
        <f>SUMPRODUCT('Price indices'!$B185:$J185,Weights!$B$4:$J$4)+'Price indices'!P185*Weights!P$4</f>
        <v>2.2339812237915422</v>
      </c>
      <c r="BM185" s="4">
        <f>SUMPRODUCT('Price indices'!$B185:$J185,Weights!$B$4:$J$4)+'Price indices'!Q185*Weights!Q$4</f>
        <v>2.101573332600176</v>
      </c>
      <c r="BN185" s="4">
        <f>SUMPRODUCT('Price indices'!$B185:$J185,Weights!$B$5:$J$5)+'Price indices'!K185*Weights!K$5</f>
        <v>2.350839557879628</v>
      </c>
      <c r="BO185" s="4">
        <f>SUMPRODUCT('Price indices'!$B185:$J185,Weights!$B$5:$J$5)+'Price indices'!L185*Weights!L$5</f>
        <v>2.4738006218016659</v>
      </c>
      <c r="BP185" s="4">
        <f>SUMPRODUCT('Price indices'!$B185:$J185,Weights!$B$5:$J$5)+'Price indices'!M185*Weights!M$5</f>
        <v>2.5508697825622022</v>
      </c>
      <c r="BQ185" s="4">
        <f>SUMPRODUCT('Price indices'!$B185:$J185,Weights!$B$5:$J$5)+'Price indices'!N185*Weights!N$5</f>
        <v>2.500887580235855</v>
      </c>
      <c r="BR185" s="4">
        <f>SUMPRODUCT('Price indices'!$B185:$J185,Weights!$B$5:$J$5)+'Price indices'!O185*Weights!O$5</f>
        <v>2.5734792452239832</v>
      </c>
      <c r="BS185" s="4">
        <f>SUMPRODUCT('Price indices'!$B185:$J185,Weights!$B$5:$J$5)+'Price indices'!P185*Weights!P$5</f>
        <v>2.3033515883380931</v>
      </c>
      <c r="BT185" s="4">
        <f>SUMPRODUCT('Price indices'!$B185:$J185,Weights!$B$5:$J$5)+'Price indices'!Q185*Weights!Q$5</f>
        <v>2.1709436971467269</v>
      </c>
      <c r="BU185" s="4">
        <f>SUMPRODUCT('Price indices'!$B185:$J185,Weights!$B$6:$J$6)</f>
        <v>2.3967646032524632</v>
      </c>
      <c r="BV185" s="4">
        <f>SUMPRODUCT('Price indices'!$B185:$J185,Weights!$B$7:$J$7)</f>
        <v>2.2138915328802931</v>
      </c>
      <c r="BW185" s="4">
        <f>SUMPRODUCT('Price indices'!$B185:$J185,Weights!$B$8:$J$8)</f>
        <v>1.8128862645829991</v>
      </c>
      <c r="BX185" s="4">
        <f>SUMPRODUCT('Price indices'!$B185:$J185,Weights!$B$9:$J$9)+'Price indices'!K185*Weights!K$9</f>
        <v>1.9740630181304959</v>
      </c>
      <c r="BY185" s="4">
        <f>SUMPRODUCT('Price indices'!$B185:$J185,Weights!$B$9:$J$9)+'Price indices'!L185*Weights!L$9</f>
        <v>2.0970240820525339</v>
      </c>
      <c r="BZ185" s="4">
        <f>SUMPRODUCT('Price indices'!$B185:$J185,Weights!$B$9:$J$9)+'Price indices'!M185*Weights!M$9</f>
        <v>2.1740932428130701</v>
      </c>
      <c r="CA185" s="4">
        <f>SUMPRODUCT('Price indices'!$B185:$J185,Weights!$B$9:$J$9)+'Price indices'!N185*Weights!N$9</f>
        <v>2.1241110404867229</v>
      </c>
      <c r="CB185" s="4">
        <f>SUMPRODUCT('Price indices'!$B185:$J185,Weights!$B$9:$J$9)+'Price indices'!O185*Weights!O$9</f>
        <v>2.1967027054748511</v>
      </c>
      <c r="CC185" s="4">
        <f>SUMPRODUCT('Price indices'!$B185:$J185,Weights!$B$9:$J$9)+'Price indices'!P185*Weights!P$9</f>
        <v>1.926575048588961</v>
      </c>
      <c r="CD185" s="4">
        <f>SUMPRODUCT('Price indices'!$B185:$J185,Weights!$B$9:$J$9)+'Price indices'!Q185*Weights!Q$9</f>
        <v>1.794167157397595</v>
      </c>
      <c r="CE185" s="4">
        <f>SUMPRODUCT('Price indices'!$B185:$J185,Weights!$B$10:$J$10)</f>
        <v>2.382584887228842</v>
      </c>
      <c r="CF185" s="4"/>
      <c r="CG185" s="2" t="s">
        <v>182</v>
      </c>
      <c r="CH185" s="4">
        <f t="shared" ref="CH185:DG185" si="234">AVERAGE(BF182:BF185)</f>
        <v>2.0374080147881433</v>
      </c>
      <c r="CI185" s="4">
        <f t="shared" si="234"/>
        <v>2.2504008573147374</v>
      </c>
      <c r="CJ185" s="4">
        <f t="shared" si="234"/>
        <v>2.3698832339347162</v>
      </c>
      <c r="CK185" s="4">
        <f t="shared" si="234"/>
        <v>2.4439537287823843</v>
      </c>
      <c r="CL185" s="4">
        <f t="shared" si="234"/>
        <v>2.395971462891906</v>
      </c>
      <c r="CM185" s="4">
        <f t="shared" si="234"/>
        <v>2.466015273821105</v>
      </c>
      <c r="CN185" s="4">
        <f t="shared" si="234"/>
        <v>2.2069265278412655</v>
      </c>
      <c r="CO185" s="4">
        <f t="shared" si="234"/>
        <v>2.0783746195877768</v>
      </c>
      <c r="CP185" s="4">
        <f t="shared" si="234"/>
        <v>2.3185358092456703</v>
      </c>
      <c r="CQ185" s="4">
        <f t="shared" si="234"/>
        <v>2.4380181858656496</v>
      </c>
      <c r="CR185" s="4">
        <f t="shared" si="234"/>
        <v>2.5120886807133171</v>
      </c>
      <c r="CS185" s="4">
        <f t="shared" si="234"/>
        <v>2.4641064148228389</v>
      </c>
      <c r="CT185" s="4">
        <f t="shared" si="234"/>
        <v>2.5341502257520379</v>
      </c>
      <c r="CU185" s="4">
        <f t="shared" si="234"/>
        <v>2.2750614797721989</v>
      </c>
      <c r="CV185" s="4">
        <f t="shared" si="234"/>
        <v>2.1465095715187101</v>
      </c>
      <c r="CW185" s="4">
        <f t="shared" si="234"/>
        <v>2.3701586170758473</v>
      </c>
      <c r="CX185" s="4">
        <f t="shared" si="234"/>
        <v>2.1899004513747373</v>
      </c>
      <c r="CY185" s="4">
        <f t="shared" si="234"/>
        <v>1.7956036182578334</v>
      </c>
      <c r="CZ185" s="4">
        <f t="shared" si="234"/>
        <v>1.9487566411936763</v>
      </c>
      <c r="DA185" s="4">
        <f t="shared" si="234"/>
        <v>2.0682390178136552</v>
      </c>
      <c r="DB185" s="4">
        <f t="shared" si="234"/>
        <v>2.1423095126613232</v>
      </c>
      <c r="DC185" s="4">
        <f t="shared" si="234"/>
        <v>2.0943272467708449</v>
      </c>
      <c r="DD185" s="4">
        <f t="shared" si="234"/>
        <v>2.1643710577000439</v>
      </c>
      <c r="DE185" s="4">
        <f t="shared" si="234"/>
        <v>1.9052823117202047</v>
      </c>
      <c r="DF185" s="4">
        <f t="shared" si="234"/>
        <v>1.7767304034667157</v>
      </c>
      <c r="DG185" s="4">
        <f t="shared" si="234"/>
        <v>2.3525494183373961</v>
      </c>
    </row>
    <row r="186" spans="1:111" x14ac:dyDescent="0.2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2" t="s">
        <v>183</v>
      </c>
      <c r="BF186" s="4">
        <f>SUMPRODUCT('Price indices'!$B186:$J186,Weights!$B$3:$J$3)</f>
        <v>2.0763419231094762</v>
      </c>
      <c r="BG186" s="4">
        <f>SUMPRODUCT('Price indices'!$B186:$J186,Weights!$B$4:$J$4)+'Price indices'!K186*Weights!K$4</f>
        <v>2.3029570576766227</v>
      </c>
      <c r="BH186" s="4">
        <f>SUMPRODUCT('Price indices'!$B186:$J186,Weights!$B$4:$J$4)+'Price indices'!L186*Weights!L$4</f>
        <v>2.4283122376423245</v>
      </c>
      <c r="BI186" s="4">
        <f>SUMPRODUCT('Price indices'!$B186:$J186,Weights!$B$4:$J$4)+'Price indices'!M186*Weights!M$4</f>
        <v>2.5074622635560093</v>
      </c>
      <c r="BJ186" s="4">
        <f>SUMPRODUCT('Price indices'!$B186:$J186,Weights!$B$4:$J$4)+'Price indices'!N186*Weights!N$4</f>
        <v>2.4560911789445647</v>
      </c>
      <c r="BK186" s="4">
        <f>SUMPRODUCT('Price indices'!$B186:$J186,Weights!$B$4:$J$4)+'Price indices'!O186*Weights!O$4</f>
        <v>2.5304469130431348</v>
      </c>
      <c r="BL186" s="4">
        <f>SUMPRODUCT('Price indices'!$B186:$J186,Weights!$B$4:$J$4)+'Price indices'!P186*Weights!P$4</f>
        <v>2.2526739207430344</v>
      </c>
      <c r="BM186" s="4">
        <f>SUMPRODUCT('Price indices'!$B186:$J186,Weights!$B$4:$J$4)+'Price indices'!Q186*Weights!Q$4</f>
        <v>2.1176271187620657</v>
      </c>
      <c r="BN186" s="4">
        <f>SUMPRODUCT('Price indices'!$B186:$J186,Weights!$B$5:$J$5)+'Price indices'!K186*Weights!K$5</f>
        <v>2.3736328439958454</v>
      </c>
      <c r="BO186" s="4">
        <f>SUMPRODUCT('Price indices'!$B186:$J186,Weights!$B$5:$J$5)+'Price indices'!L186*Weights!L$5</f>
        <v>2.4989880239615472</v>
      </c>
      <c r="BP186" s="4">
        <f>SUMPRODUCT('Price indices'!$B186:$J186,Weights!$B$5:$J$5)+'Price indices'!M186*Weights!M$5</f>
        <v>2.578138049875232</v>
      </c>
      <c r="BQ186" s="4">
        <f>SUMPRODUCT('Price indices'!$B186:$J186,Weights!$B$5:$J$5)+'Price indices'!N186*Weights!N$5</f>
        <v>2.5267669652637874</v>
      </c>
      <c r="BR186" s="4">
        <f>SUMPRODUCT('Price indices'!$B186:$J186,Weights!$B$5:$J$5)+'Price indices'!O186*Weights!O$5</f>
        <v>2.6011226993623575</v>
      </c>
      <c r="BS186" s="4">
        <f>SUMPRODUCT('Price indices'!$B186:$J186,Weights!$B$5:$J$5)+'Price indices'!P186*Weights!P$5</f>
        <v>2.3233497070622571</v>
      </c>
      <c r="BT186" s="4">
        <f>SUMPRODUCT('Price indices'!$B186:$J186,Weights!$B$5:$J$5)+'Price indices'!Q186*Weights!Q$5</f>
        <v>2.1883029050812883</v>
      </c>
      <c r="BU186" s="4">
        <f>SUMPRODUCT('Price indices'!$B186:$J186,Weights!$B$6:$J$6)</f>
        <v>2.414496052033964</v>
      </c>
      <c r="BV186" s="4">
        <f>SUMPRODUCT('Price indices'!$B186:$J186,Weights!$B$7:$J$7)</f>
        <v>2.2324515151804039</v>
      </c>
      <c r="BW186" s="4">
        <f>SUMPRODUCT('Price indices'!$B186:$J186,Weights!$B$8:$J$8)</f>
        <v>1.8257137302979773</v>
      </c>
      <c r="BX186" s="4">
        <f>SUMPRODUCT('Price indices'!$B186:$J186,Weights!$B$9:$J$9)+'Price indices'!K186*Weights!K$9</f>
        <v>1.993561388734171</v>
      </c>
      <c r="BY186" s="4">
        <f>SUMPRODUCT('Price indices'!$B186:$J186,Weights!$B$9:$J$9)+'Price indices'!L186*Weights!L$9</f>
        <v>2.118916568699873</v>
      </c>
      <c r="BZ186" s="4">
        <f>SUMPRODUCT('Price indices'!$B186:$J186,Weights!$B$9:$J$9)+'Price indices'!M186*Weights!M$9</f>
        <v>2.1980665946135582</v>
      </c>
      <c r="CA186" s="4">
        <f>SUMPRODUCT('Price indices'!$B186:$J186,Weights!$B$9:$J$9)+'Price indices'!N186*Weights!N$9</f>
        <v>2.1466955100021128</v>
      </c>
      <c r="CB186" s="4">
        <f>SUMPRODUCT('Price indices'!$B186:$J186,Weights!$B$9:$J$9)+'Price indices'!O186*Weights!O$9</f>
        <v>2.2210512441006829</v>
      </c>
      <c r="CC186" s="4">
        <f>SUMPRODUCT('Price indices'!$B186:$J186,Weights!$B$9:$J$9)+'Price indices'!P186*Weights!P$9</f>
        <v>1.9432782518005829</v>
      </c>
      <c r="CD186" s="4">
        <f>SUMPRODUCT('Price indices'!$B186:$J186,Weights!$B$9:$J$9)+'Price indices'!Q186*Weights!Q$9</f>
        <v>1.8082314498196139</v>
      </c>
      <c r="CE186" s="4">
        <f>SUMPRODUCT('Price indices'!$B186:$J186,Weights!$B$10:$J$10)</f>
        <v>2.4036016003673981</v>
      </c>
      <c r="CF186" s="4"/>
      <c r="CG186" s="2" t="s">
        <v>183</v>
      </c>
      <c r="CH186" s="4">
        <f t="shared" ref="CH186:DG186" si="235">AVERAGE(BF183:BF186)</f>
        <v>2.0537570839239736</v>
      </c>
      <c r="CI186" s="4">
        <f t="shared" si="235"/>
        <v>2.2721399790093924</v>
      </c>
      <c r="CJ186" s="4">
        <f t="shared" si="235"/>
        <v>2.3939491922239391</v>
      </c>
      <c r="CK186" s="4">
        <f t="shared" si="235"/>
        <v>2.4700272502589047</v>
      </c>
      <c r="CL186" s="4">
        <f t="shared" si="235"/>
        <v>2.4207059430258084</v>
      </c>
      <c r="CM186" s="4">
        <f t="shared" si="235"/>
        <v>2.4924550876206553</v>
      </c>
      <c r="CN186" s="4">
        <f t="shared" si="235"/>
        <v>2.2259775633302574</v>
      </c>
      <c r="CO186" s="4">
        <f t="shared" si="235"/>
        <v>2.0948480282613842</v>
      </c>
      <c r="CP186" s="4">
        <f t="shared" si="235"/>
        <v>2.3412707958437782</v>
      </c>
      <c r="CQ186" s="4">
        <f t="shared" si="235"/>
        <v>2.4630800090583254</v>
      </c>
      <c r="CR186" s="4">
        <f t="shared" si="235"/>
        <v>2.5391580670932909</v>
      </c>
      <c r="CS186" s="4">
        <f t="shared" si="235"/>
        <v>2.4898367598601947</v>
      </c>
      <c r="CT186" s="4">
        <f t="shared" si="235"/>
        <v>2.5615859044550411</v>
      </c>
      <c r="CU186" s="4">
        <f t="shared" si="235"/>
        <v>2.2951083801646437</v>
      </c>
      <c r="CV186" s="4">
        <f t="shared" si="235"/>
        <v>2.1639788450957704</v>
      </c>
      <c r="CW186" s="4">
        <f t="shared" si="235"/>
        <v>2.3903847585971731</v>
      </c>
      <c r="CX186" s="4">
        <f t="shared" si="235"/>
        <v>2.2076269536811188</v>
      </c>
      <c r="CY186" s="4">
        <f t="shared" si="235"/>
        <v>1.8075659372200605</v>
      </c>
      <c r="CZ186" s="4">
        <f t="shared" si="235"/>
        <v>1.9664955713193846</v>
      </c>
      <c r="DA186" s="4">
        <f t="shared" si="235"/>
        <v>2.0883047845339311</v>
      </c>
      <c r="DB186" s="4">
        <f t="shared" si="235"/>
        <v>2.1643828425688971</v>
      </c>
      <c r="DC186" s="4">
        <f t="shared" si="235"/>
        <v>2.1150615353358009</v>
      </c>
      <c r="DD186" s="4">
        <f t="shared" si="235"/>
        <v>2.1868106799306473</v>
      </c>
      <c r="DE186" s="4">
        <f t="shared" si="235"/>
        <v>1.9203331556402499</v>
      </c>
      <c r="DF186" s="4">
        <f t="shared" si="235"/>
        <v>1.7892036205713764</v>
      </c>
      <c r="DG186" s="4">
        <f t="shared" si="235"/>
        <v>2.373706696295526</v>
      </c>
    </row>
    <row r="187" spans="1:111" x14ac:dyDescent="0.2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2" t="s">
        <v>184</v>
      </c>
      <c r="BF187" s="4">
        <f>SUMPRODUCT('Price indices'!$B187:$J187,Weights!$B$3:$J$3)</f>
        <v>2.0982672281009251</v>
      </c>
      <c r="BG187" s="4">
        <f>SUMPRODUCT('Price indices'!$B187:$J187,Weights!$B$4:$J$4)+'Price indices'!K187*Weights!K$4</f>
        <v>2.3304919285856371</v>
      </c>
      <c r="BH187" s="4">
        <f>SUMPRODUCT('Price indices'!$B187:$J187,Weights!$B$4:$J$4)+'Price indices'!L187*Weights!L$4</f>
        <v>2.458287519389208</v>
      </c>
      <c r="BI187" s="4">
        <f>SUMPRODUCT('Price indices'!$B187:$J187,Weights!$B$4:$J$4)+'Price indices'!M187*Weights!M$4</f>
        <v>2.5395691629115937</v>
      </c>
      <c r="BJ187" s="4">
        <f>SUMPRODUCT('Price indices'!$B187:$J187,Weights!$B$4:$J$4)+'Price indices'!N187*Weights!N$4</f>
        <v>2.4867746678478211</v>
      </c>
      <c r="BK187" s="4">
        <f>SUMPRODUCT('Price indices'!$B187:$J187,Weights!$B$4:$J$4)+'Price indices'!O187*Weights!O$4</f>
        <v>2.562935084751865</v>
      </c>
      <c r="BL187" s="4">
        <f>SUMPRODUCT('Price indices'!$B187:$J187,Weights!$B$4:$J$4)+'Price indices'!P187*Weights!P$4</f>
        <v>2.2773396207208858</v>
      </c>
      <c r="BM187" s="4">
        <f>SUMPRODUCT('Price indices'!$B187:$J187,Weights!$B$4:$J$4)+'Price indices'!Q187*Weights!Q$4</f>
        <v>2.1396120667720191</v>
      </c>
      <c r="BN187" s="4">
        <f>SUMPRODUCT('Price indices'!$B187:$J187,Weights!$B$5:$J$5)+'Price indices'!K187*Weights!K$5</f>
        <v>2.4024968255888992</v>
      </c>
      <c r="BO187" s="4">
        <f>SUMPRODUCT('Price indices'!$B187:$J187,Weights!$B$5:$J$5)+'Price indices'!L187*Weights!L$5</f>
        <v>2.53029241639247</v>
      </c>
      <c r="BP187" s="4">
        <f>SUMPRODUCT('Price indices'!$B187:$J187,Weights!$B$5:$J$5)+'Price indices'!M187*Weights!M$5</f>
        <v>2.6115740599148562</v>
      </c>
      <c r="BQ187" s="4">
        <f>SUMPRODUCT('Price indices'!$B187:$J187,Weights!$B$5:$J$5)+'Price indices'!N187*Weights!N$5</f>
        <v>2.5587795648510832</v>
      </c>
      <c r="BR187" s="4">
        <f>SUMPRODUCT('Price indices'!$B187:$J187,Weights!$B$5:$J$5)+'Price indices'!O187*Weights!O$5</f>
        <v>2.6349399817551271</v>
      </c>
      <c r="BS187" s="4">
        <f>SUMPRODUCT('Price indices'!$B187:$J187,Weights!$B$5:$J$5)+'Price indices'!P187*Weights!P$5</f>
        <v>2.3493445177241483</v>
      </c>
      <c r="BT187" s="4">
        <f>SUMPRODUCT('Price indices'!$B187:$J187,Weights!$B$5:$J$5)+'Price indices'!Q187*Weights!Q$5</f>
        <v>2.2116169637752812</v>
      </c>
      <c r="BU187" s="4">
        <f>SUMPRODUCT('Price indices'!$B187:$J187,Weights!$B$6:$J$6)</f>
        <v>2.4503892052557288</v>
      </c>
      <c r="BV187" s="4">
        <f>SUMPRODUCT('Price indices'!$B187:$J187,Weights!$B$7:$J$7)</f>
        <v>2.2565539852448446</v>
      </c>
      <c r="BW187" s="4">
        <f>SUMPRODUCT('Price indices'!$B187:$J187,Weights!$B$8:$J$8)</f>
        <v>1.837768124606538</v>
      </c>
      <c r="BX187" s="4">
        <f>SUMPRODUCT('Price indices'!$B187:$J187,Weights!$B$9:$J$9)+'Price indices'!K187*Weights!K$9</f>
        <v>2.0126760625903075</v>
      </c>
      <c r="BY187" s="4">
        <f>SUMPRODUCT('Price indices'!$B187:$J187,Weights!$B$9:$J$9)+'Price indices'!L187*Weights!L$9</f>
        <v>2.1404716533938783</v>
      </c>
      <c r="BZ187" s="4">
        <f>SUMPRODUCT('Price indices'!$B187:$J187,Weights!$B$9:$J$9)+'Price indices'!M187*Weights!M$9</f>
        <v>2.2217532969162646</v>
      </c>
      <c r="CA187" s="4">
        <f>SUMPRODUCT('Price indices'!$B187:$J187,Weights!$B$9:$J$9)+'Price indices'!N187*Weights!N$9</f>
        <v>2.1689588018524915</v>
      </c>
      <c r="CB187" s="4">
        <f>SUMPRODUCT('Price indices'!$B187:$J187,Weights!$B$9:$J$9)+'Price indices'!O187*Weights!O$9</f>
        <v>2.2451192187565354</v>
      </c>
      <c r="CC187" s="4">
        <f>SUMPRODUCT('Price indices'!$B187:$J187,Weights!$B$9:$J$9)+'Price indices'!P187*Weights!P$9</f>
        <v>1.9595237547255564</v>
      </c>
      <c r="CD187" s="4">
        <f>SUMPRODUCT('Price indices'!$B187:$J187,Weights!$B$9:$J$9)+'Price indices'!Q187*Weights!Q$9</f>
        <v>1.8217962007766895</v>
      </c>
      <c r="CE187" s="4">
        <f>SUMPRODUCT('Price indices'!$B187:$J187,Weights!$B$10:$J$10)</f>
        <v>2.4307224648490302</v>
      </c>
      <c r="CF187" s="4"/>
      <c r="CG187" s="2" t="s">
        <v>184</v>
      </c>
      <c r="CH187" s="4">
        <f t="shared" ref="CH187:DG187" si="236">AVERAGE(BF184:BF187)</f>
        <v>2.0703145998616854</v>
      </c>
      <c r="CI187" s="4">
        <f t="shared" si="236"/>
        <v>2.2941884385163567</v>
      </c>
      <c r="CJ187" s="4">
        <f t="shared" si="236"/>
        <v>2.4183694895417487</v>
      </c>
      <c r="CK187" s="4">
        <f t="shared" si="236"/>
        <v>2.496504173344186</v>
      </c>
      <c r="CL187" s="4">
        <f t="shared" si="236"/>
        <v>2.4458104630832924</v>
      </c>
      <c r="CM187" s="4">
        <f t="shared" si="236"/>
        <v>2.5193042486297923</v>
      </c>
      <c r="CN187" s="4">
        <f t="shared" si="236"/>
        <v>2.2452662798127272</v>
      </c>
      <c r="CO187" s="4">
        <f t="shared" si="236"/>
        <v>2.1115181614216274</v>
      </c>
      <c r="CP187" s="4">
        <f t="shared" si="236"/>
        <v>2.3643285332590236</v>
      </c>
      <c r="CQ187" s="4">
        <f t="shared" si="236"/>
        <v>2.4885095842844156</v>
      </c>
      <c r="CR187" s="4">
        <f t="shared" si="236"/>
        <v>2.5666442680868524</v>
      </c>
      <c r="CS187" s="4">
        <f t="shared" si="236"/>
        <v>2.5159505578259593</v>
      </c>
      <c r="CT187" s="4">
        <f t="shared" si="236"/>
        <v>2.5894443433724592</v>
      </c>
      <c r="CU187" s="4">
        <f t="shared" si="236"/>
        <v>2.3154063745553941</v>
      </c>
      <c r="CV187" s="4">
        <f t="shared" si="236"/>
        <v>2.1816582561642943</v>
      </c>
      <c r="CW187" s="4">
        <f t="shared" si="236"/>
        <v>2.4109329549217695</v>
      </c>
      <c r="CX187" s="4">
        <f t="shared" si="236"/>
        <v>2.2255644927515186</v>
      </c>
      <c r="CY187" s="4">
        <f t="shared" si="236"/>
        <v>1.8196208371135141</v>
      </c>
      <c r="CZ187" s="4">
        <f t="shared" si="236"/>
        <v>1.9844658390858498</v>
      </c>
      <c r="DA187" s="4">
        <f t="shared" si="236"/>
        <v>2.1086468901112418</v>
      </c>
      <c r="DB187" s="4">
        <f t="shared" si="236"/>
        <v>2.1867815739136791</v>
      </c>
      <c r="DC187" s="4">
        <f t="shared" si="236"/>
        <v>2.1360878636527851</v>
      </c>
      <c r="DD187" s="4">
        <f t="shared" si="236"/>
        <v>2.2095816491992855</v>
      </c>
      <c r="DE187" s="4">
        <f t="shared" si="236"/>
        <v>1.9355436803822201</v>
      </c>
      <c r="DF187" s="4">
        <f t="shared" si="236"/>
        <v>1.8017955619911203</v>
      </c>
      <c r="DG187" s="4">
        <f t="shared" si="236"/>
        <v>2.3951143418557495</v>
      </c>
    </row>
    <row r="188" spans="1:111" x14ac:dyDescent="0.2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2" t="s">
        <v>185</v>
      </c>
      <c r="BF188" s="4">
        <f>SUMPRODUCT('Price indices'!$B188:$J188,Weights!$B$3:$J$3)</f>
        <v>2.1128714861014735</v>
      </c>
      <c r="BG188" s="4">
        <f>SUMPRODUCT('Price indices'!$B188:$J188,Weights!$B$4:$J$4)+'Price indices'!K188*Weights!K$4</f>
        <v>2.3510146184351037</v>
      </c>
      <c r="BH188" s="4">
        <f>SUMPRODUCT('Price indices'!$B188:$J188,Weights!$B$4:$J$4)+'Price indices'!L188*Weights!L$4</f>
        <v>2.4812978048374417</v>
      </c>
      <c r="BI188" s="4">
        <f>SUMPRODUCT('Price indices'!$B188:$J188,Weights!$B$4:$J$4)+'Price indices'!M188*Weights!M$4</f>
        <v>2.5647629868417527</v>
      </c>
      <c r="BJ188" s="4">
        <f>SUMPRODUCT('Price indices'!$B188:$J188,Weights!$B$4:$J$4)+'Price indices'!N188*Weights!N$4</f>
        <v>2.5105097462514658</v>
      </c>
      <c r="BK188" s="4">
        <f>SUMPRODUCT('Price indices'!$B188:$J188,Weights!$B$4:$J$4)+'Price indices'!O188*Weights!O$4</f>
        <v>2.5885163621876797</v>
      </c>
      <c r="BL188" s="4">
        <f>SUMPRODUCT('Price indices'!$B188:$J188,Weights!$B$4:$J$4)+'Price indices'!P188*Weights!P$4</f>
        <v>2.2949175190386866</v>
      </c>
      <c r="BM188" s="4">
        <f>SUMPRODUCT('Price indices'!$B188:$J188,Weights!$B$4:$J$4)+'Price indices'!Q188*Weights!Q$4</f>
        <v>2.1544667686389678</v>
      </c>
      <c r="BN188" s="4">
        <f>SUMPRODUCT('Price indices'!$B188:$J188,Weights!$B$5:$J$5)+'Price indices'!K188*Weights!K$5</f>
        <v>2.4235886155882027</v>
      </c>
      <c r="BO188" s="4">
        <f>SUMPRODUCT('Price indices'!$B188:$J188,Weights!$B$5:$J$5)+'Price indices'!L188*Weights!L$5</f>
        <v>2.5538718019905406</v>
      </c>
      <c r="BP188" s="4">
        <f>SUMPRODUCT('Price indices'!$B188:$J188,Weights!$B$5:$J$5)+'Price indices'!M188*Weights!M$5</f>
        <v>2.6373369839948517</v>
      </c>
      <c r="BQ188" s="4">
        <f>SUMPRODUCT('Price indices'!$B188:$J188,Weights!$B$5:$J$5)+'Price indices'!N188*Weights!N$5</f>
        <v>2.5830837434045648</v>
      </c>
      <c r="BR188" s="4">
        <f>SUMPRODUCT('Price indices'!$B188:$J188,Weights!$B$5:$J$5)+'Price indices'!O188*Weights!O$5</f>
        <v>2.6610903593407786</v>
      </c>
      <c r="BS188" s="4">
        <f>SUMPRODUCT('Price indices'!$B188:$J188,Weights!$B$5:$J$5)+'Price indices'!P188*Weights!P$5</f>
        <v>2.3674915161917855</v>
      </c>
      <c r="BT188" s="4">
        <f>SUMPRODUCT('Price indices'!$B188:$J188,Weights!$B$5:$J$5)+'Price indices'!Q188*Weights!Q$5</f>
        <v>2.2270407657920668</v>
      </c>
      <c r="BU188" s="4">
        <f>SUMPRODUCT('Price indices'!$B188:$J188,Weights!$B$6:$J$6)</f>
        <v>2.4647811626957394</v>
      </c>
      <c r="BV188" s="4">
        <f>SUMPRODUCT('Price indices'!$B188:$J188,Weights!$B$7:$J$7)</f>
        <v>2.2716262436853989</v>
      </c>
      <c r="BW188" s="4">
        <f>SUMPRODUCT('Price indices'!$B188:$J188,Weights!$B$8:$J$8)</f>
        <v>1.8507302460790069</v>
      </c>
      <c r="BX188" s="4">
        <f>SUMPRODUCT('Price indices'!$B188:$J188,Weights!$B$9:$J$9)+'Price indices'!K188*Weights!K$9</f>
        <v>2.0303189647395401</v>
      </c>
      <c r="BY188" s="4">
        <f>SUMPRODUCT('Price indices'!$B188:$J188,Weights!$B$9:$J$9)+'Price indices'!L188*Weights!L$9</f>
        <v>2.160602151141878</v>
      </c>
      <c r="BZ188" s="4">
        <f>SUMPRODUCT('Price indices'!$B188:$J188,Weights!$B$9:$J$9)+'Price indices'!M188*Weights!M$9</f>
        <v>2.2440673331461891</v>
      </c>
      <c r="CA188" s="4">
        <f>SUMPRODUCT('Price indices'!$B188:$J188,Weights!$B$9:$J$9)+'Price indices'!N188*Weights!N$9</f>
        <v>2.1898140925559018</v>
      </c>
      <c r="CB188" s="4">
        <f>SUMPRODUCT('Price indices'!$B188:$J188,Weights!$B$9:$J$9)+'Price indices'!O188*Weights!O$9</f>
        <v>2.267820708492116</v>
      </c>
      <c r="CC188" s="4">
        <f>SUMPRODUCT('Price indices'!$B188:$J188,Weights!$B$9:$J$9)+'Price indices'!P188*Weights!P$9</f>
        <v>1.9742218653431229</v>
      </c>
      <c r="CD188" s="4">
        <f>SUMPRODUCT('Price indices'!$B188:$J188,Weights!$B$9:$J$9)+'Price indices'!Q188*Weights!Q$9</f>
        <v>1.8337711149434039</v>
      </c>
      <c r="CE188" s="4">
        <f>SUMPRODUCT('Price indices'!$B188:$J188,Weights!$B$10:$J$10)</f>
        <v>2.4498925006065786</v>
      </c>
      <c r="CF188" s="4"/>
      <c r="CG188" s="2" t="s">
        <v>185</v>
      </c>
      <c r="CH188" s="4">
        <f t="shared" ref="CH188:DG188" si="237">AVERAGE(BF185:BF188)</f>
        <v>2.0870142968861867</v>
      </c>
      <c r="CI188" s="4">
        <f t="shared" si="237"/>
        <v>2.3164831995076103</v>
      </c>
      <c r="CJ188" s="4">
        <f t="shared" si="237"/>
        <v>2.4430819547810225</v>
      </c>
      <c r="CK188" s="4">
        <f t="shared" si="237"/>
        <v>2.523323457831252</v>
      </c>
      <c r="CL188" s="4">
        <f t="shared" si="237"/>
        <v>2.4712232021832889</v>
      </c>
      <c r="CM188" s="4">
        <f t="shared" si="237"/>
        <v>2.5465018101650281</v>
      </c>
      <c r="CN188" s="4">
        <f t="shared" si="237"/>
        <v>2.2647280710735371</v>
      </c>
      <c r="CO188" s="4">
        <f t="shared" si="237"/>
        <v>2.1283198216933075</v>
      </c>
      <c r="CP188" s="4">
        <f t="shared" si="237"/>
        <v>2.3876394607631442</v>
      </c>
      <c r="CQ188" s="4">
        <f t="shared" si="237"/>
        <v>2.514238216036556</v>
      </c>
      <c r="CR188" s="4">
        <f t="shared" si="237"/>
        <v>2.5944797190867854</v>
      </c>
      <c r="CS188" s="4">
        <f t="shared" si="237"/>
        <v>2.5423794634388224</v>
      </c>
      <c r="CT188" s="4">
        <f t="shared" si="237"/>
        <v>2.6176580714205615</v>
      </c>
      <c r="CU188" s="4">
        <f t="shared" si="237"/>
        <v>2.335884332329071</v>
      </c>
      <c r="CV188" s="4">
        <f t="shared" si="237"/>
        <v>2.1994760829488409</v>
      </c>
      <c r="CW188" s="4">
        <f t="shared" si="237"/>
        <v>2.4316077558094737</v>
      </c>
      <c r="CX188" s="4">
        <f t="shared" si="237"/>
        <v>2.243630819247735</v>
      </c>
      <c r="CY188" s="4">
        <f t="shared" si="237"/>
        <v>1.8317745913916301</v>
      </c>
      <c r="CZ188" s="4">
        <f t="shared" si="237"/>
        <v>2.0026548585486283</v>
      </c>
      <c r="DA188" s="4">
        <f t="shared" si="237"/>
        <v>2.1292536138220406</v>
      </c>
      <c r="DB188" s="4">
        <f t="shared" si="237"/>
        <v>2.2094951168722705</v>
      </c>
      <c r="DC188" s="4">
        <f t="shared" si="237"/>
        <v>2.157394861224307</v>
      </c>
      <c r="DD188" s="4">
        <f t="shared" si="237"/>
        <v>2.2326734692060466</v>
      </c>
      <c r="DE188" s="4">
        <f t="shared" si="237"/>
        <v>1.9508997301145556</v>
      </c>
      <c r="DF188" s="4">
        <f t="shared" si="237"/>
        <v>1.8144914807343255</v>
      </c>
      <c r="DG188" s="4">
        <f t="shared" si="237"/>
        <v>2.416700363262962</v>
      </c>
    </row>
    <row r="189" spans="1:111" x14ac:dyDescent="0.2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2" t="s">
        <v>186</v>
      </c>
      <c r="BF189" s="4">
        <f>SUMPRODUCT('Price indices'!$B189:$J189,Weights!$B$3:$J$3)</f>
        <v>2.1279621974606706</v>
      </c>
      <c r="BG189" s="4">
        <f>SUMPRODUCT('Price indices'!$B189:$J189,Weights!$B$4:$J$4)+'Price indices'!K189*Weights!K$4</f>
        <v>2.3716463616371217</v>
      </c>
      <c r="BH189" s="4">
        <f>SUMPRODUCT('Price indices'!$B189:$J189,Weights!$B$4:$J$4)+'Price indices'!L189*Weights!L$4</f>
        <v>2.5044652353883077</v>
      </c>
      <c r="BI189" s="4">
        <f>SUMPRODUCT('Price indices'!$B189:$J189,Weights!$B$4:$J$4)+'Price indices'!M189*Weights!M$4</f>
        <v>2.590167071081785</v>
      </c>
      <c r="BJ189" s="4">
        <f>SUMPRODUCT('Price indices'!$B189:$J189,Weights!$B$4:$J$4)+'Price indices'!N189*Weights!N$4</f>
        <v>2.5344189248553626</v>
      </c>
      <c r="BK189" s="4">
        <f>SUMPRODUCT('Price indices'!$B189:$J189,Weights!$B$4:$J$4)+'Price indices'!O189*Weights!O$4</f>
        <v>2.6143141781439447</v>
      </c>
      <c r="BL189" s="4">
        <f>SUMPRODUCT('Price indices'!$B189:$J189,Weights!$B$4:$J$4)+'Price indices'!P189*Weights!P$4</f>
        <v>2.3125272005888697</v>
      </c>
      <c r="BM189" s="4">
        <f>SUMPRODUCT('Price indices'!$B189:$J189,Weights!$B$4:$J$4)+'Price indices'!Q189*Weights!Q$4</f>
        <v>2.1693101976740197</v>
      </c>
      <c r="BN189" s="4">
        <f>SUMPRODUCT('Price indices'!$B189:$J189,Weights!$B$5:$J$5)+'Price indices'!K189*Weights!K$5</f>
        <v>2.4451186489325654</v>
      </c>
      <c r="BO189" s="4">
        <f>SUMPRODUCT('Price indices'!$B189:$J189,Weights!$B$5:$J$5)+'Price indices'!L189*Weights!L$5</f>
        <v>2.5779375226837518</v>
      </c>
      <c r="BP189" s="4">
        <f>SUMPRODUCT('Price indices'!$B189:$J189,Weights!$B$5:$J$5)+'Price indices'!M189*Weights!M$5</f>
        <v>2.6636393583772286</v>
      </c>
      <c r="BQ189" s="4">
        <f>SUMPRODUCT('Price indices'!$B189:$J189,Weights!$B$5:$J$5)+'Price indices'!N189*Weights!N$5</f>
        <v>2.6078912121508067</v>
      </c>
      <c r="BR189" s="4">
        <f>SUMPRODUCT('Price indices'!$B189:$J189,Weights!$B$5:$J$5)+'Price indices'!O189*Weights!O$5</f>
        <v>2.6877864654393884</v>
      </c>
      <c r="BS189" s="4">
        <f>SUMPRODUCT('Price indices'!$B189:$J189,Weights!$B$5:$J$5)+'Price indices'!P189*Weights!P$5</f>
        <v>2.3859994878843134</v>
      </c>
      <c r="BT189" s="4">
        <f>SUMPRODUCT('Price indices'!$B189:$J189,Weights!$B$5:$J$5)+'Price indices'!Q189*Weights!Q$5</f>
        <v>2.2427824849694638</v>
      </c>
      <c r="BU189" s="4">
        <f>SUMPRODUCT('Price indices'!$B189:$J189,Weights!$B$6:$J$6)</f>
        <v>2.4800022241430879</v>
      </c>
      <c r="BV189" s="4">
        <f>SUMPRODUCT('Price indices'!$B189:$J189,Weights!$B$7:$J$7)</f>
        <v>2.2866777910832661</v>
      </c>
      <c r="BW189" s="4">
        <f>SUMPRODUCT('Price indices'!$B189:$J189,Weights!$B$8:$J$8)</f>
        <v>1.8618476933571941</v>
      </c>
      <c r="BX189" s="4">
        <f>SUMPRODUCT('Price indices'!$B189:$J189,Weights!$B$9:$J$9)+'Price indices'!K189*Weights!K$9</f>
        <v>2.0476955221263373</v>
      </c>
      <c r="BY189" s="4">
        <f>SUMPRODUCT('Price indices'!$B189:$J189,Weights!$B$9:$J$9)+'Price indices'!L189*Weights!L$9</f>
        <v>2.1805143958775233</v>
      </c>
      <c r="BZ189" s="4">
        <f>SUMPRODUCT('Price indices'!$B189:$J189,Weights!$B$9:$J$9)+'Price indices'!M189*Weights!M$9</f>
        <v>2.2662162315710006</v>
      </c>
      <c r="CA189" s="4">
        <f>SUMPRODUCT('Price indices'!$B189:$J189,Weights!$B$9:$J$9)+'Price indices'!N189*Weights!N$9</f>
        <v>2.2104680853445782</v>
      </c>
      <c r="CB189" s="4">
        <f>SUMPRODUCT('Price indices'!$B189:$J189,Weights!$B$9:$J$9)+'Price indices'!O189*Weights!O$9</f>
        <v>2.2903633386331603</v>
      </c>
      <c r="CC189" s="4">
        <f>SUMPRODUCT('Price indices'!$B189:$J189,Weights!$B$9:$J$9)+'Price indices'!P189*Weights!P$9</f>
        <v>1.9885763610780853</v>
      </c>
      <c r="CD189" s="4">
        <f>SUMPRODUCT('Price indices'!$B189:$J189,Weights!$B$9:$J$9)+'Price indices'!Q189*Weights!Q$9</f>
        <v>1.8453593581632353</v>
      </c>
      <c r="CE189" s="4">
        <f>SUMPRODUCT('Price indices'!$B189:$J189,Weights!$B$10:$J$10)</f>
        <v>2.469665307076248</v>
      </c>
      <c r="CF189" s="4"/>
      <c r="CG189" s="2" t="s">
        <v>186</v>
      </c>
      <c r="CH189" s="4">
        <f t="shared" ref="CH189:DG189" si="238">AVERAGE(BF186:BF189)</f>
        <v>2.1038607086931362</v>
      </c>
      <c r="CI189" s="4">
        <f t="shared" si="238"/>
        <v>2.3390274915836216</v>
      </c>
      <c r="CJ189" s="4">
        <f t="shared" si="238"/>
        <v>2.4680906993143203</v>
      </c>
      <c r="CK189" s="4">
        <f t="shared" si="238"/>
        <v>2.5504903710977853</v>
      </c>
      <c r="CL189" s="4">
        <f t="shared" si="238"/>
        <v>2.4969486294748036</v>
      </c>
      <c r="CM189" s="4">
        <f t="shared" si="238"/>
        <v>2.5740531345316557</v>
      </c>
      <c r="CN189" s="4">
        <f t="shared" si="238"/>
        <v>2.284364565272869</v>
      </c>
      <c r="CO189" s="4">
        <f t="shared" si="238"/>
        <v>2.1452540379617679</v>
      </c>
      <c r="CP189" s="4">
        <f t="shared" si="238"/>
        <v>2.4112092335263782</v>
      </c>
      <c r="CQ189" s="4">
        <f t="shared" si="238"/>
        <v>2.5402724412570774</v>
      </c>
      <c r="CR189" s="4">
        <f t="shared" si="238"/>
        <v>2.6226721130405419</v>
      </c>
      <c r="CS189" s="4">
        <f t="shared" si="238"/>
        <v>2.5691303714175602</v>
      </c>
      <c r="CT189" s="4">
        <f t="shared" si="238"/>
        <v>2.6462348764744128</v>
      </c>
      <c r="CU189" s="4">
        <f t="shared" si="238"/>
        <v>2.3565463072156261</v>
      </c>
      <c r="CV189" s="4">
        <f t="shared" si="238"/>
        <v>2.217435779904525</v>
      </c>
      <c r="CW189" s="4">
        <f t="shared" si="238"/>
        <v>2.4524171610321304</v>
      </c>
      <c r="CX189" s="4">
        <f t="shared" si="238"/>
        <v>2.2618273837984781</v>
      </c>
      <c r="CY189" s="4">
        <f t="shared" si="238"/>
        <v>1.8440149485851791</v>
      </c>
      <c r="CZ189" s="4">
        <f t="shared" si="238"/>
        <v>2.0210629845475889</v>
      </c>
      <c r="DA189" s="4">
        <f t="shared" si="238"/>
        <v>2.1501261922782882</v>
      </c>
      <c r="DB189" s="4">
        <f t="shared" si="238"/>
        <v>2.2325258640617531</v>
      </c>
      <c r="DC189" s="4">
        <f t="shared" si="238"/>
        <v>2.1789841224387709</v>
      </c>
      <c r="DD189" s="4">
        <f t="shared" si="238"/>
        <v>2.2560886274956236</v>
      </c>
      <c r="DE189" s="4">
        <f t="shared" si="238"/>
        <v>1.9664000582368368</v>
      </c>
      <c r="DF189" s="4">
        <f t="shared" si="238"/>
        <v>1.8272895309257355</v>
      </c>
      <c r="DG189" s="4">
        <f t="shared" si="238"/>
        <v>2.4384704682248137</v>
      </c>
    </row>
    <row r="190" spans="1:111" x14ac:dyDescent="0.2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2" t="s">
        <v>187</v>
      </c>
      <c r="BF190" s="4">
        <f>SUMPRODUCT('Price indices'!$B190:$J190,Weights!$B$3:$J$3)</f>
        <v>2.1443615620105834</v>
      </c>
      <c r="BG190" s="4">
        <f>SUMPRODUCT('Price indices'!$B190:$J190,Weights!$B$4:$J$4)+'Price indices'!K190*Weights!K$4</f>
        <v>2.3942007354001849</v>
      </c>
      <c r="BH190" s="4">
        <f>SUMPRODUCT('Price indices'!$B190:$J190,Weights!$B$4:$J$4)+'Price indices'!L190*Weights!L$4</f>
        <v>2.52960431258614</v>
      </c>
      <c r="BI190" s="4">
        <f>SUMPRODUCT('Price indices'!$B190:$J190,Weights!$B$4:$J$4)+'Price indices'!M190*Weights!M$4</f>
        <v>2.6175971379864951</v>
      </c>
      <c r="BJ190" s="4">
        <f>SUMPRODUCT('Price indices'!$B190:$J190,Weights!$B$4:$J$4)+'Price indices'!N190*Weights!N$4</f>
        <v>2.56031708245408</v>
      </c>
      <c r="BK190" s="4">
        <f>SUMPRODUCT('Price indices'!$B190:$J190,Weights!$B$4:$J$4)+'Price indices'!O190*Weights!O$4</f>
        <v>2.6421443534867768</v>
      </c>
      <c r="BL190" s="4">
        <f>SUMPRODUCT('Price indices'!$B190:$J190,Weights!$B$4:$J$4)+'Price indices'!P190*Weights!P$4</f>
        <v>2.3319805599797649</v>
      </c>
      <c r="BM190" s="4">
        <f>SUMPRODUCT('Price indices'!$B190:$J190,Weights!$B$4:$J$4)+'Price indices'!Q190*Weights!Q$4</f>
        <v>2.185953628517237</v>
      </c>
      <c r="BN190" s="4">
        <f>SUMPRODUCT('Price indices'!$B190:$J190,Weights!$B$5:$J$5)+'Price indices'!K190*Weights!K$5</f>
        <v>2.4690342033308568</v>
      </c>
      <c r="BO190" s="4">
        <f>SUMPRODUCT('Price indices'!$B190:$J190,Weights!$B$5:$J$5)+'Price indices'!L190*Weights!L$5</f>
        <v>2.604437780516812</v>
      </c>
      <c r="BP190" s="4">
        <f>SUMPRODUCT('Price indices'!$B190:$J190,Weights!$B$5:$J$5)+'Price indices'!M190*Weights!M$5</f>
        <v>2.692430605917167</v>
      </c>
      <c r="BQ190" s="4">
        <f>SUMPRODUCT('Price indices'!$B190:$J190,Weights!$B$5:$J$5)+'Price indices'!N190*Weights!N$5</f>
        <v>2.6351505503847519</v>
      </c>
      <c r="BR190" s="4">
        <f>SUMPRODUCT('Price indices'!$B190:$J190,Weights!$B$5:$J$5)+'Price indices'!O190*Weights!O$5</f>
        <v>2.7169778214174487</v>
      </c>
      <c r="BS190" s="4">
        <f>SUMPRODUCT('Price indices'!$B190:$J190,Weights!$B$5:$J$5)+'Price indices'!P190*Weights!P$5</f>
        <v>2.4068140279104369</v>
      </c>
      <c r="BT190" s="4">
        <f>SUMPRODUCT('Price indices'!$B190:$J190,Weights!$B$5:$J$5)+'Price indices'!Q190*Weights!Q$5</f>
        <v>2.2607870964479089</v>
      </c>
      <c r="BU190" s="4">
        <f>SUMPRODUCT('Price indices'!$B190:$J190,Weights!$B$6:$J$6)</f>
        <v>2.4983813893974074</v>
      </c>
      <c r="BV190" s="4">
        <f>SUMPRODUCT('Price indices'!$B190:$J190,Weights!$B$7:$J$7)</f>
        <v>2.305900027990575</v>
      </c>
      <c r="BW190" s="4">
        <f>SUMPRODUCT('Price indices'!$B190:$J190,Weights!$B$8:$J$8)</f>
        <v>1.8750794651508051</v>
      </c>
      <c r="BX190" s="4">
        <f>SUMPRODUCT('Price indices'!$B190:$J190,Weights!$B$9:$J$9)+'Price indices'!K190*Weights!K$9</f>
        <v>2.0681787043649384</v>
      </c>
      <c r="BY190" s="4">
        <f>SUMPRODUCT('Price indices'!$B190:$J190,Weights!$B$9:$J$9)+'Price indices'!L190*Weights!L$9</f>
        <v>2.2035822815508936</v>
      </c>
      <c r="BZ190" s="4">
        <f>SUMPRODUCT('Price indices'!$B190:$J190,Weights!$B$9:$J$9)+'Price indices'!M190*Weights!M$9</f>
        <v>2.2915751069512487</v>
      </c>
      <c r="CA190" s="4">
        <f>SUMPRODUCT('Price indices'!$B190:$J190,Weights!$B$9:$J$9)+'Price indices'!N190*Weights!N$9</f>
        <v>2.2342950514188336</v>
      </c>
      <c r="CB190" s="4">
        <f>SUMPRODUCT('Price indices'!$B190:$J190,Weights!$B$9:$J$9)+'Price indices'!O190*Weights!O$9</f>
        <v>2.3161223224515304</v>
      </c>
      <c r="CC190" s="4">
        <f>SUMPRODUCT('Price indices'!$B190:$J190,Weights!$B$9:$J$9)+'Price indices'!P190*Weights!P$9</f>
        <v>2.0059585289445185</v>
      </c>
      <c r="CD190" s="4">
        <f>SUMPRODUCT('Price indices'!$B190:$J190,Weights!$B$9:$J$9)+'Price indices'!Q190*Weights!Q$9</f>
        <v>1.8599315974819906</v>
      </c>
      <c r="CE190" s="4">
        <f>SUMPRODUCT('Price indices'!$B190:$J190,Weights!$B$10:$J$10)</f>
        <v>2.491490583222435</v>
      </c>
      <c r="CF190" s="4"/>
      <c r="CG190" s="2" t="s">
        <v>187</v>
      </c>
      <c r="CH190" s="4">
        <f t="shared" ref="CH190:DG190" si="239">AVERAGE(BF187:BF190)</f>
        <v>2.1208656184184131</v>
      </c>
      <c r="CI190" s="4">
        <f t="shared" si="239"/>
        <v>2.3618384110145119</v>
      </c>
      <c r="CJ190" s="4">
        <f t="shared" si="239"/>
        <v>2.4934137180502747</v>
      </c>
      <c r="CK190" s="4">
        <f t="shared" si="239"/>
        <v>2.5780240897054068</v>
      </c>
      <c r="CL190" s="4">
        <f t="shared" si="239"/>
        <v>2.5230051053521825</v>
      </c>
      <c r="CM190" s="4">
        <f t="shared" si="239"/>
        <v>2.6019774946425667</v>
      </c>
      <c r="CN190" s="4">
        <f t="shared" si="239"/>
        <v>2.304191225082052</v>
      </c>
      <c r="CO190" s="4">
        <f t="shared" si="239"/>
        <v>2.162335665400561</v>
      </c>
      <c r="CP190" s="4">
        <f t="shared" si="239"/>
        <v>2.4350595733601308</v>
      </c>
      <c r="CQ190" s="4">
        <f t="shared" si="239"/>
        <v>2.5666348803958936</v>
      </c>
      <c r="CR190" s="4">
        <f t="shared" si="239"/>
        <v>2.6512452520510257</v>
      </c>
      <c r="CS190" s="4">
        <f t="shared" si="239"/>
        <v>2.5962262676978014</v>
      </c>
      <c r="CT190" s="4">
        <f t="shared" si="239"/>
        <v>2.6751986569881856</v>
      </c>
      <c r="CU190" s="4">
        <f t="shared" si="239"/>
        <v>2.3774123874276709</v>
      </c>
      <c r="CV190" s="4">
        <f t="shared" si="239"/>
        <v>2.2355568277461799</v>
      </c>
      <c r="CW190" s="4">
        <f t="shared" si="239"/>
        <v>2.473388495372991</v>
      </c>
      <c r="CX190" s="4">
        <f t="shared" si="239"/>
        <v>2.2801895120010212</v>
      </c>
      <c r="CY190" s="4">
        <f t="shared" si="239"/>
        <v>1.8563563822983862</v>
      </c>
      <c r="CZ190" s="4">
        <f t="shared" si="239"/>
        <v>2.0397173134552808</v>
      </c>
      <c r="DA190" s="4">
        <f t="shared" si="239"/>
        <v>2.1712926204910432</v>
      </c>
      <c r="DB190" s="4">
        <f t="shared" si="239"/>
        <v>2.2559029921461757</v>
      </c>
      <c r="DC190" s="4">
        <f t="shared" si="239"/>
        <v>2.200884007792951</v>
      </c>
      <c r="DD190" s="4">
        <f t="shared" si="239"/>
        <v>2.2798563970833357</v>
      </c>
      <c r="DE190" s="4">
        <f t="shared" si="239"/>
        <v>1.9820701275228205</v>
      </c>
      <c r="DF190" s="4">
        <f t="shared" si="239"/>
        <v>1.8402145678413298</v>
      </c>
      <c r="DG190" s="4">
        <f t="shared" si="239"/>
        <v>2.4604427139385727</v>
      </c>
    </row>
    <row r="191" spans="1:111" x14ac:dyDescent="0.2">
      <c r="A191" s="2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2" t="s">
        <v>256</v>
      </c>
      <c r="BF191" s="4">
        <f>SUMPRODUCT('Price indices'!$B191:$J191,Weights!$B$3:$J$3)</f>
        <v>2.1671544090916699</v>
      </c>
      <c r="BG191" s="4">
        <f>SUMPRODUCT('Price indices'!$B191:$J191,Weights!$B$4:$J$4)+'Price indices'!K191*Weights!K$4</f>
        <v>2.4230377905009961</v>
      </c>
      <c r="BH191" s="4">
        <f>SUMPRODUCT('Price indices'!$B191:$J191,Weights!$B$4:$J$4)+'Price indices'!L191*Weights!L$4</f>
        <v>2.5610760292204526</v>
      </c>
      <c r="BI191" s="4">
        <f>SUMPRODUCT('Price indices'!$B191:$J191,Weights!$B$4:$J$4)+'Price indices'!M191*Weights!M$4</f>
        <v>2.6514154282043032</v>
      </c>
      <c r="BJ191" s="4">
        <f>SUMPRODUCT('Price indices'!$B191:$J191,Weights!$B$4:$J$4)+'Price indices'!N191*Weights!N$4</f>
        <v>2.5925655972061938</v>
      </c>
      <c r="BK191" s="4">
        <f>SUMPRODUCT('Price indices'!$B191:$J191,Weights!$B$4:$J$4)+'Price indices'!O191*Weights!O$4</f>
        <v>2.6763692288492669</v>
      </c>
      <c r="BL191" s="4">
        <f>SUMPRODUCT('Price indices'!$B191:$J191,Weights!$B$4:$J$4)+'Price indices'!P191*Weights!P$4</f>
        <v>2.35763593167359</v>
      </c>
      <c r="BM191" s="4">
        <f>SUMPRODUCT('Price indices'!$B191:$J191,Weights!$B$4:$J$4)+'Price indices'!Q191*Weights!Q$4</f>
        <v>2.2087547671638967</v>
      </c>
      <c r="BN191" s="4">
        <f>SUMPRODUCT('Price indices'!$B191:$J191,Weights!$B$5:$J$5)+'Price indices'!K191*Weights!K$5</f>
        <v>2.4992560300351347</v>
      </c>
      <c r="BO191" s="4">
        <f>SUMPRODUCT('Price indices'!$B191:$J191,Weights!$B$5:$J$5)+'Price indices'!L191*Weights!L$5</f>
        <v>2.6372942687545917</v>
      </c>
      <c r="BP191" s="4">
        <f>SUMPRODUCT('Price indices'!$B191:$J191,Weights!$B$5:$J$5)+'Price indices'!M191*Weights!M$5</f>
        <v>2.7276336677384418</v>
      </c>
      <c r="BQ191" s="4">
        <f>SUMPRODUCT('Price indices'!$B191:$J191,Weights!$B$5:$J$5)+'Price indices'!N191*Weights!N$5</f>
        <v>2.6687838367403329</v>
      </c>
      <c r="BR191" s="4">
        <f>SUMPRODUCT('Price indices'!$B191:$J191,Weights!$B$5:$J$5)+'Price indices'!O191*Weights!O$5</f>
        <v>2.752587468383406</v>
      </c>
      <c r="BS191" s="4">
        <f>SUMPRODUCT('Price indices'!$B191:$J191,Weights!$B$5:$J$5)+'Price indices'!P191*Weights!P$5</f>
        <v>2.4338541712077286</v>
      </c>
      <c r="BT191" s="4">
        <f>SUMPRODUCT('Price indices'!$B191:$J191,Weights!$B$5:$J$5)+'Price indices'!Q191*Weights!Q$5</f>
        <v>2.2849730066980358</v>
      </c>
      <c r="BU191" s="4">
        <f>SUMPRODUCT('Price indices'!$B191:$J191,Weights!$B$6:$J$6)</f>
        <v>2.535610558268345</v>
      </c>
      <c r="BV191" s="4">
        <f>SUMPRODUCT('Price indices'!$B191:$J191,Weights!$B$7:$J$7)</f>
        <v>2.3308776549318551</v>
      </c>
      <c r="BW191" s="4">
        <f>SUMPRODUCT('Price indices'!$B191:$J191,Weights!$B$8:$J$8)</f>
        <v>1.887517060234071</v>
      </c>
      <c r="BX191" s="4">
        <f>SUMPRODUCT('Price indices'!$B191:$J191,Weights!$B$9:$J$9)+'Price indices'!K191*Weights!K$9</f>
        <v>2.0882715845175124</v>
      </c>
      <c r="BY191" s="4">
        <f>SUMPRODUCT('Price indices'!$B191:$J191,Weights!$B$9:$J$9)+'Price indices'!L191*Weights!L$9</f>
        <v>2.2263098232369698</v>
      </c>
      <c r="BZ191" s="4">
        <f>SUMPRODUCT('Price indices'!$B191:$J191,Weights!$B$9:$J$9)+'Price indices'!M191*Weights!M$9</f>
        <v>2.3166492222208195</v>
      </c>
      <c r="CA191" s="4">
        <f>SUMPRODUCT('Price indices'!$B191:$J191,Weights!$B$9:$J$9)+'Price indices'!N191*Weights!N$9</f>
        <v>2.2577993912227106</v>
      </c>
      <c r="CB191" s="4">
        <f>SUMPRODUCT('Price indices'!$B191:$J191,Weights!$B$9:$J$9)+'Price indices'!O191*Weights!O$9</f>
        <v>2.3416030228657836</v>
      </c>
      <c r="CC191" s="4">
        <f>SUMPRODUCT('Price indices'!$B191:$J191,Weights!$B$9:$J$9)+'Price indices'!P191*Weights!P$9</f>
        <v>2.0228697256901067</v>
      </c>
      <c r="CD191" s="4">
        <f>SUMPRODUCT('Price indices'!$B191:$J191,Weights!$B$9:$J$9)+'Price indices'!Q191*Weights!Q$9</f>
        <v>1.8739885611804137</v>
      </c>
      <c r="CE191" s="4">
        <f>SUMPRODUCT('Price indices'!$B191:$J191,Weights!$B$10:$J$10)</f>
        <v>2.519651157561317</v>
      </c>
      <c r="CF191" s="4"/>
      <c r="CG191" s="2" t="s">
        <v>256</v>
      </c>
      <c r="CH191" s="4">
        <f t="shared" ref="CH191:DG191" si="240">AVERAGE(BF188:BF191)</f>
        <v>2.1380874136660992</v>
      </c>
      <c r="CI191" s="4">
        <f t="shared" si="240"/>
        <v>2.3849748764933514</v>
      </c>
      <c r="CJ191" s="4">
        <f t="shared" si="240"/>
        <v>2.5191108455080853</v>
      </c>
      <c r="CK191" s="4">
        <f t="shared" si="240"/>
        <v>2.6059856560285839</v>
      </c>
      <c r="CL191" s="4">
        <f t="shared" si="240"/>
        <v>2.5494528376917756</v>
      </c>
      <c r="CM191" s="4">
        <f t="shared" si="240"/>
        <v>2.6303360306669168</v>
      </c>
      <c r="CN191" s="4">
        <f t="shared" si="240"/>
        <v>2.324265302820228</v>
      </c>
      <c r="CO191" s="4">
        <f t="shared" si="240"/>
        <v>2.1796213404985303</v>
      </c>
      <c r="CP191" s="4">
        <f t="shared" si="240"/>
        <v>2.4592493744716899</v>
      </c>
      <c r="CQ191" s="4">
        <f t="shared" si="240"/>
        <v>2.5933853434864238</v>
      </c>
      <c r="CR191" s="4">
        <f t="shared" si="240"/>
        <v>2.6802601540069224</v>
      </c>
      <c r="CS191" s="4">
        <f t="shared" si="240"/>
        <v>2.6237273356701141</v>
      </c>
      <c r="CT191" s="4">
        <f t="shared" si="240"/>
        <v>2.7046105286452553</v>
      </c>
      <c r="CU191" s="4">
        <f t="shared" si="240"/>
        <v>2.3985398007985661</v>
      </c>
      <c r="CV191" s="4">
        <f t="shared" si="240"/>
        <v>2.2538958384768688</v>
      </c>
      <c r="CW191" s="4">
        <f t="shared" si="240"/>
        <v>2.4946938336261448</v>
      </c>
      <c r="CX191" s="4">
        <f t="shared" si="240"/>
        <v>2.298770429422774</v>
      </c>
      <c r="CY191" s="4">
        <f t="shared" si="240"/>
        <v>1.8687936162052694</v>
      </c>
      <c r="CZ191" s="4">
        <f t="shared" si="240"/>
        <v>2.0586161939370822</v>
      </c>
      <c r="DA191" s="4">
        <f t="shared" si="240"/>
        <v>2.1927521629518161</v>
      </c>
      <c r="DB191" s="4">
        <f t="shared" si="240"/>
        <v>2.2796269734723147</v>
      </c>
      <c r="DC191" s="4">
        <f t="shared" si="240"/>
        <v>2.2230941551355059</v>
      </c>
      <c r="DD191" s="4">
        <f t="shared" si="240"/>
        <v>2.3039773481106476</v>
      </c>
      <c r="DE191" s="4">
        <f t="shared" si="240"/>
        <v>1.9979066202639584</v>
      </c>
      <c r="DF191" s="4">
        <f t="shared" si="240"/>
        <v>1.8532626579422609</v>
      </c>
      <c r="DG191" s="4">
        <f t="shared" si="240"/>
        <v>2.4826748871166444</v>
      </c>
    </row>
    <row r="192" spans="1:111" x14ac:dyDescent="0.2">
      <c r="A192" s="2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2" t="s">
        <v>257</v>
      </c>
      <c r="BF192" s="4">
        <f>SUMPRODUCT('Price indices'!$B192:$J192,Weights!$B$3:$J$3)</f>
        <v>2.1823518275773806</v>
      </c>
      <c r="BG192" s="4">
        <f>SUMPRODUCT('Price indices'!$B192:$J192,Weights!$B$4:$J$4)+'Price indices'!K192*Weights!K$4</f>
        <v>2.4446017820690695</v>
      </c>
      <c r="BH192" s="4">
        <f>SUMPRODUCT('Price indices'!$B192:$J192,Weights!$B$4:$J$4)+'Price indices'!L192*Weights!L$4</f>
        <v>2.5853256004471246</v>
      </c>
      <c r="BI192" s="4">
        <f>SUMPRODUCT('Price indices'!$B192:$J192,Weights!$B$4:$J$4)+'Price indices'!M192*Weights!M$4</f>
        <v>2.6780684323825277</v>
      </c>
      <c r="BJ192" s="4">
        <f>SUMPRODUCT('Price indices'!$B192:$J192,Weights!$B$4:$J$4)+'Price indices'!N192*Weights!N$4</f>
        <v>2.6176100779260887</v>
      </c>
      <c r="BK192" s="4">
        <f>SUMPRODUCT('Price indices'!$B192:$J192,Weights!$B$4:$J$4)+'Price indices'!O192*Weights!O$4</f>
        <v>2.7034353963571194</v>
      </c>
      <c r="BL192" s="4">
        <f>SUMPRODUCT('Price indices'!$B192:$J192,Weights!$B$4:$J$4)+'Price indices'!P192*Weights!P$4</f>
        <v>2.3759358201254086</v>
      </c>
      <c r="BM192" s="4">
        <f>SUMPRODUCT('Price indices'!$B192:$J192,Weights!$B$4:$J$4)+'Price indices'!Q192*Weights!Q$4</f>
        <v>2.2241554809902624</v>
      </c>
      <c r="BN192" s="4">
        <f>SUMPRODUCT('Price indices'!$B192:$J192,Weights!$B$5:$J$5)+'Price indices'!K192*Weights!K$5</f>
        <v>2.5214178846265005</v>
      </c>
      <c r="BO192" s="4">
        <f>SUMPRODUCT('Price indices'!$B192:$J192,Weights!$B$5:$J$5)+'Price indices'!L192*Weights!L$5</f>
        <v>2.6621417030045555</v>
      </c>
      <c r="BP192" s="4">
        <f>SUMPRODUCT('Price indices'!$B192:$J192,Weights!$B$5:$J$5)+'Price indices'!M192*Weights!M$5</f>
        <v>2.7548845349399587</v>
      </c>
      <c r="BQ192" s="4">
        <f>SUMPRODUCT('Price indices'!$B192:$J192,Weights!$B$5:$J$5)+'Price indices'!N192*Weights!N$5</f>
        <v>2.6944261804835197</v>
      </c>
      <c r="BR192" s="4">
        <f>SUMPRODUCT('Price indices'!$B192:$J192,Weights!$B$5:$J$5)+'Price indices'!O192*Weights!O$5</f>
        <v>2.7802514989145504</v>
      </c>
      <c r="BS192" s="4">
        <f>SUMPRODUCT('Price indices'!$B192:$J192,Weights!$B$5:$J$5)+'Price indices'!P192*Weights!P$5</f>
        <v>2.4527519226828396</v>
      </c>
      <c r="BT192" s="4">
        <f>SUMPRODUCT('Price indices'!$B192:$J192,Weights!$B$5:$J$5)+'Price indices'!Q192*Weights!Q$5</f>
        <v>2.3009715835476934</v>
      </c>
      <c r="BU192" s="4">
        <f>SUMPRODUCT('Price indices'!$B192:$J192,Weights!$B$6:$J$6)</f>
        <v>2.5505278305750712</v>
      </c>
      <c r="BV192" s="4">
        <f>SUMPRODUCT('Price indices'!$B192:$J192,Weights!$B$7:$J$7)</f>
        <v>2.3464843724054072</v>
      </c>
      <c r="BW192" s="4">
        <f>SUMPRODUCT('Price indices'!$B192:$J192,Weights!$B$8:$J$8)</f>
        <v>1.9008885774425179</v>
      </c>
      <c r="BX192" s="4">
        <f>SUMPRODUCT('Price indices'!$B192:$J192,Weights!$B$9:$J$9)+'Price indices'!K192*Weights!K$9</f>
        <v>2.1068411998847605</v>
      </c>
      <c r="BY192" s="4">
        <f>SUMPRODUCT('Price indices'!$B192:$J192,Weights!$B$9:$J$9)+'Price indices'!L192*Weights!L$9</f>
        <v>2.2475650182628155</v>
      </c>
      <c r="BZ192" s="4">
        <f>SUMPRODUCT('Price indices'!$B192:$J192,Weights!$B$9:$J$9)+'Price indices'!M192*Weights!M$9</f>
        <v>2.3403078501982186</v>
      </c>
      <c r="CA192" s="4">
        <f>SUMPRODUCT('Price indices'!$B192:$J192,Weights!$B$9:$J$9)+'Price indices'!N192*Weights!N$9</f>
        <v>2.2798494957417796</v>
      </c>
      <c r="CB192" s="4">
        <f>SUMPRODUCT('Price indices'!$B192:$J192,Weights!$B$9:$J$9)+'Price indices'!O192*Weights!O$9</f>
        <v>2.3656748141728103</v>
      </c>
      <c r="CC192" s="4">
        <f>SUMPRODUCT('Price indices'!$B192:$J192,Weights!$B$9:$J$9)+'Price indices'!P192*Weights!P$9</f>
        <v>2.0381752379410996</v>
      </c>
      <c r="CD192" s="4">
        <f>SUMPRODUCT('Price indices'!$B192:$J192,Weights!$B$9:$J$9)+'Price indices'!Q192*Weights!Q$9</f>
        <v>1.8863948988059536</v>
      </c>
      <c r="CE192" s="4">
        <f>SUMPRODUCT('Price indices'!$B192:$J192,Weights!$B$10:$J$10)</f>
        <v>2.5395630181832476</v>
      </c>
      <c r="CF192" s="4"/>
      <c r="CG192" s="2" t="s">
        <v>257</v>
      </c>
      <c r="CH192" s="4">
        <f t="shared" ref="CH192:DG192" si="241">AVERAGE(BF189:BF192)</f>
        <v>2.1554574990350761</v>
      </c>
      <c r="CI192" s="4">
        <f t="shared" si="241"/>
        <v>2.4083716674018429</v>
      </c>
      <c r="CJ192" s="4">
        <f t="shared" si="241"/>
        <v>2.5451177944105061</v>
      </c>
      <c r="CK192" s="4">
        <f t="shared" si="241"/>
        <v>2.6343120174137775</v>
      </c>
      <c r="CL192" s="4">
        <f t="shared" si="241"/>
        <v>2.5762279206104317</v>
      </c>
      <c r="CM192" s="4">
        <f t="shared" si="241"/>
        <v>2.6590657892092771</v>
      </c>
      <c r="CN192" s="4">
        <f t="shared" si="241"/>
        <v>2.3445198780919085</v>
      </c>
      <c r="CO192" s="4">
        <f t="shared" si="241"/>
        <v>2.1970435185863542</v>
      </c>
      <c r="CP192" s="4">
        <f t="shared" si="241"/>
        <v>2.483706691731264</v>
      </c>
      <c r="CQ192" s="4">
        <f t="shared" si="241"/>
        <v>2.6204528187399276</v>
      </c>
      <c r="CR192" s="4">
        <f t="shared" si="241"/>
        <v>2.7096470417431986</v>
      </c>
      <c r="CS192" s="4">
        <f t="shared" si="241"/>
        <v>2.6515629449398528</v>
      </c>
      <c r="CT192" s="4">
        <f t="shared" si="241"/>
        <v>2.7344008135386981</v>
      </c>
      <c r="CU192" s="4">
        <f t="shared" si="241"/>
        <v>2.4198549024213296</v>
      </c>
      <c r="CV192" s="4">
        <f t="shared" si="241"/>
        <v>2.2723785429157752</v>
      </c>
      <c r="CW192" s="4">
        <f t="shared" si="241"/>
        <v>2.516130500595978</v>
      </c>
      <c r="CX192" s="4">
        <f t="shared" si="241"/>
        <v>2.3174849616027755</v>
      </c>
      <c r="CY192" s="4">
        <f t="shared" si="241"/>
        <v>1.881333199046147</v>
      </c>
      <c r="CZ192" s="4">
        <f t="shared" si="241"/>
        <v>2.077746752723387</v>
      </c>
      <c r="DA192" s="4">
        <f t="shared" si="241"/>
        <v>2.2144928797320507</v>
      </c>
      <c r="DB192" s="4">
        <f t="shared" si="241"/>
        <v>2.3036871027353216</v>
      </c>
      <c r="DC192" s="4">
        <f t="shared" si="241"/>
        <v>2.2456030059319754</v>
      </c>
      <c r="DD192" s="4">
        <f t="shared" si="241"/>
        <v>2.3284408745308207</v>
      </c>
      <c r="DE192" s="4">
        <f t="shared" si="241"/>
        <v>2.0138949634134526</v>
      </c>
      <c r="DF192" s="4">
        <f t="shared" si="241"/>
        <v>1.8664186039078983</v>
      </c>
      <c r="DG192" s="4">
        <f t="shared" si="241"/>
        <v>2.5050925165108118</v>
      </c>
    </row>
    <row r="193" spans="1:111" x14ac:dyDescent="0.2">
      <c r="A193" s="2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2" t="s">
        <v>258</v>
      </c>
      <c r="BF193" s="4">
        <f>SUMPRODUCT('Price indices'!$B193:$J193,Weights!$B$3:$J$3)</f>
        <v>2.198054725897479</v>
      </c>
      <c r="BG193" s="4">
        <f>SUMPRODUCT('Price indices'!$B193:$J193,Weights!$B$4:$J$4)+'Price indices'!K193*Weights!K$4</f>
        <v>2.4662883303843612</v>
      </c>
      <c r="BH193" s="4">
        <f>SUMPRODUCT('Price indices'!$B193:$J193,Weights!$B$4:$J$4)+'Price indices'!L193*Weights!L$4</f>
        <v>2.6097496249289902</v>
      </c>
      <c r="BI193" s="4">
        <f>SUMPRODUCT('Price indices'!$B193:$J193,Weights!$B$4:$J$4)+'Price indices'!M193*Weights!M$4</f>
        <v>2.7049540529044664</v>
      </c>
      <c r="BJ193" s="4">
        <f>SUMPRODUCT('Price indices'!$B193:$J193,Weights!$B$4:$J$4)+'Price indices'!N193*Weights!N$4</f>
        <v>2.6428475253987034</v>
      </c>
      <c r="BK193" s="4">
        <f>SUMPRODUCT('Price indices'!$B193:$J193,Weights!$B$4:$J$4)+'Price indices'!O193*Weights!O$4</f>
        <v>2.7307408613863284</v>
      </c>
      <c r="BL193" s="4">
        <f>SUMPRODUCT('Price indices'!$B193:$J193,Weights!$B$4:$J$4)+'Price indices'!P193*Weights!P$4</f>
        <v>2.3942740599230903</v>
      </c>
      <c r="BM193" s="4">
        <f>SUMPRODUCT('Price indices'!$B193:$J193,Weights!$B$4:$J$4)+'Price indices'!Q193*Weights!Q$4</f>
        <v>2.2395489587788742</v>
      </c>
      <c r="BN193" s="4">
        <f>SUMPRODUCT('Price indices'!$B193:$J193,Weights!$B$5:$J$5)+'Price indices'!K193*Weights!K$5</f>
        <v>2.5440415878139211</v>
      </c>
      <c r="BO193" s="4">
        <f>SUMPRODUCT('Price indices'!$B193:$J193,Weights!$B$5:$J$5)+'Price indices'!L193*Weights!L$5</f>
        <v>2.6875028823585501</v>
      </c>
      <c r="BP193" s="4">
        <f>SUMPRODUCT('Price indices'!$B193:$J193,Weights!$B$5:$J$5)+'Price indices'!M193*Weights!M$5</f>
        <v>2.7827073103340263</v>
      </c>
      <c r="BQ193" s="4">
        <f>SUMPRODUCT('Price indices'!$B193:$J193,Weights!$B$5:$J$5)+'Price indices'!N193*Weights!N$5</f>
        <v>2.7206007828282632</v>
      </c>
      <c r="BR193" s="4">
        <f>SUMPRODUCT('Price indices'!$B193:$J193,Weights!$B$5:$J$5)+'Price indices'!O193*Weights!O$5</f>
        <v>2.8084941188158883</v>
      </c>
      <c r="BS193" s="4">
        <f>SUMPRODUCT('Price indices'!$B193:$J193,Weights!$B$5:$J$5)+'Price indices'!P193*Weights!P$5</f>
        <v>2.4720273173526501</v>
      </c>
      <c r="BT193" s="4">
        <f>SUMPRODUCT('Price indices'!$B193:$J193,Weights!$B$5:$J$5)+'Price indices'!Q193*Weights!Q$5</f>
        <v>2.317302216208434</v>
      </c>
      <c r="BU193" s="4">
        <f>SUMPRODUCT('Price indices'!$B193:$J193,Weights!$B$6:$J$6)</f>
        <v>2.5663076061458043</v>
      </c>
      <c r="BV193" s="4">
        <f>SUMPRODUCT('Price indices'!$B193:$J193,Weights!$B$7:$J$7)</f>
        <v>2.362076180884622</v>
      </c>
      <c r="BW193" s="4">
        <f>SUMPRODUCT('Price indices'!$B193:$J193,Weights!$B$8:$J$8)</f>
        <v>1.9123637156698741</v>
      </c>
      <c r="BX193" s="4">
        <f>SUMPRODUCT('Price indices'!$B193:$J193,Weights!$B$9:$J$9)+'Price indices'!K193*Weights!K$9</f>
        <v>2.1251459728092681</v>
      </c>
      <c r="BY193" s="4">
        <f>SUMPRODUCT('Price indices'!$B193:$J193,Weights!$B$9:$J$9)+'Price indices'!L193*Weights!L$9</f>
        <v>2.2686072673538975</v>
      </c>
      <c r="BZ193" s="4">
        <f>SUMPRODUCT('Price indices'!$B193:$J193,Weights!$B$9:$J$9)+'Price indices'!M193*Weights!M$9</f>
        <v>2.3638116953293733</v>
      </c>
      <c r="CA193" s="4">
        <f>SUMPRODUCT('Price indices'!$B193:$J193,Weights!$B$9:$J$9)+'Price indices'!N193*Weights!N$9</f>
        <v>2.3017051678236102</v>
      </c>
      <c r="CB193" s="4">
        <f>SUMPRODUCT('Price indices'!$B193:$J193,Weights!$B$9:$J$9)+'Price indices'!O193*Weights!O$9</f>
        <v>2.3895985038112353</v>
      </c>
      <c r="CC193" s="4">
        <f>SUMPRODUCT('Price indices'!$B193:$J193,Weights!$B$9:$J$9)+'Price indices'!P193*Weights!P$9</f>
        <v>2.0531317023479971</v>
      </c>
      <c r="CD193" s="4">
        <f>SUMPRODUCT('Price indices'!$B193:$J193,Weights!$B$9:$J$9)+'Price indices'!Q193*Weights!Q$9</f>
        <v>1.8984066012037812</v>
      </c>
      <c r="CE193" s="4">
        <f>SUMPRODUCT('Price indices'!$B193:$J193,Weights!$B$10:$J$10)</f>
        <v>2.5601000727740861</v>
      </c>
      <c r="CF193" s="4"/>
      <c r="CG193" s="2" t="s">
        <v>258</v>
      </c>
      <c r="CH193" s="4">
        <f t="shared" ref="CH193:DG193" si="242">AVERAGE(BF190:BF193)</f>
        <v>2.1729806311442781</v>
      </c>
      <c r="CI193" s="4">
        <f t="shared" si="242"/>
        <v>2.4320321595886529</v>
      </c>
      <c r="CJ193" s="4">
        <f t="shared" si="242"/>
        <v>2.571438891795677</v>
      </c>
      <c r="CK193" s="4">
        <f t="shared" si="242"/>
        <v>2.6630087628694481</v>
      </c>
      <c r="CL193" s="4">
        <f t="shared" si="242"/>
        <v>2.6033350707462666</v>
      </c>
      <c r="CM193" s="4">
        <f t="shared" si="242"/>
        <v>2.6881724600198731</v>
      </c>
      <c r="CN193" s="4">
        <f t="shared" si="242"/>
        <v>2.3649565929254637</v>
      </c>
      <c r="CO193" s="4">
        <f t="shared" si="242"/>
        <v>2.2146032088625676</v>
      </c>
      <c r="CP193" s="4">
        <f t="shared" si="242"/>
        <v>2.5084374264516032</v>
      </c>
      <c r="CQ193" s="4">
        <f t="shared" si="242"/>
        <v>2.6478441586586277</v>
      </c>
      <c r="CR193" s="4">
        <f t="shared" si="242"/>
        <v>2.7394140297323979</v>
      </c>
      <c r="CS193" s="4">
        <f t="shared" si="242"/>
        <v>2.6797403376092168</v>
      </c>
      <c r="CT193" s="4">
        <f t="shared" si="242"/>
        <v>2.7645777268828233</v>
      </c>
      <c r="CU193" s="4">
        <f t="shared" si="242"/>
        <v>2.4413618597884139</v>
      </c>
      <c r="CV193" s="4">
        <f t="shared" si="242"/>
        <v>2.2910084757255182</v>
      </c>
      <c r="CW193" s="4">
        <f t="shared" si="242"/>
        <v>2.5377068460966568</v>
      </c>
      <c r="CX193" s="4">
        <f t="shared" si="242"/>
        <v>2.3363345590531148</v>
      </c>
      <c r="CY193" s="4">
        <f t="shared" si="242"/>
        <v>1.8939622046243172</v>
      </c>
      <c r="CZ193" s="4">
        <f t="shared" si="242"/>
        <v>2.09710936539412</v>
      </c>
      <c r="DA193" s="4">
        <f t="shared" si="242"/>
        <v>2.236516097601144</v>
      </c>
      <c r="DB193" s="4">
        <f t="shared" si="242"/>
        <v>2.3280859686749151</v>
      </c>
      <c r="DC193" s="4">
        <f t="shared" si="242"/>
        <v>2.2684122765517336</v>
      </c>
      <c r="DD193" s="4">
        <f t="shared" si="242"/>
        <v>2.3532496658253397</v>
      </c>
      <c r="DE193" s="4">
        <f t="shared" si="242"/>
        <v>2.0300337987309307</v>
      </c>
      <c r="DF193" s="4">
        <f t="shared" si="242"/>
        <v>1.8796804146680348</v>
      </c>
      <c r="DG193" s="4">
        <f t="shared" si="242"/>
        <v>2.5277012079352712</v>
      </c>
    </row>
    <row r="194" spans="1:111" x14ac:dyDescent="0.2">
      <c r="A194" s="2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2" t="s">
        <v>259</v>
      </c>
      <c r="BF194" s="4">
        <f>SUMPRODUCT('Price indices'!$B194:$J194,Weights!$B$3:$J$3)</f>
        <v>2.2151146220602467</v>
      </c>
      <c r="BG194" s="4">
        <f>SUMPRODUCT('Price indices'!$B194:$J194,Weights!$B$4:$J$4)+'Price indices'!K194*Weights!K$4</f>
        <v>2.4899686116882469</v>
      </c>
      <c r="BH194" s="4">
        <f>SUMPRODUCT('Price indices'!$B194:$J194,Weights!$B$4:$J$4)+'Price indices'!L194*Weights!L$4</f>
        <v>2.6362202759962829</v>
      </c>
      <c r="BI194" s="4">
        <f>SUMPRODUCT('Price indices'!$B194:$J194,Weights!$B$4:$J$4)+'Price indices'!M194*Weights!M$4</f>
        <v>2.7339457956589506</v>
      </c>
      <c r="BJ194" s="4">
        <f>SUMPRODUCT('Price indices'!$B194:$J194,Weights!$B$4:$J$4)+'Price indices'!N194*Weights!N$4</f>
        <v>2.6701505237177088</v>
      </c>
      <c r="BK194" s="4">
        <f>SUMPRODUCT('Price indices'!$B194:$J194,Weights!$B$4:$J$4)+'Price indices'!O194*Weights!O$4</f>
        <v>2.7601592343535688</v>
      </c>
      <c r="BL194" s="4">
        <f>SUMPRODUCT('Price indices'!$B194:$J194,Weights!$B$4:$J$4)+'Price indices'!P194*Weights!P$4</f>
        <v>2.4145200059283529</v>
      </c>
      <c r="BM194" s="4">
        <f>SUMPRODUCT('Price indices'!$B194:$J194,Weights!$B$4:$J$4)+'Price indices'!Q194*Weights!Q$4</f>
        <v>2.256803900743428</v>
      </c>
      <c r="BN194" s="4">
        <f>SUMPRODUCT('Price indices'!$B194:$J194,Weights!$B$5:$J$5)+'Price indices'!K194*Weights!K$5</f>
        <v>2.569140916246329</v>
      </c>
      <c r="BO194" s="4">
        <f>SUMPRODUCT('Price indices'!$B194:$J194,Weights!$B$5:$J$5)+'Price indices'!L194*Weights!L$5</f>
        <v>2.7153925805543651</v>
      </c>
      <c r="BP194" s="4">
        <f>SUMPRODUCT('Price indices'!$B194:$J194,Weights!$B$5:$J$5)+'Price indices'!M194*Weights!M$5</f>
        <v>2.8131181002170331</v>
      </c>
      <c r="BQ194" s="4">
        <f>SUMPRODUCT('Price indices'!$B194:$J194,Weights!$B$5:$J$5)+'Price indices'!N194*Weights!N$5</f>
        <v>2.7493228282757909</v>
      </c>
      <c r="BR194" s="4">
        <f>SUMPRODUCT('Price indices'!$B194:$J194,Weights!$B$5:$J$5)+'Price indices'!O194*Weights!O$5</f>
        <v>2.8393315389116509</v>
      </c>
      <c r="BS194" s="4">
        <f>SUMPRODUCT('Price indices'!$B194:$J194,Weights!$B$5:$J$5)+'Price indices'!P194*Weights!P$5</f>
        <v>2.493692310486435</v>
      </c>
      <c r="BT194" s="4">
        <f>SUMPRODUCT('Price indices'!$B194:$J194,Weights!$B$5:$J$5)+'Price indices'!Q194*Weights!Q$5</f>
        <v>2.3359762053015096</v>
      </c>
      <c r="BU194" s="4">
        <f>SUMPRODUCT('Price indices'!$B194:$J194,Weights!$B$6:$J$6)</f>
        <v>2.5853578848173351</v>
      </c>
      <c r="BV194" s="4">
        <f>SUMPRODUCT('Price indices'!$B194:$J194,Weights!$B$7:$J$7)</f>
        <v>2.3819844808192112</v>
      </c>
      <c r="BW194" s="4">
        <f>SUMPRODUCT('Price indices'!$B194:$J194,Weights!$B$8:$J$8)</f>
        <v>1.9260137738652001</v>
      </c>
      <c r="BX194" s="4">
        <f>SUMPRODUCT('Price indices'!$B194:$J194,Weights!$B$9:$J$9)+'Price indices'!K194*Weights!K$9</f>
        <v>2.1466697914919073</v>
      </c>
      <c r="BY194" s="4">
        <f>SUMPRODUCT('Price indices'!$B194:$J194,Weights!$B$9:$J$9)+'Price indices'!L194*Weights!L$9</f>
        <v>2.2929214557999433</v>
      </c>
      <c r="BZ194" s="4">
        <f>SUMPRODUCT('Price indices'!$B194:$J194,Weights!$B$9:$J$9)+'Price indices'!M194*Weights!M$9</f>
        <v>2.3906469754626114</v>
      </c>
      <c r="CA194" s="4">
        <f>SUMPRODUCT('Price indices'!$B194:$J194,Weights!$B$9:$J$9)+'Price indices'!N194*Weights!N$9</f>
        <v>2.3268517035213692</v>
      </c>
      <c r="CB194" s="4">
        <f>SUMPRODUCT('Price indices'!$B194:$J194,Weights!$B$9:$J$9)+'Price indices'!O194*Weights!O$9</f>
        <v>2.4168604141572292</v>
      </c>
      <c r="CC194" s="4">
        <f>SUMPRODUCT('Price indices'!$B194:$J194,Weights!$B$9:$J$9)+'Price indices'!P194*Weights!P$9</f>
        <v>2.0712211857320133</v>
      </c>
      <c r="CD194" s="4">
        <f>SUMPRODUCT('Price indices'!$B194:$J194,Weights!$B$9:$J$9)+'Price indices'!Q194*Weights!Q$9</f>
        <v>1.9135050805470881</v>
      </c>
      <c r="CE194" s="4">
        <f>SUMPRODUCT('Price indices'!$B194:$J194,Weights!$B$10:$J$10)</f>
        <v>2.5827653386353808</v>
      </c>
      <c r="CF194" s="4"/>
      <c r="CG194" s="2" t="s">
        <v>259</v>
      </c>
      <c r="CH194" s="4">
        <f t="shared" ref="CH194:DG194" si="243">AVERAGE(BF191:BF194)</f>
        <v>2.1906688961566942</v>
      </c>
      <c r="CI194" s="4">
        <f t="shared" si="243"/>
        <v>2.4559741286606682</v>
      </c>
      <c r="CJ194" s="4">
        <f t="shared" si="243"/>
        <v>2.5980928826482126</v>
      </c>
      <c r="CK194" s="4">
        <f t="shared" si="243"/>
        <v>2.692095927287562</v>
      </c>
      <c r="CL194" s="4">
        <f t="shared" si="243"/>
        <v>2.6307934310621737</v>
      </c>
      <c r="CM194" s="4">
        <f t="shared" si="243"/>
        <v>2.717676180236571</v>
      </c>
      <c r="CN194" s="4">
        <f t="shared" si="243"/>
        <v>2.3855914544126104</v>
      </c>
      <c r="CO194" s="4">
        <f t="shared" si="243"/>
        <v>2.2323157769191155</v>
      </c>
      <c r="CP194" s="4">
        <f t="shared" si="243"/>
        <v>2.5334641046804713</v>
      </c>
      <c r="CQ194" s="4">
        <f t="shared" si="243"/>
        <v>2.6755828586680153</v>
      </c>
      <c r="CR194" s="4">
        <f t="shared" si="243"/>
        <v>2.7695859033073651</v>
      </c>
      <c r="CS194" s="4">
        <f t="shared" si="243"/>
        <v>2.7082834070819768</v>
      </c>
      <c r="CT194" s="4">
        <f t="shared" si="243"/>
        <v>2.7951661562563741</v>
      </c>
      <c r="CU194" s="4">
        <f t="shared" si="243"/>
        <v>2.4630814304324131</v>
      </c>
      <c r="CV194" s="4">
        <f t="shared" si="243"/>
        <v>2.3098057529389182</v>
      </c>
      <c r="CW194" s="4">
        <f t="shared" si="243"/>
        <v>2.559450969951639</v>
      </c>
      <c r="CX194" s="4">
        <f t="shared" si="243"/>
        <v>2.3553556722602735</v>
      </c>
      <c r="CY194" s="4">
        <f t="shared" si="243"/>
        <v>1.9066957818029158</v>
      </c>
      <c r="CZ194" s="4">
        <f t="shared" si="243"/>
        <v>2.1167321371758621</v>
      </c>
      <c r="DA194" s="4">
        <f t="shared" si="243"/>
        <v>2.2588508911634069</v>
      </c>
      <c r="DB194" s="4">
        <f t="shared" si="243"/>
        <v>2.3528539358027558</v>
      </c>
      <c r="DC194" s="4">
        <f t="shared" si="243"/>
        <v>2.2915514395773675</v>
      </c>
      <c r="DD194" s="4">
        <f t="shared" si="243"/>
        <v>2.3784341887517648</v>
      </c>
      <c r="DE194" s="4">
        <f t="shared" si="243"/>
        <v>2.0463494629278038</v>
      </c>
      <c r="DF194" s="4">
        <f t="shared" si="243"/>
        <v>1.8930737854343092</v>
      </c>
      <c r="DG194" s="4">
        <f t="shared" si="243"/>
        <v>2.5505198967885079</v>
      </c>
    </row>
    <row r="195" spans="1:111" x14ac:dyDescent="0.2">
      <c r="A195" s="2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2" t="s">
        <v>260</v>
      </c>
      <c r="BF195" s="4">
        <f>SUMPRODUCT('Price indices'!$B195:$J195,Weights!$B$3:$J$3)</f>
        <v>2.2388113136735512</v>
      </c>
      <c r="BG195" s="4">
        <f>SUMPRODUCT('Price indices'!$B195:$J195,Weights!$B$4:$J$4)+'Price indices'!K195*Weights!K$4</f>
        <v>2.5201766290080716</v>
      </c>
      <c r="BH195" s="4">
        <f>SUMPRODUCT('Price indices'!$B195:$J195,Weights!$B$4:$J$4)+'Price indices'!L195*Weights!L$4</f>
        <v>2.6692725728272864</v>
      </c>
      <c r="BI195" s="4">
        <f>SUMPRODUCT('Price indices'!$B195:$J195,Weights!$B$4:$J$4)+'Price indices'!M195*Weights!M$4</f>
        <v>2.7695800418430174</v>
      </c>
      <c r="BJ195" s="4">
        <f>SUMPRODUCT('Price indices'!$B195:$J195,Weights!$B$4:$J$4)+'Price indices'!N195*Weights!N$4</f>
        <v>2.7040545116475725</v>
      </c>
      <c r="BK195" s="4">
        <f>SUMPRODUCT('Price indices'!$B195:$J195,Weights!$B$4:$J$4)+'Price indices'!O195*Weights!O$4</f>
        <v>2.7962270025399536</v>
      </c>
      <c r="BL195" s="4">
        <f>SUMPRODUCT('Price indices'!$B195:$J195,Weights!$B$4:$J$4)+'Price indices'!P195*Weights!P$4</f>
        <v>2.4412058034189164</v>
      </c>
      <c r="BM195" s="4">
        <f>SUMPRODUCT('Price indices'!$B195:$J195,Weights!$B$4:$J$4)+'Price indices'!Q195*Weights!Q$4</f>
        <v>2.2804517885532345</v>
      </c>
      <c r="BN195" s="4">
        <f>SUMPRODUCT('Price indices'!$B195:$J195,Weights!$B$5:$J$5)+'Price indices'!K195*Weights!K$5</f>
        <v>2.6007916733382497</v>
      </c>
      <c r="BO195" s="4">
        <f>SUMPRODUCT('Price indices'!$B195:$J195,Weights!$B$5:$J$5)+'Price indices'!L195*Weights!L$5</f>
        <v>2.7498876171574644</v>
      </c>
      <c r="BP195" s="4">
        <f>SUMPRODUCT('Price indices'!$B195:$J195,Weights!$B$5:$J$5)+'Price indices'!M195*Weights!M$5</f>
        <v>2.8501950861731955</v>
      </c>
      <c r="BQ195" s="4">
        <f>SUMPRODUCT('Price indices'!$B195:$J195,Weights!$B$5:$J$5)+'Price indices'!N195*Weights!N$5</f>
        <v>2.7846695559777506</v>
      </c>
      <c r="BR195" s="4">
        <f>SUMPRODUCT('Price indices'!$B195:$J195,Weights!$B$5:$J$5)+'Price indices'!O195*Weights!O$5</f>
        <v>2.8768420468701317</v>
      </c>
      <c r="BS195" s="4">
        <f>SUMPRODUCT('Price indices'!$B195:$J195,Weights!$B$5:$J$5)+'Price indices'!P195*Weights!P$5</f>
        <v>2.5218208477490944</v>
      </c>
      <c r="BT195" s="4">
        <f>SUMPRODUCT('Price indices'!$B195:$J195,Weights!$B$5:$J$5)+'Price indices'!Q195*Weights!Q$5</f>
        <v>2.3610668328834126</v>
      </c>
      <c r="BU195" s="4">
        <f>SUMPRODUCT('Price indices'!$B195:$J195,Weights!$B$6:$J$6)</f>
        <v>2.6239729664346232</v>
      </c>
      <c r="BV195" s="4">
        <f>SUMPRODUCT('Price indices'!$B195:$J195,Weights!$B$7:$J$7)</f>
        <v>2.4078693726364051</v>
      </c>
      <c r="BW195" s="4">
        <f>SUMPRODUCT('Price indices'!$B195:$J195,Weights!$B$8:$J$8)</f>
        <v>1.938846951030095</v>
      </c>
      <c r="BX195" s="4">
        <f>SUMPRODUCT('Price indices'!$B195:$J195,Weights!$B$9:$J$9)+'Price indices'!K195*Weights!K$9</f>
        <v>2.1677967508215477</v>
      </c>
      <c r="BY195" s="4">
        <f>SUMPRODUCT('Price indices'!$B195:$J195,Weights!$B$9:$J$9)+'Price indices'!L195*Weights!L$9</f>
        <v>2.3168926946407624</v>
      </c>
      <c r="BZ195" s="4">
        <f>SUMPRODUCT('Price indices'!$B195:$J195,Weights!$B$9:$J$9)+'Price indices'!M195*Weights!M$9</f>
        <v>2.4172001636564935</v>
      </c>
      <c r="CA195" s="4">
        <f>SUMPRODUCT('Price indices'!$B195:$J195,Weights!$B$9:$J$9)+'Price indices'!N195*Weights!N$9</f>
        <v>2.3516746334610485</v>
      </c>
      <c r="CB195" s="4">
        <f>SUMPRODUCT('Price indices'!$B195:$J195,Weights!$B$9:$J$9)+'Price indices'!O195*Weights!O$9</f>
        <v>2.4438471243534297</v>
      </c>
      <c r="CC195" s="4">
        <f>SUMPRODUCT('Price indices'!$B195:$J195,Weights!$B$9:$J$9)+'Price indices'!P195*Weights!P$9</f>
        <v>2.0888259252323924</v>
      </c>
      <c r="CD195" s="4">
        <f>SUMPRODUCT('Price indices'!$B195:$J195,Weights!$B$9:$J$9)+'Price indices'!Q195*Weights!Q$9</f>
        <v>1.9280719103667106</v>
      </c>
      <c r="CE195" s="4">
        <f>SUMPRODUCT('Price indices'!$B195:$J195,Weights!$B$10:$J$10)</f>
        <v>2.6120059127036113</v>
      </c>
      <c r="CF195" s="4"/>
      <c r="CG195" s="2" t="s">
        <v>260</v>
      </c>
      <c r="CH195" s="4">
        <f t="shared" ref="CH195:DG195" si="244">AVERAGE(BF192:BF195)</f>
        <v>2.2085831223021644</v>
      </c>
      <c r="CI195" s="4">
        <f t="shared" si="244"/>
        <v>2.4802588382874373</v>
      </c>
      <c r="CJ195" s="4">
        <f t="shared" si="244"/>
        <v>2.625142018549921</v>
      </c>
      <c r="CK195" s="4">
        <f t="shared" si="244"/>
        <v>2.7216370806972403</v>
      </c>
      <c r="CL195" s="4">
        <f t="shared" si="244"/>
        <v>2.6586656596725184</v>
      </c>
      <c r="CM195" s="4">
        <f t="shared" si="244"/>
        <v>2.7476406236592426</v>
      </c>
      <c r="CN195" s="4">
        <f t="shared" si="244"/>
        <v>2.4064839223489418</v>
      </c>
      <c r="CO195" s="4">
        <f t="shared" si="244"/>
        <v>2.2502400322664498</v>
      </c>
      <c r="CP195" s="4">
        <f t="shared" si="244"/>
        <v>2.5588480155062503</v>
      </c>
      <c r="CQ195" s="4">
        <f t="shared" si="244"/>
        <v>2.7037311957687336</v>
      </c>
      <c r="CR195" s="4">
        <f t="shared" si="244"/>
        <v>2.8002262579160537</v>
      </c>
      <c r="CS195" s="4">
        <f t="shared" si="244"/>
        <v>2.737254836891331</v>
      </c>
      <c r="CT195" s="4">
        <f t="shared" si="244"/>
        <v>2.8262298008780551</v>
      </c>
      <c r="CU195" s="4">
        <f t="shared" si="244"/>
        <v>2.4850730995677548</v>
      </c>
      <c r="CV195" s="4">
        <f t="shared" si="244"/>
        <v>2.3288292094852623</v>
      </c>
      <c r="CW195" s="4">
        <f t="shared" si="244"/>
        <v>2.5815415719932084</v>
      </c>
      <c r="CX195" s="4">
        <f t="shared" si="244"/>
        <v>2.3746036016864114</v>
      </c>
      <c r="CY195" s="4">
        <f t="shared" si="244"/>
        <v>1.9195282545019219</v>
      </c>
      <c r="CZ195" s="4">
        <f t="shared" si="244"/>
        <v>2.136613428751871</v>
      </c>
      <c r="DA195" s="4">
        <f t="shared" si="244"/>
        <v>2.2814966090143547</v>
      </c>
      <c r="DB195" s="4">
        <f t="shared" si="244"/>
        <v>2.377991671161674</v>
      </c>
      <c r="DC195" s="4">
        <f t="shared" si="244"/>
        <v>2.3150202501369517</v>
      </c>
      <c r="DD195" s="4">
        <f t="shared" si="244"/>
        <v>2.4039952141236762</v>
      </c>
      <c r="DE195" s="4">
        <f t="shared" si="244"/>
        <v>2.0628385128133755</v>
      </c>
      <c r="DF195" s="4">
        <f t="shared" si="244"/>
        <v>1.9065946227308834</v>
      </c>
      <c r="DG195" s="4">
        <f t="shared" si="244"/>
        <v>2.5736085855740818</v>
      </c>
    </row>
    <row r="196" spans="1:111" x14ac:dyDescent="0.2">
      <c r="A196" s="2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2" t="s">
        <v>261</v>
      </c>
      <c r="BF196" s="4">
        <f>SUMPRODUCT('Price indices'!$B196:$J196,Weights!$B$3:$J$3)</f>
        <v>2.2546270979648648</v>
      </c>
      <c r="BG196" s="4">
        <f>SUMPRODUCT('Price indices'!$B196:$J196,Weights!$B$4:$J$4)+'Price indices'!K196*Weights!K$4</f>
        <v>2.5428415329955851</v>
      </c>
      <c r="BH196" s="4">
        <f>SUMPRODUCT('Price indices'!$B196:$J196,Weights!$B$4:$J$4)+'Price indices'!L196*Weights!L$4</f>
        <v>2.6948367016496197</v>
      </c>
      <c r="BI196" s="4">
        <f>SUMPRODUCT('Price indices'!$B196:$J196,Weights!$B$4:$J$4)+'Price indices'!M196*Weights!M$4</f>
        <v>2.7977883697983748</v>
      </c>
      <c r="BJ196" s="4">
        <f>SUMPRODUCT('Price indices'!$B196:$J196,Weights!$B$4:$J$4)+'Price indices'!N196*Weights!N$4</f>
        <v>2.73049010400999</v>
      </c>
      <c r="BK196" s="4">
        <f>SUMPRODUCT('Price indices'!$B196:$J196,Weights!$B$4:$J$4)+'Price indices'!O196*Weights!O$4</f>
        <v>2.8248758519488231</v>
      </c>
      <c r="BL196" s="4">
        <f>SUMPRODUCT('Price indices'!$B196:$J196,Weights!$B$4:$J$4)+'Price indices'!P196*Weights!P$4</f>
        <v>2.4602587082318301</v>
      </c>
      <c r="BM196" s="4">
        <f>SUMPRODUCT('Price indices'!$B196:$J196,Weights!$B$4:$J$4)+'Price indices'!Q196*Weights!Q$4</f>
        <v>2.2964192053573251</v>
      </c>
      <c r="BN196" s="4">
        <f>SUMPRODUCT('Price indices'!$B196:$J196,Weights!$B$5:$J$5)+'Price indices'!K196*Weights!K$5</f>
        <v>2.624084410109254</v>
      </c>
      <c r="BO196" s="4">
        <f>SUMPRODUCT('Price indices'!$B196:$J196,Weights!$B$5:$J$5)+'Price indices'!L196*Weights!L$5</f>
        <v>2.776079578763289</v>
      </c>
      <c r="BP196" s="4">
        <f>SUMPRODUCT('Price indices'!$B196:$J196,Weights!$B$5:$J$5)+'Price indices'!M196*Weights!M$5</f>
        <v>2.879031246912044</v>
      </c>
      <c r="BQ196" s="4">
        <f>SUMPRODUCT('Price indices'!$B196:$J196,Weights!$B$5:$J$5)+'Price indices'!N196*Weights!N$5</f>
        <v>2.8117329811236589</v>
      </c>
      <c r="BR196" s="4">
        <f>SUMPRODUCT('Price indices'!$B196:$J196,Weights!$B$5:$J$5)+'Price indices'!O196*Weights!O$5</f>
        <v>2.9061187290624919</v>
      </c>
      <c r="BS196" s="4">
        <f>SUMPRODUCT('Price indices'!$B196:$J196,Weights!$B$5:$J$5)+'Price indices'!P196*Weights!P$5</f>
        <v>2.541501585345499</v>
      </c>
      <c r="BT196" s="4">
        <f>SUMPRODUCT('Price indices'!$B196:$J196,Weights!$B$5:$J$5)+'Price indices'!Q196*Weights!Q$5</f>
        <v>2.377662082470994</v>
      </c>
      <c r="BU196" s="4">
        <f>SUMPRODUCT('Price indices'!$B196:$J196,Weights!$B$6:$J$6)</f>
        <v>2.6394356508503916</v>
      </c>
      <c r="BV196" s="4">
        <f>SUMPRODUCT('Price indices'!$B196:$J196,Weights!$B$7:$J$7)</f>
        <v>2.4240308567420858</v>
      </c>
      <c r="BW196" s="4">
        <f>SUMPRODUCT('Price indices'!$B196:$J196,Weights!$B$8:$J$8)</f>
        <v>1.9526424462160912</v>
      </c>
      <c r="BX196" s="4">
        <f>SUMPRODUCT('Price indices'!$B196:$J196,Weights!$B$9:$J$9)+'Price indices'!K196*Weights!K$9</f>
        <v>2.1873481932183902</v>
      </c>
      <c r="BY196" s="4">
        <f>SUMPRODUCT('Price indices'!$B196:$J196,Weights!$B$9:$J$9)+'Price indices'!L196*Weights!L$9</f>
        <v>2.3393433618724249</v>
      </c>
      <c r="BZ196" s="4">
        <f>SUMPRODUCT('Price indices'!$B196:$J196,Weights!$B$9:$J$9)+'Price indices'!M196*Weights!M$9</f>
        <v>2.4422950300211799</v>
      </c>
      <c r="CA196" s="4">
        <f>SUMPRODUCT('Price indices'!$B196:$J196,Weights!$B$9:$J$9)+'Price indices'!N196*Weights!N$9</f>
        <v>2.3749967642327952</v>
      </c>
      <c r="CB196" s="4">
        <f>SUMPRODUCT('Price indices'!$B196:$J196,Weights!$B$9:$J$9)+'Price indices'!O196*Weights!O$9</f>
        <v>2.4693825121716282</v>
      </c>
      <c r="CC196" s="4">
        <f>SUMPRODUCT('Price indices'!$B196:$J196,Weights!$B$9:$J$9)+'Price indices'!P196*Weights!P$9</f>
        <v>2.1047653684546352</v>
      </c>
      <c r="CD196" s="4">
        <f>SUMPRODUCT('Price indices'!$B196:$J196,Weights!$B$9:$J$9)+'Price indices'!Q196*Weights!Q$9</f>
        <v>1.94092586558013</v>
      </c>
      <c r="CE196" s="4">
        <f>SUMPRODUCT('Price indices'!$B196:$J196,Weights!$B$10:$J$10)</f>
        <v>2.6326889915684335</v>
      </c>
      <c r="CF196" s="4"/>
      <c r="CG196" s="2" t="s">
        <v>261</v>
      </c>
      <c r="CH196" s="4">
        <f t="shared" ref="CH196:DG196" si="245">AVERAGE(BF193:BF196)</f>
        <v>2.2266519398990354</v>
      </c>
      <c r="CI196" s="4">
        <f t="shared" si="245"/>
        <v>2.5048187760190661</v>
      </c>
      <c r="CJ196" s="4">
        <f t="shared" si="245"/>
        <v>2.6525197938505447</v>
      </c>
      <c r="CK196" s="4">
        <f t="shared" si="245"/>
        <v>2.7515670650512023</v>
      </c>
      <c r="CL196" s="4">
        <f t="shared" si="245"/>
        <v>2.6868856661934939</v>
      </c>
      <c r="CM196" s="4">
        <f t="shared" si="245"/>
        <v>2.7780007375571687</v>
      </c>
      <c r="CN196" s="4">
        <f t="shared" si="245"/>
        <v>2.4275646443755474</v>
      </c>
      <c r="CO196" s="4">
        <f t="shared" si="245"/>
        <v>2.2683059633582152</v>
      </c>
      <c r="CP196" s="4">
        <f t="shared" si="245"/>
        <v>2.5845146468769382</v>
      </c>
      <c r="CQ196" s="4">
        <f t="shared" si="245"/>
        <v>2.7322156647084173</v>
      </c>
      <c r="CR196" s="4">
        <f t="shared" si="245"/>
        <v>2.8312629359090749</v>
      </c>
      <c r="CS196" s="4">
        <f t="shared" si="245"/>
        <v>2.7665815370513656</v>
      </c>
      <c r="CT196" s="4">
        <f t="shared" si="245"/>
        <v>2.8576966084150408</v>
      </c>
      <c r="CU196" s="4">
        <f t="shared" si="245"/>
        <v>2.5072605152334195</v>
      </c>
      <c r="CV196" s="4">
        <f t="shared" si="245"/>
        <v>2.3480018342160878</v>
      </c>
      <c r="CW196" s="4">
        <f t="shared" si="245"/>
        <v>2.6037685270620385</v>
      </c>
      <c r="CX196" s="4">
        <f t="shared" si="245"/>
        <v>2.3939902227705812</v>
      </c>
      <c r="CY196" s="4">
        <f t="shared" si="245"/>
        <v>1.9324667216953149</v>
      </c>
      <c r="CZ196" s="4">
        <f t="shared" si="245"/>
        <v>2.1567401770852785</v>
      </c>
      <c r="DA196" s="4">
        <f t="shared" si="245"/>
        <v>2.3044411949167571</v>
      </c>
      <c r="DB196" s="4">
        <f t="shared" si="245"/>
        <v>2.4034884661174147</v>
      </c>
      <c r="DC196" s="4">
        <f t="shared" si="245"/>
        <v>2.3388070672597059</v>
      </c>
      <c r="DD196" s="4">
        <f t="shared" si="245"/>
        <v>2.4299221386233807</v>
      </c>
      <c r="DE196" s="4">
        <f t="shared" si="245"/>
        <v>2.0794860454417599</v>
      </c>
      <c r="DF196" s="4">
        <f t="shared" si="245"/>
        <v>1.9202273644244277</v>
      </c>
      <c r="DG196" s="4">
        <f t="shared" si="245"/>
        <v>2.5968900789203779</v>
      </c>
    </row>
    <row r="197" spans="1:111" x14ac:dyDescent="0.2">
      <c r="A197" s="2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2" t="s">
        <v>262</v>
      </c>
      <c r="BF197" s="4">
        <f>SUMPRODUCT('Price indices'!$B197:$J197,Weights!$B$3:$J$3)</f>
        <v>2.2709681018002823</v>
      </c>
      <c r="BG197" s="4">
        <f>SUMPRODUCT('Price indices'!$B197:$J197,Weights!$B$4:$J$4)+'Price indices'!K197*Weights!K$4</f>
        <v>2.5656430527795049</v>
      </c>
      <c r="BH197" s="4">
        <f>SUMPRODUCT('Price indices'!$B197:$J197,Weights!$B$4:$J$4)+'Price indices'!L197*Weights!L$4</f>
        <v>2.7205934469625239</v>
      </c>
      <c r="BI197" s="4">
        <f>SUMPRODUCT('Price indices'!$B197:$J197,Weights!$B$4:$J$4)+'Price indices'!M197*Weights!M$4</f>
        <v>2.8262529868823241</v>
      </c>
      <c r="BJ197" s="4">
        <f>SUMPRODUCT('Price indices'!$B197:$J197,Weights!$B$4:$J$4)+'Price indices'!N197*Weights!N$4</f>
        <v>2.7571385230951391</v>
      </c>
      <c r="BK197" s="4">
        <f>SUMPRODUCT('Price indices'!$B197:$J197,Weights!$B$4:$J$4)+'Price indices'!O197*Weights!O$4</f>
        <v>2.8537880991982409</v>
      </c>
      <c r="BL197" s="4">
        <f>SUMPRODUCT('Price indices'!$B197:$J197,Weights!$B$4:$J$4)+'Price indices'!P197*Weights!P$4</f>
        <v>2.479356516907977</v>
      </c>
      <c r="BM197" s="4">
        <f>SUMPRODUCT('Price indices'!$B197:$J197,Weights!$B$4:$J$4)+'Price indices'!Q197*Weights!Q$4</f>
        <v>2.3123832658081751</v>
      </c>
      <c r="BN197" s="4">
        <f>SUMPRODUCT('Price indices'!$B197:$J197,Weights!$B$5:$J$5)+'Price indices'!K197*Weights!K$5</f>
        <v>2.6478633560374902</v>
      </c>
      <c r="BO197" s="4">
        <f>SUMPRODUCT('Price indices'!$B197:$J197,Weights!$B$5:$J$5)+'Price indices'!L197*Weights!L$5</f>
        <v>2.8028137502205093</v>
      </c>
      <c r="BP197" s="4">
        <f>SUMPRODUCT('Price indices'!$B197:$J197,Weights!$B$5:$J$5)+'Price indices'!M197*Weights!M$5</f>
        <v>2.9084732901403094</v>
      </c>
      <c r="BQ197" s="4">
        <f>SUMPRODUCT('Price indices'!$B197:$J197,Weights!$B$5:$J$5)+'Price indices'!N197*Weights!N$5</f>
        <v>2.8393588263531244</v>
      </c>
      <c r="BR197" s="4">
        <f>SUMPRODUCT('Price indices'!$B197:$J197,Weights!$B$5:$J$5)+'Price indices'!O197*Weights!O$5</f>
        <v>2.9360084024562263</v>
      </c>
      <c r="BS197" s="4">
        <f>SUMPRODUCT('Price indices'!$B197:$J197,Weights!$B$5:$J$5)+'Price indices'!P197*Weights!P$5</f>
        <v>2.5615768201659623</v>
      </c>
      <c r="BT197" s="4">
        <f>SUMPRODUCT('Price indices'!$B197:$J197,Weights!$B$5:$J$5)+'Price indices'!Q197*Weights!Q$5</f>
        <v>2.3946035690661605</v>
      </c>
      <c r="BU197" s="4">
        <f>SUMPRODUCT('Price indices'!$B197:$J197,Weights!$B$6:$J$6)</f>
        <v>2.6557946379246986</v>
      </c>
      <c r="BV197" s="4">
        <f>SUMPRODUCT('Price indices'!$B197:$J197,Weights!$B$7:$J$7)</f>
        <v>2.4401822335218086</v>
      </c>
      <c r="BW197" s="4">
        <f>SUMPRODUCT('Price indices'!$B197:$J197,Weights!$B$8:$J$8)</f>
        <v>1.9644876585221172</v>
      </c>
      <c r="BX197" s="4">
        <f>SUMPRODUCT('Price indices'!$B197:$J197,Weights!$B$9:$J$9)+'Price indices'!K197*Weights!K$9</f>
        <v>2.2066358694911696</v>
      </c>
      <c r="BY197" s="4">
        <f>SUMPRODUCT('Price indices'!$B197:$J197,Weights!$B$9:$J$9)+'Price indices'!L197*Weights!L$9</f>
        <v>2.3615862636741887</v>
      </c>
      <c r="BZ197" s="4">
        <f>SUMPRODUCT('Price indices'!$B197:$J197,Weights!$B$9:$J$9)+'Price indices'!M197*Weights!M$9</f>
        <v>2.4672458035939888</v>
      </c>
      <c r="CA197" s="4">
        <f>SUMPRODUCT('Price indices'!$B197:$J197,Weights!$B$9:$J$9)+'Price indices'!N197*Weights!N$9</f>
        <v>2.3981313398068034</v>
      </c>
      <c r="CB197" s="4">
        <f>SUMPRODUCT('Price indices'!$B197:$J197,Weights!$B$9:$J$9)+'Price indices'!O197*Weights!O$9</f>
        <v>2.4947809159099057</v>
      </c>
      <c r="CC197" s="4">
        <f>SUMPRODUCT('Price indices'!$B197:$J197,Weights!$B$9:$J$9)+'Price indices'!P197*Weights!P$9</f>
        <v>2.1203493336196417</v>
      </c>
      <c r="CD197" s="4">
        <f>SUMPRODUCT('Price indices'!$B197:$J197,Weights!$B$9:$J$9)+'Price indices'!Q197*Weights!Q$9</f>
        <v>1.9533760825198396</v>
      </c>
      <c r="CE197" s="4">
        <f>SUMPRODUCT('Price indices'!$B197:$J197,Weights!$B$10:$J$10)</f>
        <v>2.6540204014900062</v>
      </c>
      <c r="CF197" s="4"/>
      <c r="CG197" s="2" t="s">
        <v>262</v>
      </c>
      <c r="CH197" s="4">
        <f t="shared" ref="CH197:DG197" si="246">AVERAGE(BF194:BF197)</f>
        <v>2.2448802838747364</v>
      </c>
      <c r="CI197" s="4">
        <f t="shared" si="246"/>
        <v>2.5296574566178522</v>
      </c>
      <c r="CJ197" s="4">
        <f t="shared" si="246"/>
        <v>2.6802307493589286</v>
      </c>
      <c r="CK197" s="4">
        <f t="shared" si="246"/>
        <v>2.7818917985456668</v>
      </c>
      <c r="CL197" s="4">
        <f t="shared" si="246"/>
        <v>2.7154584156176025</v>
      </c>
      <c r="CM197" s="4">
        <f t="shared" si="246"/>
        <v>2.8087625470101463</v>
      </c>
      <c r="CN197" s="4">
        <f t="shared" si="246"/>
        <v>2.4488352586217692</v>
      </c>
      <c r="CO197" s="4">
        <f t="shared" si="246"/>
        <v>2.2865145401155407</v>
      </c>
      <c r="CP197" s="4">
        <f t="shared" si="246"/>
        <v>2.6104700889328307</v>
      </c>
      <c r="CQ197" s="4">
        <f t="shared" si="246"/>
        <v>2.7610433816739066</v>
      </c>
      <c r="CR197" s="4">
        <f t="shared" si="246"/>
        <v>2.8627044308606453</v>
      </c>
      <c r="CS197" s="4">
        <f t="shared" si="246"/>
        <v>2.7962710479325814</v>
      </c>
      <c r="CT197" s="4">
        <f t="shared" si="246"/>
        <v>2.8895751793251252</v>
      </c>
      <c r="CU197" s="4">
        <f t="shared" si="246"/>
        <v>2.5296478909367477</v>
      </c>
      <c r="CV197" s="4">
        <f t="shared" si="246"/>
        <v>2.3673271724305192</v>
      </c>
      <c r="CW197" s="4">
        <f t="shared" si="246"/>
        <v>2.6261402850067621</v>
      </c>
      <c r="CX197" s="4">
        <f t="shared" si="246"/>
        <v>2.4135167359298775</v>
      </c>
      <c r="CY197" s="4">
        <f t="shared" si="246"/>
        <v>1.9454977074083759</v>
      </c>
      <c r="CZ197" s="4">
        <f t="shared" si="246"/>
        <v>2.1771126512557535</v>
      </c>
      <c r="DA197" s="4">
        <f t="shared" si="246"/>
        <v>2.3276859439968298</v>
      </c>
      <c r="DB197" s="4">
        <f t="shared" si="246"/>
        <v>2.4293469931835681</v>
      </c>
      <c r="DC197" s="4">
        <f t="shared" si="246"/>
        <v>2.3629136102555037</v>
      </c>
      <c r="DD197" s="4">
        <f t="shared" si="246"/>
        <v>2.4562177416480484</v>
      </c>
      <c r="DE197" s="4">
        <f t="shared" si="246"/>
        <v>2.0962904532596709</v>
      </c>
      <c r="DF197" s="4">
        <f t="shared" si="246"/>
        <v>1.9339697347534421</v>
      </c>
      <c r="DG197" s="4">
        <f t="shared" si="246"/>
        <v>2.6203701610993577</v>
      </c>
    </row>
    <row r="198" spans="1:111" x14ac:dyDescent="0.2">
      <c r="A198" s="2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2" t="s">
        <v>263</v>
      </c>
      <c r="BF198" s="4">
        <f>SUMPRODUCT('Price indices'!$B198:$J198,Weights!$B$3:$J$3)</f>
        <v>2.2887164117026084</v>
      </c>
      <c r="BG198" s="4">
        <f>SUMPRODUCT('Price indices'!$B198:$J198,Weights!$B$4:$J$4)+'Price indices'!K198*Weights!K$4</f>
        <v>2.5905124268325475</v>
      </c>
      <c r="BH198" s="4">
        <f>SUMPRODUCT('Price indices'!$B198:$J198,Weights!$B$4:$J$4)+'Price indices'!L198*Weights!L$4</f>
        <v>2.7484751227806372</v>
      </c>
      <c r="BI198" s="4">
        <f>SUMPRODUCT('Price indices'!$B198:$J198,Weights!$B$4:$J$4)+'Price indices'!M198*Weights!M$4</f>
        <v>2.8569076613738784</v>
      </c>
      <c r="BJ198" s="4">
        <f>SUMPRODUCT('Price indices'!$B198:$J198,Weights!$B$4:$J$4)+'Price indices'!N198*Weights!N$4</f>
        <v>2.7859325300983233</v>
      </c>
      <c r="BK198" s="4">
        <f>SUMPRODUCT('Price indices'!$B198:$J198,Weights!$B$4:$J$4)+'Price indices'!O198*Weights!O$4</f>
        <v>2.8848976234489414</v>
      </c>
      <c r="BL198" s="4">
        <f>SUMPRODUCT('Price indices'!$B198:$J198,Weights!$B$4:$J$4)+'Price indices'!P198*Weights!P$4</f>
        <v>2.5004284968378943</v>
      </c>
      <c r="BM198" s="4">
        <f>SUMPRODUCT('Price indices'!$B198:$J198,Weights!$B$4:$J$4)+'Price indices'!Q198*Weights!Q$4</f>
        <v>2.3302725460851503</v>
      </c>
      <c r="BN198" s="4">
        <f>SUMPRODUCT('Price indices'!$B198:$J198,Weights!$B$5:$J$5)+'Price indices'!K198*Weights!K$5</f>
        <v>2.6742120499276334</v>
      </c>
      <c r="BO198" s="4">
        <f>SUMPRODUCT('Price indices'!$B198:$J198,Weights!$B$5:$J$5)+'Price indices'!L198*Weights!L$5</f>
        <v>2.8321747458757232</v>
      </c>
      <c r="BP198" s="4">
        <f>SUMPRODUCT('Price indices'!$B198:$J198,Weights!$B$5:$J$5)+'Price indices'!M198*Weights!M$5</f>
        <v>2.9406072844689644</v>
      </c>
      <c r="BQ198" s="4">
        <f>SUMPRODUCT('Price indices'!$B198:$J198,Weights!$B$5:$J$5)+'Price indices'!N198*Weights!N$5</f>
        <v>2.8696321531934093</v>
      </c>
      <c r="BR198" s="4">
        <f>SUMPRODUCT('Price indices'!$B198:$J198,Weights!$B$5:$J$5)+'Price indices'!O198*Weights!O$5</f>
        <v>2.9685972465440273</v>
      </c>
      <c r="BS198" s="4">
        <f>SUMPRODUCT('Price indices'!$B198:$J198,Weights!$B$5:$J$5)+'Price indices'!P198*Weights!P$5</f>
        <v>2.5841281199329802</v>
      </c>
      <c r="BT198" s="4">
        <f>SUMPRODUCT('Price indices'!$B198:$J198,Weights!$B$5:$J$5)+'Price indices'!Q198*Weights!Q$5</f>
        <v>2.4139721691802363</v>
      </c>
      <c r="BU198" s="4">
        <f>SUMPRODUCT('Price indices'!$B198:$J198,Weights!$B$6:$J$6)</f>
        <v>2.6755412275246337</v>
      </c>
      <c r="BV198" s="4">
        <f>SUMPRODUCT('Price indices'!$B198:$J198,Weights!$B$7:$J$7)</f>
        <v>2.4608020033418874</v>
      </c>
      <c r="BW198" s="4">
        <f>SUMPRODUCT('Price indices'!$B198:$J198,Weights!$B$8:$J$8)</f>
        <v>1.9785697870921801</v>
      </c>
      <c r="BX198" s="4">
        <f>SUMPRODUCT('Price indices'!$B198:$J198,Weights!$B$9:$J$9)+'Price indices'!K198*Weights!K$9</f>
        <v>2.229259899708627</v>
      </c>
      <c r="BY198" s="4">
        <f>SUMPRODUCT('Price indices'!$B198:$J198,Weights!$B$9:$J$9)+'Price indices'!L198*Weights!L$9</f>
        <v>2.3872225956567172</v>
      </c>
      <c r="BZ198" s="4">
        <f>SUMPRODUCT('Price indices'!$B198:$J198,Weights!$B$9:$J$9)+'Price indices'!M198*Weights!M$9</f>
        <v>2.495655134249958</v>
      </c>
      <c r="CA198" s="4">
        <f>SUMPRODUCT('Price indices'!$B198:$J198,Weights!$B$9:$J$9)+'Price indices'!N198*Weights!N$9</f>
        <v>2.4246800029744033</v>
      </c>
      <c r="CB198" s="4">
        <f>SUMPRODUCT('Price indices'!$B198:$J198,Weights!$B$9:$J$9)+'Price indices'!O198*Weights!O$9</f>
        <v>2.523645096325021</v>
      </c>
      <c r="CC198" s="4">
        <f>SUMPRODUCT('Price indices'!$B198:$J198,Weights!$B$9:$J$9)+'Price indices'!P198*Weights!P$9</f>
        <v>2.1391759697139738</v>
      </c>
      <c r="CD198" s="4">
        <f>SUMPRODUCT('Price indices'!$B198:$J198,Weights!$B$9:$J$9)+'Price indices'!Q198*Weights!Q$9</f>
        <v>1.9690200189612301</v>
      </c>
      <c r="CE198" s="4">
        <f>SUMPRODUCT('Price indices'!$B198:$J198,Weights!$B$10:$J$10)</f>
        <v>2.6775578284155079</v>
      </c>
      <c r="CF198" s="4"/>
      <c r="CG198" s="2" t="s">
        <v>263</v>
      </c>
      <c r="CH198" s="4">
        <f t="shared" ref="CH198:DG198" si="247">AVERAGE(BF195:BF198)</f>
        <v>2.2632807312853269</v>
      </c>
      <c r="CI198" s="4">
        <f t="shared" si="247"/>
        <v>2.5547934104039269</v>
      </c>
      <c r="CJ198" s="4">
        <f t="shared" si="247"/>
        <v>2.7082944610550168</v>
      </c>
      <c r="CK198" s="4">
        <f t="shared" si="247"/>
        <v>2.8126322649743987</v>
      </c>
      <c r="CL198" s="4">
        <f t="shared" si="247"/>
        <v>2.7444039172127561</v>
      </c>
      <c r="CM198" s="4">
        <f t="shared" si="247"/>
        <v>2.8399471442839896</v>
      </c>
      <c r="CN198" s="4">
        <f t="shared" si="247"/>
        <v>2.4703123813491543</v>
      </c>
      <c r="CO198" s="4">
        <f t="shared" si="247"/>
        <v>2.304881701450971</v>
      </c>
      <c r="CP198" s="4">
        <f t="shared" si="247"/>
        <v>2.6367378723531569</v>
      </c>
      <c r="CQ198" s="4">
        <f t="shared" si="247"/>
        <v>2.7902389230042459</v>
      </c>
      <c r="CR198" s="4">
        <f t="shared" si="247"/>
        <v>2.8945767269236282</v>
      </c>
      <c r="CS198" s="4">
        <f t="shared" si="247"/>
        <v>2.8263483791619861</v>
      </c>
      <c r="CT198" s="4">
        <f t="shared" si="247"/>
        <v>2.9218916062332192</v>
      </c>
      <c r="CU198" s="4">
        <f t="shared" si="247"/>
        <v>2.5522568432983839</v>
      </c>
      <c r="CV198" s="4">
        <f t="shared" si="247"/>
        <v>2.386826163400201</v>
      </c>
      <c r="CW198" s="4">
        <f t="shared" si="247"/>
        <v>2.6486861206835863</v>
      </c>
      <c r="CX198" s="4">
        <f t="shared" si="247"/>
        <v>2.4332211165605466</v>
      </c>
      <c r="CY198" s="4">
        <f t="shared" si="247"/>
        <v>1.9586367107151208</v>
      </c>
      <c r="CZ198" s="4">
        <f t="shared" si="247"/>
        <v>2.1977601783099336</v>
      </c>
      <c r="DA198" s="4">
        <f t="shared" si="247"/>
        <v>2.3512612289610235</v>
      </c>
      <c r="DB198" s="4">
        <f t="shared" si="247"/>
        <v>2.4555990328804054</v>
      </c>
      <c r="DC198" s="4">
        <f t="shared" si="247"/>
        <v>2.3873706851187624</v>
      </c>
      <c r="DD198" s="4">
        <f t="shared" si="247"/>
        <v>2.4829139121899964</v>
      </c>
      <c r="DE198" s="4">
        <f t="shared" si="247"/>
        <v>2.1132791492551606</v>
      </c>
      <c r="DF198" s="4">
        <f t="shared" si="247"/>
        <v>1.9478484693569775</v>
      </c>
      <c r="DG198" s="4">
        <f t="shared" si="247"/>
        <v>2.6440682835443896</v>
      </c>
    </row>
    <row r="199" spans="1:111" x14ac:dyDescent="0.2">
      <c r="A199" s="2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2" t="s">
        <v>264</v>
      </c>
      <c r="BF199" s="4">
        <f>SUMPRODUCT('Price indices'!$B199:$J199,Weights!$B$3:$J$3)</f>
        <v>2.3133537338684911</v>
      </c>
      <c r="BG199" s="4">
        <f>SUMPRODUCT('Price indices'!$B199:$J199,Weights!$B$4:$J$4)+'Price indices'!K199*Weights!K$4</f>
        <v>2.6221643638531127</v>
      </c>
      <c r="BH199" s="4">
        <f>SUMPRODUCT('Price indices'!$B199:$J199,Weights!$B$4:$J$4)+'Price indices'!L199*Weights!L$4</f>
        <v>2.7831975338995649</v>
      </c>
      <c r="BI199" s="4">
        <f>SUMPRODUCT('Price indices'!$B199:$J199,Weights!$B$4:$J$4)+'Price indices'!M199*Weights!M$4</f>
        <v>2.894469684415705</v>
      </c>
      <c r="BJ199" s="4">
        <f>SUMPRODUCT('Price indices'!$B199:$J199,Weights!$B$4:$J$4)+'Price indices'!N199*Weights!N$4</f>
        <v>2.8215883865823788</v>
      </c>
      <c r="BK199" s="4">
        <f>SUMPRODUCT('Price indices'!$B199:$J199,Weights!$B$4:$J$4)+'Price indices'!O199*Weights!O$4</f>
        <v>2.9229218283683358</v>
      </c>
      <c r="BL199" s="4">
        <f>SUMPRODUCT('Price indices'!$B199:$J199,Weights!$B$4:$J$4)+'Price indices'!P199*Weights!P$4</f>
        <v>2.5281873464088136</v>
      </c>
      <c r="BM199" s="4">
        <f>SUMPRODUCT('Price indices'!$B199:$J199,Weights!$B$4:$J$4)+'Price indices'!Q199*Weights!Q$4</f>
        <v>2.3547990439175965</v>
      </c>
      <c r="BN199" s="4">
        <f>SUMPRODUCT('Price indices'!$B199:$J199,Weights!$B$5:$J$5)+'Price indices'!K199*Weights!K$5</f>
        <v>2.7073669007934451</v>
      </c>
      <c r="BO199" s="4">
        <f>SUMPRODUCT('Price indices'!$B199:$J199,Weights!$B$5:$J$5)+'Price indices'!L199*Weights!L$5</f>
        <v>2.8684000708398969</v>
      </c>
      <c r="BP199" s="4">
        <f>SUMPRODUCT('Price indices'!$B199:$J199,Weights!$B$5:$J$5)+'Price indices'!M199*Weights!M$5</f>
        <v>2.9796722213560374</v>
      </c>
      <c r="BQ199" s="4">
        <f>SUMPRODUCT('Price indices'!$B199:$J199,Weights!$B$5:$J$5)+'Price indices'!N199*Weights!N$5</f>
        <v>2.9067909235227112</v>
      </c>
      <c r="BR199" s="4">
        <f>SUMPRODUCT('Price indices'!$B199:$J199,Weights!$B$5:$J$5)+'Price indices'!O199*Weights!O$5</f>
        <v>3.0081243653086682</v>
      </c>
      <c r="BS199" s="4">
        <f>SUMPRODUCT('Price indices'!$B199:$J199,Weights!$B$5:$J$5)+'Price indices'!P199*Weights!P$5</f>
        <v>2.613389883349146</v>
      </c>
      <c r="BT199" s="4">
        <f>SUMPRODUCT('Price indices'!$B199:$J199,Weights!$B$5:$J$5)+'Price indices'!Q199*Weights!Q$5</f>
        <v>2.440001580857929</v>
      </c>
      <c r="BU199" s="4">
        <f>SUMPRODUCT('Price indices'!$B199:$J199,Weights!$B$6:$J$6)</f>
        <v>2.7155940195239094</v>
      </c>
      <c r="BV199" s="4">
        <f>SUMPRODUCT('Price indices'!$B199:$J199,Weights!$B$7:$J$7)</f>
        <v>2.4876283665502994</v>
      </c>
      <c r="BW199" s="4">
        <f>SUMPRODUCT('Price indices'!$B199:$J199,Weights!$B$8:$J$8)</f>
        <v>1.9918132311130743</v>
      </c>
      <c r="BX199" s="4">
        <f>SUMPRODUCT('Price indices'!$B199:$J199,Weights!$B$9:$J$9)+'Price indices'!K199*Weights!K$9</f>
        <v>2.2514812940853886</v>
      </c>
      <c r="BY199" s="4">
        <f>SUMPRODUCT('Price indices'!$B199:$J199,Weights!$B$9:$J$9)+'Price indices'!L199*Weights!L$9</f>
        <v>2.4125144641318403</v>
      </c>
      <c r="BZ199" s="4">
        <f>SUMPRODUCT('Price indices'!$B199:$J199,Weights!$B$9:$J$9)+'Price indices'!M199*Weights!M$9</f>
        <v>2.5237866146479808</v>
      </c>
      <c r="CA199" s="4">
        <f>SUMPRODUCT('Price indices'!$B199:$J199,Weights!$B$9:$J$9)+'Price indices'!N199*Weights!N$9</f>
        <v>2.4509053168146546</v>
      </c>
      <c r="CB199" s="4">
        <f>SUMPRODUCT('Price indices'!$B199:$J199,Weights!$B$9:$J$9)+'Price indices'!O199*Weights!O$9</f>
        <v>2.5522387586006117</v>
      </c>
      <c r="CC199" s="4">
        <f>SUMPRODUCT('Price indices'!$B199:$J199,Weights!$B$9:$J$9)+'Price indices'!P199*Weights!P$9</f>
        <v>2.1575042766410895</v>
      </c>
      <c r="CD199" s="4">
        <f>SUMPRODUCT('Price indices'!$B199:$J199,Weights!$B$9:$J$9)+'Price indices'!Q199*Weights!Q$9</f>
        <v>1.9841159741498726</v>
      </c>
      <c r="CE199" s="4">
        <f>SUMPRODUCT('Price indices'!$B199:$J199,Weights!$B$10:$J$10)</f>
        <v>2.7079205779947348</v>
      </c>
      <c r="CF199" s="4"/>
      <c r="CG199" s="2" t="s">
        <v>264</v>
      </c>
      <c r="CH199" s="4">
        <f t="shared" ref="CH199:DG199" si="248">AVERAGE(BF196:BF199)</f>
        <v>2.2819163363340618</v>
      </c>
      <c r="CI199" s="4">
        <f t="shared" si="248"/>
        <v>2.5802903441151877</v>
      </c>
      <c r="CJ199" s="4">
        <f t="shared" si="248"/>
        <v>2.7367757013230865</v>
      </c>
      <c r="CK199" s="4">
        <f t="shared" si="248"/>
        <v>2.8438546756175707</v>
      </c>
      <c r="CL199" s="4">
        <f t="shared" si="248"/>
        <v>2.7737873859464579</v>
      </c>
      <c r="CM199" s="4">
        <f t="shared" si="248"/>
        <v>2.8716208507410852</v>
      </c>
      <c r="CN199" s="4">
        <f t="shared" si="248"/>
        <v>2.4920577670966289</v>
      </c>
      <c r="CO199" s="4">
        <f t="shared" si="248"/>
        <v>2.3234685152920616</v>
      </c>
      <c r="CP199" s="4">
        <f t="shared" si="248"/>
        <v>2.6633816792169558</v>
      </c>
      <c r="CQ199" s="4">
        <f t="shared" si="248"/>
        <v>2.8198670364248546</v>
      </c>
      <c r="CR199" s="4">
        <f t="shared" si="248"/>
        <v>2.9269460107193384</v>
      </c>
      <c r="CS199" s="4">
        <f t="shared" si="248"/>
        <v>2.856878721048226</v>
      </c>
      <c r="CT199" s="4">
        <f t="shared" si="248"/>
        <v>2.9547121858428538</v>
      </c>
      <c r="CU199" s="4">
        <f t="shared" si="248"/>
        <v>2.575149102198397</v>
      </c>
      <c r="CV199" s="4">
        <f t="shared" si="248"/>
        <v>2.4065598503938297</v>
      </c>
      <c r="CW199" s="4">
        <f t="shared" si="248"/>
        <v>2.6715913839559082</v>
      </c>
      <c r="CX199" s="4">
        <f t="shared" si="248"/>
        <v>2.4531608650390204</v>
      </c>
      <c r="CY199" s="4">
        <f t="shared" si="248"/>
        <v>1.9718782807358657</v>
      </c>
      <c r="CZ199" s="4">
        <f t="shared" si="248"/>
        <v>2.2186813141258939</v>
      </c>
      <c r="DA199" s="4">
        <f t="shared" si="248"/>
        <v>2.3751666713337931</v>
      </c>
      <c r="DB199" s="4">
        <f t="shared" si="248"/>
        <v>2.4822456456282769</v>
      </c>
      <c r="DC199" s="4">
        <f t="shared" si="248"/>
        <v>2.4121783559571641</v>
      </c>
      <c r="DD199" s="4">
        <f t="shared" si="248"/>
        <v>2.5100118207517914</v>
      </c>
      <c r="DE199" s="4">
        <f t="shared" si="248"/>
        <v>2.1304487371073351</v>
      </c>
      <c r="DF199" s="4">
        <f t="shared" si="248"/>
        <v>1.9618594853027682</v>
      </c>
      <c r="DG199" s="4">
        <f t="shared" si="248"/>
        <v>2.6680469498671706</v>
      </c>
    </row>
    <row r="200" spans="1:111" x14ac:dyDescent="0.2">
      <c r="A200" s="2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2" t="s">
        <v>265</v>
      </c>
      <c r="BF200" s="4">
        <f>SUMPRODUCT('Price indices'!$B200:$J200,Weights!$B$3:$J$3)</f>
        <v>2.3298143741847519</v>
      </c>
      <c r="BG200" s="4">
        <f>SUMPRODUCT('Price indices'!$B200:$J200,Weights!$B$4:$J$4)+'Price indices'!K200*Weights!K$4</f>
        <v>2.6459927236620393</v>
      </c>
      <c r="BH200" s="4">
        <f>SUMPRODUCT('Price indices'!$B200:$J200,Weights!$B$4:$J$4)+'Price indices'!L200*Weights!L$4</f>
        <v>2.8101556571837945</v>
      </c>
      <c r="BI200" s="4">
        <f>SUMPRODUCT('Price indices'!$B200:$J200,Weights!$B$4:$J$4)+'Price indices'!M200*Weights!M$4</f>
        <v>2.9243355519926983</v>
      </c>
      <c r="BJ200" s="4">
        <f>SUMPRODUCT('Price indices'!$B200:$J200,Weights!$B$4:$J$4)+'Price indices'!N200*Weights!N$4</f>
        <v>2.8495015359664855</v>
      </c>
      <c r="BK200" s="4">
        <f>SUMPRODUCT('Price indices'!$B200:$J200,Weights!$B$4:$J$4)+'Price indices'!O200*Weights!O$4</f>
        <v>2.9532573241314193</v>
      </c>
      <c r="BL200" s="4">
        <f>SUMPRODUCT('Price indices'!$B200:$J200,Weights!$B$4:$J$4)+'Price indices'!P200*Weights!P$4</f>
        <v>2.5480248751531196</v>
      </c>
      <c r="BM200" s="4">
        <f>SUMPRODUCT('Price indices'!$B200:$J200,Weights!$B$4:$J$4)+'Price indices'!Q200*Weights!Q$4</f>
        <v>2.3713538586077116</v>
      </c>
      <c r="BN200" s="4">
        <f>SUMPRODUCT('Price indices'!$B200:$J200,Weights!$B$5:$J$5)+'Price indices'!K200*Weights!K$5</f>
        <v>2.7318541687553548</v>
      </c>
      <c r="BO200" s="4">
        <f>SUMPRODUCT('Price indices'!$B200:$J200,Weights!$B$5:$J$5)+'Price indices'!L200*Weights!L$5</f>
        <v>2.89601710227711</v>
      </c>
      <c r="BP200" s="4">
        <f>SUMPRODUCT('Price indices'!$B200:$J200,Weights!$B$5:$J$5)+'Price indices'!M200*Weights!M$5</f>
        <v>3.0101969970860138</v>
      </c>
      <c r="BQ200" s="4">
        <f>SUMPRODUCT('Price indices'!$B200:$J200,Weights!$B$5:$J$5)+'Price indices'!N200*Weights!N$5</f>
        <v>2.935362981059801</v>
      </c>
      <c r="BR200" s="4">
        <f>SUMPRODUCT('Price indices'!$B200:$J200,Weights!$B$5:$J$5)+'Price indices'!O200*Weights!O$5</f>
        <v>3.0391187692247348</v>
      </c>
      <c r="BS200" s="4">
        <f>SUMPRODUCT('Price indices'!$B200:$J200,Weights!$B$5:$J$5)+'Price indices'!P200*Weights!P$5</f>
        <v>2.6338863202464351</v>
      </c>
      <c r="BT200" s="4">
        <f>SUMPRODUCT('Price indices'!$B200:$J200,Weights!$B$5:$J$5)+'Price indices'!Q200*Weights!Q$5</f>
        <v>2.4572153037010271</v>
      </c>
      <c r="BU200" s="4">
        <f>SUMPRODUCT('Price indices'!$B200:$J200,Weights!$B$6:$J$6)</f>
        <v>2.7316214138025594</v>
      </c>
      <c r="BV200" s="4">
        <f>SUMPRODUCT('Price indices'!$B200:$J200,Weights!$B$7:$J$7)</f>
        <v>2.504363723477629</v>
      </c>
      <c r="BW200" s="4">
        <f>SUMPRODUCT('Price indices'!$B200:$J200,Weights!$B$8:$J$8)</f>
        <v>2.0060465898122621</v>
      </c>
      <c r="BX200" s="4">
        <f>SUMPRODUCT('Price indices'!$B200:$J200,Weights!$B$9:$J$9)+'Price indices'!K200*Weights!K$9</f>
        <v>2.2720718138827012</v>
      </c>
      <c r="BY200" s="4">
        <f>SUMPRODUCT('Price indices'!$B200:$J200,Weights!$B$9:$J$9)+'Price indices'!L200*Weights!L$9</f>
        <v>2.4362347474044563</v>
      </c>
      <c r="BZ200" s="4">
        <f>SUMPRODUCT('Price indices'!$B200:$J200,Weights!$B$9:$J$9)+'Price indices'!M200*Weights!M$9</f>
        <v>2.5504146422133602</v>
      </c>
      <c r="CA200" s="4">
        <f>SUMPRODUCT('Price indices'!$B200:$J200,Weights!$B$9:$J$9)+'Price indices'!N200*Weights!N$9</f>
        <v>2.4755806261871474</v>
      </c>
      <c r="CB200" s="4">
        <f>SUMPRODUCT('Price indices'!$B200:$J200,Weights!$B$9:$J$9)+'Price indices'!O200*Weights!O$9</f>
        <v>2.5793364143520812</v>
      </c>
      <c r="CC200" s="4">
        <f>SUMPRODUCT('Price indices'!$B200:$J200,Weights!$B$9:$J$9)+'Price indices'!P200*Weights!P$9</f>
        <v>2.174103965373781</v>
      </c>
      <c r="CD200" s="4">
        <f>SUMPRODUCT('Price indices'!$B200:$J200,Weights!$B$9:$J$9)+'Price indices'!Q200*Weights!Q$9</f>
        <v>1.9974329488283731</v>
      </c>
      <c r="CE200" s="4">
        <f>SUMPRODUCT('Price indices'!$B200:$J200,Weights!$B$10:$J$10)</f>
        <v>2.729403855594998</v>
      </c>
      <c r="CF200" s="4"/>
      <c r="CG200" s="2" t="s">
        <v>265</v>
      </c>
      <c r="CH200" s="4">
        <f t="shared" ref="CH200:DG200" si="249">AVERAGE(BF197:BF200)</f>
        <v>2.3007131553890332</v>
      </c>
      <c r="CI200" s="4">
        <f t="shared" si="249"/>
        <v>2.6060781417818011</v>
      </c>
      <c r="CJ200" s="4">
        <f t="shared" si="249"/>
        <v>2.7656054402066301</v>
      </c>
      <c r="CK200" s="4">
        <f t="shared" si="249"/>
        <v>2.8754914711661512</v>
      </c>
      <c r="CL200" s="4">
        <f t="shared" si="249"/>
        <v>2.8035402439355819</v>
      </c>
      <c r="CM200" s="4">
        <f t="shared" si="249"/>
        <v>2.9037162187867342</v>
      </c>
      <c r="CN200" s="4">
        <f t="shared" si="249"/>
        <v>2.5139993088269512</v>
      </c>
      <c r="CO200" s="4">
        <f t="shared" si="249"/>
        <v>2.3422021786046585</v>
      </c>
      <c r="CP200" s="4">
        <f t="shared" si="249"/>
        <v>2.6903241188784808</v>
      </c>
      <c r="CQ200" s="4">
        <f t="shared" si="249"/>
        <v>2.8498514173033098</v>
      </c>
      <c r="CR200" s="4">
        <f t="shared" si="249"/>
        <v>2.9597374482628314</v>
      </c>
      <c r="CS200" s="4">
        <f t="shared" si="249"/>
        <v>2.8877862210322611</v>
      </c>
      <c r="CT200" s="4">
        <f t="shared" si="249"/>
        <v>2.9879621958834139</v>
      </c>
      <c r="CU200" s="4">
        <f t="shared" si="249"/>
        <v>2.5982452859236309</v>
      </c>
      <c r="CV200" s="4">
        <f t="shared" si="249"/>
        <v>2.4264481557013382</v>
      </c>
      <c r="CW200" s="4">
        <f t="shared" si="249"/>
        <v>2.6946378246939502</v>
      </c>
      <c r="CX200" s="4">
        <f t="shared" si="249"/>
        <v>2.473244081722906</v>
      </c>
      <c r="CY200" s="4">
        <f t="shared" si="249"/>
        <v>1.9852293166349084</v>
      </c>
      <c r="CZ200" s="4">
        <f t="shared" si="249"/>
        <v>2.2398622192919717</v>
      </c>
      <c r="DA200" s="4">
        <f t="shared" si="249"/>
        <v>2.3993895177168003</v>
      </c>
      <c r="DB200" s="4">
        <f t="shared" si="249"/>
        <v>2.5092755486763219</v>
      </c>
      <c r="DC200" s="4">
        <f t="shared" si="249"/>
        <v>2.4373243214457521</v>
      </c>
      <c r="DD200" s="4">
        <f t="shared" si="249"/>
        <v>2.5375002962969049</v>
      </c>
      <c r="DE200" s="4">
        <f t="shared" si="249"/>
        <v>2.1477833863371218</v>
      </c>
      <c r="DF200" s="4">
        <f t="shared" si="249"/>
        <v>1.9759862561148289</v>
      </c>
      <c r="DG200" s="4">
        <f t="shared" si="249"/>
        <v>2.6922256658738117</v>
      </c>
    </row>
    <row r="201" spans="1:111" x14ac:dyDescent="0.2">
      <c r="A201" s="2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2" t="s">
        <v>266</v>
      </c>
      <c r="BF201" s="4">
        <f>SUMPRODUCT('Price indices'!$B201:$J201,Weights!$B$3:$J$3)</f>
        <v>2.3468205382438758</v>
      </c>
      <c r="BG201" s="4">
        <f>SUMPRODUCT('Price indices'!$B201:$J201,Weights!$B$4:$J$4)+'Price indices'!K201*Weights!K$4</f>
        <v>2.6699728181146081</v>
      </c>
      <c r="BH201" s="4">
        <f>SUMPRODUCT('Price indices'!$B201:$J201,Weights!$B$4:$J$4)+'Price indices'!L201*Weights!L$4</f>
        <v>2.8373259428772739</v>
      </c>
      <c r="BI201" s="4">
        <f>SUMPRODUCT('Price indices'!$B201:$J201,Weights!$B$4:$J$4)+'Price indices'!M201*Weights!M$4</f>
        <v>2.9544832669478263</v>
      </c>
      <c r="BJ201" s="4">
        <f>SUMPRODUCT('Price indices'!$B201:$J201,Weights!$B$4:$J$4)+'Price indices'!N201*Weights!N$4</f>
        <v>2.8776489050417791</v>
      </c>
      <c r="BK201" s="4">
        <f>SUMPRODUCT('Price indices'!$B201:$J201,Weights!$B$4:$J$4)+'Price indices'!O201*Weights!O$4</f>
        <v>2.9838822294591951</v>
      </c>
      <c r="BL201" s="4">
        <f>SUMPRODUCT('Price indices'!$B201:$J201,Weights!$B$4:$J$4)+'Price indices'!P201*Weights!P$4</f>
        <v>2.5679143038981382</v>
      </c>
      <c r="BM201" s="4">
        <f>SUMPRODUCT('Price indices'!$B201:$J201,Weights!$B$4:$J$4)+'Price indices'!Q201*Weights!Q$4</f>
        <v>2.3879094910531071</v>
      </c>
      <c r="BN201" s="4">
        <f>SUMPRODUCT('Price indices'!$B201:$J201,Weights!$B$5:$J$5)+'Price indices'!K201*Weights!K$5</f>
        <v>2.7568537659532577</v>
      </c>
      <c r="BO201" s="4">
        <f>SUMPRODUCT('Price indices'!$B201:$J201,Weights!$B$5:$J$5)+'Price indices'!L201*Weights!L$5</f>
        <v>2.9242068907159235</v>
      </c>
      <c r="BP201" s="4">
        <f>SUMPRODUCT('Price indices'!$B201:$J201,Weights!$B$5:$J$5)+'Price indices'!M201*Weights!M$5</f>
        <v>3.0413642147864759</v>
      </c>
      <c r="BQ201" s="4">
        <f>SUMPRODUCT('Price indices'!$B201:$J201,Weights!$B$5:$J$5)+'Price indices'!N201*Weights!N$5</f>
        <v>2.9645298528804287</v>
      </c>
      <c r="BR201" s="4">
        <f>SUMPRODUCT('Price indices'!$B201:$J201,Weights!$B$5:$J$5)+'Price indices'!O201*Weights!O$5</f>
        <v>3.0707631772978448</v>
      </c>
      <c r="BS201" s="4">
        <f>SUMPRODUCT('Price indices'!$B201:$J201,Weights!$B$5:$J$5)+'Price indices'!P201*Weights!P$5</f>
        <v>2.6547952517367879</v>
      </c>
      <c r="BT201" s="4">
        <f>SUMPRODUCT('Price indices'!$B201:$J201,Weights!$B$5:$J$5)+'Price indices'!Q201*Weights!Q$5</f>
        <v>2.4747904388917568</v>
      </c>
      <c r="BU201" s="4">
        <f>SUMPRODUCT('Price indices'!$B201:$J201,Weights!$B$6:$J$6)</f>
        <v>2.7485806102466119</v>
      </c>
      <c r="BV201" s="4">
        <f>SUMPRODUCT('Price indices'!$B201:$J201,Weights!$B$7:$J$7)</f>
        <v>2.5210948744379298</v>
      </c>
      <c r="BW201" s="4">
        <f>SUMPRODUCT('Price indices'!$B201:$J201,Weights!$B$8:$J$8)</f>
        <v>2.0182734624558329</v>
      </c>
      <c r="BX201" s="4">
        <f>SUMPRODUCT('Price indices'!$B201:$J201,Weights!$B$9:$J$9)+'Price indices'!K201*Weights!K$9</f>
        <v>2.2924006723242378</v>
      </c>
      <c r="BY201" s="4">
        <f>SUMPRODUCT('Price indices'!$B201:$J201,Weights!$B$9:$J$9)+'Price indices'!L201*Weights!L$9</f>
        <v>2.4597537970869037</v>
      </c>
      <c r="BZ201" s="4">
        <f>SUMPRODUCT('Price indices'!$B201:$J201,Weights!$B$9:$J$9)+'Price indices'!M201*Weights!M$9</f>
        <v>2.5769111211574556</v>
      </c>
      <c r="CA201" s="4">
        <f>SUMPRODUCT('Price indices'!$B201:$J201,Weights!$B$9:$J$9)+'Price indices'!N201*Weights!N$9</f>
        <v>2.5000767592514084</v>
      </c>
      <c r="CB201" s="4">
        <f>SUMPRODUCT('Price indices'!$B201:$J201,Weights!$B$9:$J$9)+'Price indices'!O201*Weights!O$9</f>
        <v>2.6063100836688244</v>
      </c>
      <c r="CC201" s="4">
        <f>SUMPRODUCT('Price indices'!$B201:$J201,Weights!$B$9:$J$9)+'Price indices'!P201*Weights!P$9</f>
        <v>2.1903421581077676</v>
      </c>
      <c r="CD201" s="4">
        <f>SUMPRODUCT('Price indices'!$B201:$J201,Weights!$B$9:$J$9)+'Price indices'!Q201*Weights!Q$9</f>
        <v>2.0103373452627364</v>
      </c>
      <c r="CE201" s="4">
        <f>SUMPRODUCT('Price indices'!$B201:$J201,Weights!$B$10:$J$10)</f>
        <v>2.7515602663152499</v>
      </c>
      <c r="CF201" s="4"/>
      <c r="CG201" s="2" t="s">
        <v>266</v>
      </c>
      <c r="CH201" s="4">
        <f t="shared" ref="CH201:DG201" si="250">AVERAGE(BF198:BF201)</f>
        <v>2.3196762644999316</v>
      </c>
      <c r="CI201" s="4">
        <f t="shared" si="250"/>
        <v>2.632160583115577</v>
      </c>
      <c r="CJ201" s="4">
        <f t="shared" si="250"/>
        <v>2.7947885641853176</v>
      </c>
      <c r="CK201" s="4">
        <f t="shared" si="250"/>
        <v>2.9075490411825271</v>
      </c>
      <c r="CL201" s="4">
        <f t="shared" si="250"/>
        <v>2.8336678394222417</v>
      </c>
      <c r="CM201" s="4">
        <f t="shared" si="250"/>
        <v>2.9362397513519731</v>
      </c>
      <c r="CN201" s="4">
        <f t="shared" si="250"/>
        <v>2.5361387555744916</v>
      </c>
      <c r="CO201" s="4">
        <f t="shared" si="250"/>
        <v>2.3610837349158915</v>
      </c>
      <c r="CP201" s="4">
        <f t="shared" si="250"/>
        <v>2.7175717213574226</v>
      </c>
      <c r="CQ201" s="4">
        <f t="shared" si="250"/>
        <v>2.8801997024271633</v>
      </c>
      <c r="CR201" s="4">
        <f t="shared" si="250"/>
        <v>2.9929601794243732</v>
      </c>
      <c r="CS201" s="4">
        <f t="shared" si="250"/>
        <v>2.9190789776640873</v>
      </c>
      <c r="CT201" s="4">
        <f t="shared" si="250"/>
        <v>3.0216508895938192</v>
      </c>
      <c r="CU201" s="4">
        <f t="shared" si="250"/>
        <v>2.6215498938163373</v>
      </c>
      <c r="CV201" s="4">
        <f t="shared" si="250"/>
        <v>2.4464948731577372</v>
      </c>
      <c r="CW201" s="4">
        <f t="shared" si="250"/>
        <v>2.7178343177744289</v>
      </c>
      <c r="CX201" s="4">
        <f t="shared" si="250"/>
        <v>2.4934722419519364</v>
      </c>
      <c r="CY201" s="4">
        <f t="shared" si="250"/>
        <v>1.9986757676183373</v>
      </c>
      <c r="CZ201" s="4">
        <f t="shared" si="250"/>
        <v>2.2613034200002389</v>
      </c>
      <c r="DA201" s="4">
        <f t="shared" si="250"/>
        <v>2.4239314010699795</v>
      </c>
      <c r="DB201" s="4">
        <f t="shared" si="250"/>
        <v>2.536691878067189</v>
      </c>
      <c r="DC201" s="4">
        <f t="shared" si="250"/>
        <v>2.4628106763069035</v>
      </c>
      <c r="DD201" s="4">
        <f t="shared" si="250"/>
        <v>2.5653825882366346</v>
      </c>
      <c r="DE201" s="4">
        <f t="shared" si="250"/>
        <v>2.1652815924591531</v>
      </c>
      <c r="DF201" s="4">
        <f t="shared" si="250"/>
        <v>1.9902265718005532</v>
      </c>
      <c r="DG201" s="4">
        <f t="shared" si="250"/>
        <v>2.7166106320801231</v>
      </c>
    </row>
    <row r="202" spans="1:111" x14ac:dyDescent="0.2">
      <c r="A202" s="2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2" t="s">
        <v>267</v>
      </c>
      <c r="BF202" s="4">
        <f>SUMPRODUCT('Price indices'!$B202:$J202,Weights!$B$3:$J$3)</f>
        <v>2.3652866413587192</v>
      </c>
      <c r="BG202" s="4">
        <f>SUMPRODUCT('Price indices'!$B202:$J202,Weights!$B$4:$J$4)+'Price indices'!K202*Weights!K$4</f>
        <v>2.6960984220281548</v>
      </c>
      <c r="BH202" s="4">
        <f>SUMPRODUCT('Price indices'!$B202:$J202,Weights!$B$4:$J$4)+'Price indices'!L202*Weights!L$4</f>
        <v>2.866703325937165</v>
      </c>
      <c r="BI202" s="4">
        <f>SUMPRODUCT('Price indices'!$B202:$J202,Weights!$B$4:$J$4)+'Price indices'!M202*Weights!M$4</f>
        <v>2.9869093510360551</v>
      </c>
      <c r="BJ202" s="4">
        <f>SUMPRODUCT('Price indices'!$B202:$J202,Weights!$B$4:$J$4)+'Price indices'!N202*Weights!N$4</f>
        <v>2.908025915514358</v>
      </c>
      <c r="BK202" s="4">
        <f>SUMPRODUCT('Price indices'!$B202:$J202,Weights!$B$4:$J$4)+'Price indices'!O202*Weights!O$4</f>
        <v>3.0167931836954311</v>
      </c>
      <c r="BL202" s="4">
        <f>SUMPRODUCT('Price indices'!$B202:$J202,Weights!$B$4:$J$4)+'Price indices'!P202*Weights!P$4</f>
        <v>2.5898472749173789</v>
      </c>
      <c r="BM202" s="4">
        <f>SUMPRODUCT('Price indices'!$B202:$J202,Weights!$B$4:$J$4)+'Price indices'!Q202*Weights!Q$4</f>
        <v>2.4064568537691717</v>
      </c>
      <c r="BN202" s="4">
        <f>SUMPRODUCT('Price indices'!$B202:$J202,Weights!$B$5:$J$5)+'Price indices'!K202*Weights!K$5</f>
        <v>2.784521167474872</v>
      </c>
      <c r="BO202" s="4">
        <f>SUMPRODUCT('Price indices'!$B202:$J202,Weights!$B$5:$J$5)+'Price indices'!L202*Weights!L$5</f>
        <v>2.9551260713838823</v>
      </c>
      <c r="BP202" s="4">
        <f>SUMPRODUCT('Price indices'!$B202:$J202,Weights!$B$5:$J$5)+'Price indices'!M202*Weights!M$5</f>
        <v>3.0753320964827724</v>
      </c>
      <c r="BQ202" s="4">
        <f>SUMPRODUCT('Price indices'!$B202:$J202,Weights!$B$5:$J$5)+'Price indices'!N202*Weights!N$5</f>
        <v>2.9964486609610752</v>
      </c>
      <c r="BR202" s="4">
        <f>SUMPRODUCT('Price indices'!$B202:$J202,Weights!$B$5:$J$5)+'Price indices'!O202*Weights!O$5</f>
        <v>3.1052159291421484</v>
      </c>
      <c r="BS202" s="4">
        <f>SUMPRODUCT('Price indices'!$B202:$J202,Weights!$B$5:$J$5)+'Price indices'!P202*Weights!P$5</f>
        <v>2.6782700203640961</v>
      </c>
      <c r="BT202" s="4">
        <f>SUMPRODUCT('Price indices'!$B202:$J202,Weights!$B$5:$J$5)+'Price indices'!Q202*Weights!Q$5</f>
        <v>2.494879599215889</v>
      </c>
      <c r="BU202" s="4">
        <f>SUMPRODUCT('Price indices'!$B202:$J202,Weights!$B$6:$J$6)</f>
        <v>2.769048908747799</v>
      </c>
      <c r="BV202" s="4">
        <f>SUMPRODUCT('Price indices'!$B202:$J202,Weights!$B$7:$J$7)</f>
        <v>2.5424521197295507</v>
      </c>
      <c r="BW202" s="4">
        <f>SUMPRODUCT('Price indices'!$B202:$J202,Weights!$B$8:$J$8)</f>
        <v>2.0328033483465613</v>
      </c>
      <c r="BX202" s="4">
        <f>SUMPRODUCT('Price indices'!$B202:$J202,Weights!$B$9:$J$9)+'Price indices'!K202*Weights!K$9</f>
        <v>2.3161882555273037</v>
      </c>
      <c r="BY202" s="4">
        <f>SUMPRODUCT('Price indices'!$B202:$J202,Weights!$B$9:$J$9)+'Price indices'!L202*Weights!L$9</f>
        <v>2.4867931594363135</v>
      </c>
      <c r="BZ202" s="4">
        <f>SUMPRODUCT('Price indices'!$B202:$J202,Weights!$B$9:$J$9)+'Price indices'!M202*Weights!M$9</f>
        <v>2.6069991845352036</v>
      </c>
      <c r="CA202" s="4">
        <f>SUMPRODUCT('Price indices'!$B202:$J202,Weights!$B$9:$J$9)+'Price indices'!N202*Weights!N$9</f>
        <v>2.5281157490135069</v>
      </c>
      <c r="CB202" s="4">
        <f>SUMPRODUCT('Price indices'!$B202:$J202,Weights!$B$9:$J$9)+'Price indices'!O202*Weights!O$9</f>
        <v>2.6368830171945796</v>
      </c>
      <c r="CC202" s="4">
        <f>SUMPRODUCT('Price indices'!$B202:$J202,Weights!$B$9:$J$9)+'Price indices'!P202*Weights!P$9</f>
        <v>2.2099371084165274</v>
      </c>
      <c r="CD202" s="4">
        <f>SUMPRODUCT('Price indices'!$B202:$J202,Weights!$B$9:$J$9)+'Price indices'!Q202*Weights!Q$9</f>
        <v>2.0265466872683207</v>
      </c>
      <c r="CE202" s="4">
        <f>SUMPRODUCT('Price indices'!$B202:$J202,Weights!$B$10:$J$10)</f>
        <v>2.7760043249994828</v>
      </c>
      <c r="CF202" s="4"/>
      <c r="CG202" s="2" t="s">
        <v>267</v>
      </c>
      <c r="CH202" s="4">
        <f t="shared" ref="CH202:DG202" si="251">AVERAGE(BF199:BF202)</f>
        <v>2.3388188219139598</v>
      </c>
      <c r="CI202" s="4">
        <f t="shared" si="251"/>
        <v>2.6585570819144788</v>
      </c>
      <c r="CJ202" s="4">
        <f t="shared" si="251"/>
        <v>2.8243456149744497</v>
      </c>
      <c r="CK202" s="4">
        <f t="shared" si="251"/>
        <v>2.9400494635980712</v>
      </c>
      <c r="CL202" s="4">
        <f t="shared" si="251"/>
        <v>2.8641911857762503</v>
      </c>
      <c r="CM202" s="4">
        <f t="shared" si="251"/>
        <v>2.969213641413595</v>
      </c>
      <c r="CN202" s="4">
        <f t="shared" si="251"/>
        <v>2.5584934500943626</v>
      </c>
      <c r="CO202" s="4">
        <f t="shared" si="251"/>
        <v>2.380129811836897</v>
      </c>
      <c r="CP202" s="4">
        <f t="shared" si="251"/>
        <v>2.7451490007442327</v>
      </c>
      <c r="CQ202" s="4">
        <f t="shared" si="251"/>
        <v>2.9109375338042032</v>
      </c>
      <c r="CR202" s="4">
        <f t="shared" si="251"/>
        <v>3.0266413824278251</v>
      </c>
      <c r="CS202" s="4">
        <f t="shared" si="251"/>
        <v>2.9507831046060038</v>
      </c>
      <c r="CT202" s="4">
        <f t="shared" si="251"/>
        <v>3.0558055602433489</v>
      </c>
      <c r="CU202" s="4">
        <f t="shared" si="251"/>
        <v>2.6450853689241161</v>
      </c>
      <c r="CV202" s="4">
        <f t="shared" si="251"/>
        <v>2.4667217306666505</v>
      </c>
      <c r="CW202" s="4">
        <f t="shared" si="251"/>
        <v>2.7412112380802198</v>
      </c>
      <c r="CX202" s="4">
        <f t="shared" si="251"/>
        <v>2.5138847710488523</v>
      </c>
      <c r="CY202" s="4">
        <f t="shared" si="251"/>
        <v>2.0122341579319327</v>
      </c>
      <c r="CZ202" s="4">
        <f t="shared" si="251"/>
        <v>2.2830355089549075</v>
      </c>
      <c r="DA202" s="4">
        <f t="shared" si="251"/>
        <v>2.4488240420148784</v>
      </c>
      <c r="DB202" s="4">
        <f t="shared" si="251"/>
        <v>2.5645278906385003</v>
      </c>
      <c r="DC202" s="4">
        <f t="shared" si="251"/>
        <v>2.4886696128166794</v>
      </c>
      <c r="DD202" s="4">
        <f t="shared" si="251"/>
        <v>2.5936920684540241</v>
      </c>
      <c r="DE202" s="4">
        <f t="shared" si="251"/>
        <v>2.1829718771347912</v>
      </c>
      <c r="DF202" s="4">
        <f t="shared" si="251"/>
        <v>2.0046082388773256</v>
      </c>
      <c r="DG202" s="4">
        <f t="shared" si="251"/>
        <v>2.7412222562261164</v>
      </c>
    </row>
    <row r="203" spans="1:111" x14ac:dyDescent="0.2">
      <c r="A203" s="2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2" t="s">
        <v>268</v>
      </c>
      <c r="BF203" s="4">
        <f>SUMPRODUCT('Price indices'!$B203:$J203,Weights!$B$3:$J$3)</f>
        <v>2.3909031585764899</v>
      </c>
      <c r="BG203" s="4">
        <f>SUMPRODUCT('Price indices'!$B203:$J203,Weights!$B$4:$J$4)+'Price indices'!K203*Weights!K$4</f>
        <v>2.729271124125586</v>
      </c>
      <c r="BH203" s="4">
        <f>SUMPRODUCT('Price indices'!$B203:$J203,Weights!$B$4:$J$4)+'Price indices'!L203*Weights!L$4</f>
        <v>2.9031905773911832</v>
      </c>
      <c r="BI203" s="4">
        <f>SUMPRODUCT('Price indices'!$B203:$J203,Weights!$B$4:$J$4)+'Price indices'!M203*Weights!M$4</f>
        <v>3.0265181970170723</v>
      </c>
      <c r="BJ203" s="4">
        <f>SUMPRODUCT('Price indices'!$B203:$J203,Weights!$B$4:$J$4)+'Price indices'!N203*Weights!N$4</f>
        <v>2.9455358355761918</v>
      </c>
      <c r="BK203" s="4">
        <f>SUMPRODUCT('Price indices'!$B203:$J203,Weights!$B$4:$J$4)+'Price indices'!O203*Weights!O$4</f>
        <v>3.0568946989224761</v>
      </c>
      <c r="BL203" s="4">
        <f>SUMPRODUCT('Price indices'!$B203:$J203,Weights!$B$4:$J$4)+'Price indices'!P203*Weights!P$4</f>
        <v>2.6187232020832458</v>
      </c>
      <c r="BM203" s="4">
        <f>SUMPRODUCT('Price indices'!$B203:$J203,Weights!$B$4:$J$4)+'Price indices'!Q203*Weights!Q$4</f>
        <v>2.4318946209112089</v>
      </c>
      <c r="BN203" s="4">
        <f>SUMPRODUCT('Price indices'!$B203:$J203,Weights!$B$5:$J$5)+'Price indices'!K203*Weights!K$5</f>
        <v>2.8192594622999674</v>
      </c>
      <c r="BO203" s="4">
        <f>SUMPRODUCT('Price indices'!$B203:$J203,Weights!$B$5:$J$5)+'Price indices'!L203*Weights!L$5</f>
        <v>2.9931789155655641</v>
      </c>
      <c r="BP203" s="4">
        <f>SUMPRODUCT('Price indices'!$B203:$J203,Weights!$B$5:$J$5)+'Price indices'!M203*Weights!M$5</f>
        <v>3.1165065351914532</v>
      </c>
      <c r="BQ203" s="4">
        <f>SUMPRODUCT('Price indices'!$B203:$J203,Weights!$B$5:$J$5)+'Price indices'!N203*Weights!N$5</f>
        <v>3.0355241737505732</v>
      </c>
      <c r="BR203" s="4">
        <f>SUMPRODUCT('Price indices'!$B203:$J203,Weights!$B$5:$J$5)+'Price indices'!O203*Weights!O$5</f>
        <v>3.1468830370968575</v>
      </c>
      <c r="BS203" s="4">
        <f>SUMPRODUCT('Price indices'!$B203:$J203,Weights!$B$5:$J$5)+'Price indices'!P203*Weights!P$5</f>
        <v>2.7087115402576272</v>
      </c>
      <c r="BT203" s="4">
        <f>SUMPRODUCT('Price indices'!$B203:$J203,Weights!$B$5:$J$5)+'Price indices'!Q203*Weights!Q$5</f>
        <v>2.5218829590855902</v>
      </c>
      <c r="BU203" s="4">
        <f>SUMPRODUCT('Price indices'!$B203:$J203,Weights!$B$6:$J$6)</f>
        <v>2.8105936092032611</v>
      </c>
      <c r="BV203" s="4">
        <f>SUMPRODUCT('Price indices'!$B203:$J203,Weights!$B$7:$J$7)</f>
        <v>2.5702547596359246</v>
      </c>
      <c r="BW203" s="4">
        <f>SUMPRODUCT('Price indices'!$B203:$J203,Weights!$B$8:$J$8)</f>
        <v>2.0464701468220854</v>
      </c>
      <c r="BX203" s="4">
        <f>SUMPRODUCT('Price indices'!$B203:$J203,Weights!$B$9:$J$9)+'Price indices'!K203*Weights!K$9</f>
        <v>2.3395673234497774</v>
      </c>
      <c r="BY203" s="4">
        <f>SUMPRODUCT('Price indices'!$B203:$J203,Weights!$B$9:$J$9)+'Price indices'!L203*Weights!L$9</f>
        <v>2.5134867767153741</v>
      </c>
      <c r="BZ203" s="4">
        <f>SUMPRODUCT('Price indices'!$B203:$J203,Weights!$B$9:$J$9)+'Price indices'!M203*Weights!M$9</f>
        <v>2.6368143963412631</v>
      </c>
      <c r="CA203" s="4">
        <f>SUMPRODUCT('Price indices'!$B203:$J203,Weights!$B$9:$J$9)+'Price indices'!N203*Weights!N$9</f>
        <v>2.5558320349003831</v>
      </c>
      <c r="CB203" s="4">
        <f>SUMPRODUCT('Price indices'!$B203:$J203,Weights!$B$9:$J$9)+'Price indices'!O203*Weights!O$9</f>
        <v>2.6671908982466674</v>
      </c>
      <c r="CC203" s="4">
        <f>SUMPRODUCT('Price indices'!$B203:$J203,Weights!$B$9:$J$9)+'Price indices'!P203*Weights!P$9</f>
        <v>2.2290194014074372</v>
      </c>
      <c r="CD203" s="4">
        <f>SUMPRODUCT('Price indices'!$B203:$J203,Weights!$B$9:$J$9)+'Price indices'!Q203*Weights!Q$9</f>
        <v>2.0421908202354002</v>
      </c>
      <c r="CE203" s="4">
        <f>SUMPRODUCT('Price indices'!$B203:$J203,Weights!$B$10:$J$10)</f>
        <v>2.8075320062495082</v>
      </c>
      <c r="CF203" s="4"/>
      <c r="CG203" s="2" t="s">
        <v>268</v>
      </c>
      <c r="CH203" s="4">
        <f t="shared" ref="CH203:DG203" si="252">AVERAGE(BF200:BF203)</f>
        <v>2.3582061780909593</v>
      </c>
      <c r="CI203" s="4">
        <f t="shared" si="252"/>
        <v>2.6853337719825969</v>
      </c>
      <c r="CJ203" s="4">
        <f t="shared" si="252"/>
        <v>2.8543438758473538</v>
      </c>
      <c r="CK203" s="4">
        <f t="shared" si="252"/>
        <v>2.9730615917484133</v>
      </c>
      <c r="CL203" s="4">
        <f t="shared" si="252"/>
        <v>2.8951780480247038</v>
      </c>
      <c r="CM203" s="4">
        <f t="shared" si="252"/>
        <v>3.0027068590521306</v>
      </c>
      <c r="CN203" s="4">
        <f t="shared" si="252"/>
        <v>2.5811274140129705</v>
      </c>
      <c r="CO203" s="4">
        <f t="shared" si="252"/>
        <v>2.3994037060852995</v>
      </c>
      <c r="CP203" s="4">
        <f t="shared" si="252"/>
        <v>2.7731221411208633</v>
      </c>
      <c r="CQ203" s="4">
        <f t="shared" si="252"/>
        <v>2.9421322449856202</v>
      </c>
      <c r="CR203" s="4">
        <f t="shared" si="252"/>
        <v>3.0608499608866788</v>
      </c>
      <c r="CS203" s="4">
        <f t="shared" si="252"/>
        <v>2.9829664171629697</v>
      </c>
      <c r="CT203" s="4">
        <f t="shared" si="252"/>
        <v>3.0904952281903966</v>
      </c>
      <c r="CU203" s="4">
        <f t="shared" si="252"/>
        <v>2.6689157831512365</v>
      </c>
      <c r="CV203" s="4">
        <f t="shared" si="252"/>
        <v>2.4871920752235654</v>
      </c>
      <c r="CW203" s="4">
        <f t="shared" si="252"/>
        <v>2.7649611355000578</v>
      </c>
      <c r="CX203" s="4">
        <f t="shared" si="252"/>
        <v>2.5345413693202588</v>
      </c>
      <c r="CY203" s="4">
        <f t="shared" si="252"/>
        <v>2.0258983868591853</v>
      </c>
      <c r="CZ203" s="4">
        <f t="shared" si="252"/>
        <v>2.3050570162960051</v>
      </c>
      <c r="DA203" s="4">
        <f t="shared" si="252"/>
        <v>2.474067120160762</v>
      </c>
      <c r="DB203" s="4">
        <f t="shared" si="252"/>
        <v>2.5927848360618206</v>
      </c>
      <c r="DC203" s="4">
        <f t="shared" si="252"/>
        <v>2.5149012923381115</v>
      </c>
      <c r="DD203" s="4">
        <f t="shared" si="252"/>
        <v>2.6224301033655384</v>
      </c>
      <c r="DE203" s="4">
        <f t="shared" si="252"/>
        <v>2.2008506583263783</v>
      </c>
      <c r="DF203" s="4">
        <f t="shared" si="252"/>
        <v>2.0191269503987073</v>
      </c>
      <c r="DG203" s="4">
        <f t="shared" si="252"/>
        <v>2.7661251132898097</v>
      </c>
    </row>
    <row r="204" spans="1:111" x14ac:dyDescent="0.2">
      <c r="A204" s="2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2" t="s">
        <v>269</v>
      </c>
      <c r="BF204" s="4">
        <f>SUMPRODUCT('Price indices'!$B204:$J204,Weights!$B$3:$J$3)</f>
        <v>2.4080363146920507</v>
      </c>
      <c r="BG204" s="4">
        <f>SUMPRODUCT('Price indices'!$B204:$J204,Weights!$B$4:$J$4)+'Price indices'!K204*Weights!K$4</f>
        <v>2.7543301179950737</v>
      </c>
      <c r="BH204" s="4">
        <f>SUMPRODUCT('Price indices'!$B204:$J204,Weights!$B$4:$J$4)+'Price indices'!L204*Weights!L$4</f>
        <v>2.9316280957189731</v>
      </c>
      <c r="BI204" s="4">
        <f>SUMPRODUCT('Price indices'!$B204:$J204,Weights!$B$4:$J$4)+'Price indices'!M204*Weights!M$4</f>
        <v>3.0581518607875857</v>
      </c>
      <c r="BJ204" s="4">
        <f>SUMPRODUCT('Price indices'!$B204:$J204,Weights!$B$4:$J$4)+'Price indices'!N204*Weights!N$4</f>
        <v>2.9750195715044589</v>
      </c>
      <c r="BK204" s="4">
        <f>SUMPRODUCT('Price indices'!$B204:$J204,Weights!$B$4:$J$4)+'Price indices'!O204*Weights!O$4</f>
        <v>3.0890289521169128</v>
      </c>
      <c r="BL204" s="4">
        <f>SUMPRODUCT('Price indices'!$B204:$J204,Weights!$B$4:$J$4)+'Price indices'!P204*Weights!P$4</f>
        <v>2.6393790610212458</v>
      </c>
      <c r="BM204" s="4">
        <f>SUMPRODUCT('Price indices'!$B204:$J204,Weights!$B$4:$J$4)+'Price indices'!Q204*Weights!Q$4</f>
        <v>2.4490590182963778</v>
      </c>
      <c r="BN204" s="4">
        <f>SUMPRODUCT('Price indices'!$B204:$J204,Weights!$B$5:$J$5)+'Price indices'!K204*Weights!K$5</f>
        <v>2.8450098442607361</v>
      </c>
      <c r="BO204" s="4">
        <f>SUMPRODUCT('Price indices'!$B204:$J204,Weights!$B$5:$J$5)+'Price indices'!L204*Weights!L$5</f>
        <v>3.0223078219846347</v>
      </c>
      <c r="BP204" s="4">
        <f>SUMPRODUCT('Price indices'!$B204:$J204,Weights!$B$5:$J$5)+'Price indices'!M204*Weights!M$5</f>
        <v>3.1488315870532477</v>
      </c>
      <c r="BQ204" s="4">
        <f>SUMPRODUCT('Price indices'!$B204:$J204,Weights!$B$5:$J$5)+'Price indices'!N204*Weights!N$5</f>
        <v>3.065699297770121</v>
      </c>
      <c r="BR204" s="4">
        <f>SUMPRODUCT('Price indices'!$B204:$J204,Weights!$B$5:$J$5)+'Price indices'!O204*Weights!O$5</f>
        <v>3.1797086783825748</v>
      </c>
      <c r="BS204" s="4">
        <f>SUMPRODUCT('Price indices'!$B204:$J204,Weights!$B$5:$J$5)+'Price indices'!P204*Weights!P$5</f>
        <v>2.7300587872869078</v>
      </c>
      <c r="BT204" s="4">
        <f>SUMPRODUCT('Price indices'!$B204:$J204,Weights!$B$5:$J$5)+'Price indices'!Q204*Weights!Q$5</f>
        <v>2.5397387445620399</v>
      </c>
      <c r="BU204" s="4">
        <f>SUMPRODUCT('Price indices'!$B204:$J204,Weights!$B$6:$J$6)</f>
        <v>2.8272068115152909</v>
      </c>
      <c r="BV204" s="4">
        <f>SUMPRODUCT('Price indices'!$B204:$J204,Weights!$B$7:$J$7)</f>
        <v>2.5875852944263231</v>
      </c>
      <c r="BW204" s="4">
        <f>SUMPRODUCT('Price indices'!$B204:$J204,Weights!$B$8:$J$8)</f>
        <v>2.0611562572531752</v>
      </c>
      <c r="BX204" s="4">
        <f>SUMPRODUCT('Price indices'!$B204:$J204,Weights!$B$9:$J$9)+'Price indices'!K204*Weights!K$9</f>
        <v>2.3612588908530556</v>
      </c>
      <c r="BY204" s="4">
        <f>SUMPRODUCT('Price indices'!$B204:$J204,Weights!$B$9:$J$9)+'Price indices'!L204*Weights!L$9</f>
        <v>2.5385568685769542</v>
      </c>
      <c r="BZ204" s="4">
        <f>SUMPRODUCT('Price indices'!$B204:$J204,Weights!$B$9:$J$9)+'Price indices'!M204*Weights!M$9</f>
        <v>2.6650806336455672</v>
      </c>
      <c r="CA204" s="4">
        <f>SUMPRODUCT('Price indices'!$B204:$J204,Weights!$B$9:$J$9)+'Price indices'!N204*Weights!N$9</f>
        <v>2.5819483443624405</v>
      </c>
      <c r="CB204" s="4">
        <f>SUMPRODUCT('Price indices'!$B204:$J204,Weights!$B$9:$J$9)+'Price indices'!O204*Weights!O$9</f>
        <v>2.6959577249748943</v>
      </c>
      <c r="CC204" s="4">
        <f>SUMPRODUCT('Price indices'!$B204:$J204,Weights!$B$9:$J$9)+'Price indices'!P204*Weights!P$9</f>
        <v>2.2463078338792273</v>
      </c>
      <c r="CD204" s="4">
        <f>SUMPRODUCT('Price indices'!$B204:$J204,Weights!$B$9:$J$9)+'Price indices'!Q204*Weights!Q$9</f>
        <v>2.0559877911543594</v>
      </c>
      <c r="CE204" s="4">
        <f>SUMPRODUCT('Price indices'!$B204:$J204,Weights!$B$10:$J$10)</f>
        <v>2.8298477344370339</v>
      </c>
      <c r="CF204" s="4"/>
      <c r="CG204" s="2" t="s">
        <v>269</v>
      </c>
      <c r="CH204" s="4">
        <f t="shared" ref="CH204:DG204" si="253">AVERAGE(BF201:BF204)</f>
        <v>2.3777616632177843</v>
      </c>
      <c r="CI204" s="4">
        <f t="shared" si="253"/>
        <v>2.7124181205658555</v>
      </c>
      <c r="CJ204" s="4">
        <f t="shared" si="253"/>
        <v>2.8847119854811494</v>
      </c>
      <c r="CK204" s="4">
        <f t="shared" si="253"/>
        <v>3.0065156689471348</v>
      </c>
      <c r="CL204" s="4">
        <f t="shared" si="253"/>
        <v>2.9265575569091973</v>
      </c>
      <c r="CM204" s="4">
        <f t="shared" si="253"/>
        <v>3.0366497660485035</v>
      </c>
      <c r="CN204" s="4">
        <f t="shared" si="253"/>
        <v>2.6039659604800018</v>
      </c>
      <c r="CO204" s="4">
        <f t="shared" si="253"/>
        <v>2.4188299960074664</v>
      </c>
      <c r="CP204" s="4">
        <f t="shared" si="253"/>
        <v>2.801411059997208</v>
      </c>
      <c r="CQ204" s="4">
        <f t="shared" si="253"/>
        <v>2.9737049249125014</v>
      </c>
      <c r="CR204" s="4">
        <f t="shared" si="253"/>
        <v>3.0955086083784873</v>
      </c>
      <c r="CS204" s="4">
        <f t="shared" si="253"/>
        <v>3.0155504963405493</v>
      </c>
      <c r="CT204" s="4">
        <f t="shared" si="253"/>
        <v>3.1256427054798563</v>
      </c>
      <c r="CU204" s="4">
        <f t="shared" si="253"/>
        <v>2.6929588999113543</v>
      </c>
      <c r="CV204" s="4">
        <f t="shared" si="253"/>
        <v>2.5078229354388188</v>
      </c>
      <c r="CW204" s="4">
        <f t="shared" si="253"/>
        <v>2.7888574849282408</v>
      </c>
      <c r="CX204" s="4">
        <f t="shared" si="253"/>
        <v>2.5553467620574324</v>
      </c>
      <c r="CY204" s="4">
        <f t="shared" si="253"/>
        <v>2.0396758037194136</v>
      </c>
      <c r="CZ204" s="4">
        <f t="shared" si="253"/>
        <v>2.3273537855385937</v>
      </c>
      <c r="DA204" s="4">
        <f t="shared" si="253"/>
        <v>2.4996476504538867</v>
      </c>
      <c r="DB204" s="4">
        <f t="shared" si="253"/>
        <v>2.6214513339198726</v>
      </c>
      <c r="DC204" s="4">
        <f t="shared" si="253"/>
        <v>2.541493221881935</v>
      </c>
      <c r="DD204" s="4">
        <f t="shared" si="253"/>
        <v>2.6515854310212417</v>
      </c>
      <c r="DE204" s="4">
        <f t="shared" si="253"/>
        <v>2.2189016254527401</v>
      </c>
      <c r="DF204" s="4">
        <f t="shared" si="253"/>
        <v>2.0337656609802042</v>
      </c>
      <c r="DG204" s="4">
        <f t="shared" si="253"/>
        <v>2.7912360830003182</v>
      </c>
    </row>
    <row r="205" spans="1:111" x14ac:dyDescent="0.2">
      <c r="A205" s="2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2" t="s">
        <v>270</v>
      </c>
      <c r="BF205" s="4">
        <f>SUMPRODUCT('Price indices'!$B205:$J205,Weights!$B$3:$J$3)</f>
        <v>2.4257365142605067</v>
      </c>
      <c r="BG205" s="4">
        <f>SUMPRODUCT('Price indices'!$B205:$J205,Weights!$B$4:$J$4)+'Price indices'!K205*Weights!K$4</f>
        <v>2.7795573330662555</v>
      </c>
      <c r="BH205" s="4">
        <f>SUMPRODUCT('Price indices'!$B205:$J205,Weights!$B$4:$J$4)+'Price indices'!L205*Weights!L$4</f>
        <v>2.9602990382579755</v>
      </c>
      <c r="BI205" s="4">
        <f>SUMPRODUCT('Price indices'!$B205:$J205,Weights!$B$4:$J$4)+'Price indices'!M205*Weights!M$4</f>
        <v>3.0900951935539602</v>
      </c>
      <c r="BJ205" s="4">
        <f>SUMPRODUCT('Price indices'!$B205:$J205,Weights!$B$4:$J$4)+'Price indices'!N205*Weights!N$4</f>
        <v>3.0047607992898504</v>
      </c>
      <c r="BK205" s="4">
        <f>SUMPRODUCT('Price indices'!$B205:$J205,Weights!$B$4:$J$4)+'Price indices'!O205*Weights!O$4</f>
        <v>3.1214809173457945</v>
      </c>
      <c r="BL205" s="4">
        <f>SUMPRODUCT('Price indices'!$B205:$J205,Weights!$B$4:$J$4)+'Price indices'!P205*Weights!P$4</f>
        <v>2.6600945192657397</v>
      </c>
      <c r="BM205" s="4">
        <f>SUMPRODUCT('Price indices'!$B205:$J205,Weights!$B$4:$J$4)+'Price indices'!Q205*Weights!Q$4</f>
        <v>2.4662289534254374</v>
      </c>
      <c r="BN205" s="4">
        <f>SUMPRODUCT('Price indices'!$B205:$J205,Weights!$B$5:$J$5)+'Price indices'!K205*Weights!K$5</f>
        <v>2.8713001430186345</v>
      </c>
      <c r="BO205" s="4">
        <f>SUMPRODUCT('Price indices'!$B205:$J205,Weights!$B$5:$J$5)+'Price indices'!L205*Weights!L$5</f>
        <v>3.0520418482103544</v>
      </c>
      <c r="BP205" s="4">
        <f>SUMPRODUCT('Price indices'!$B205:$J205,Weights!$B$5:$J$5)+'Price indices'!M205*Weights!M$5</f>
        <v>3.1818380035063392</v>
      </c>
      <c r="BQ205" s="4">
        <f>SUMPRODUCT('Price indices'!$B205:$J205,Weights!$B$5:$J$5)+'Price indices'!N205*Weights!N$5</f>
        <v>3.0965036092422293</v>
      </c>
      <c r="BR205" s="4">
        <f>SUMPRODUCT('Price indices'!$B205:$J205,Weights!$B$5:$J$5)+'Price indices'!O205*Weights!O$5</f>
        <v>3.2132237272981734</v>
      </c>
      <c r="BS205" s="4">
        <f>SUMPRODUCT('Price indices'!$B205:$J205,Weights!$B$5:$J$5)+'Price indices'!P205*Weights!P$5</f>
        <v>2.7518373292181186</v>
      </c>
      <c r="BT205" s="4">
        <f>SUMPRODUCT('Price indices'!$B205:$J205,Weights!$B$5:$J$5)+'Price indices'!Q205*Weights!Q$5</f>
        <v>2.5579717633778163</v>
      </c>
      <c r="BU205" s="4">
        <f>SUMPRODUCT('Price indices'!$B205:$J205,Weights!$B$6:$J$6)</f>
        <v>2.8447893155910569</v>
      </c>
      <c r="BV205" s="4">
        <f>SUMPRODUCT('Price indices'!$B205:$J205,Weights!$B$7:$J$7)</f>
        <v>2.6049185243565365</v>
      </c>
      <c r="BW205" s="4">
        <f>SUMPRODUCT('Price indices'!$B205:$J205,Weights!$B$8:$J$8)</f>
        <v>2.0737795790420459</v>
      </c>
      <c r="BX205" s="4">
        <f>SUMPRODUCT('Price indices'!$B205:$J205,Weights!$B$9:$J$9)+'Price indices'!K205*Weights!K$9</f>
        <v>2.3826920882813378</v>
      </c>
      <c r="BY205" s="4">
        <f>SUMPRODUCT('Price indices'!$B205:$J205,Weights!$B$9:$J$9)+'Price indices'!L205*Weights!L$9</f>
        <v>2.5634337934730578</v>
      </c>
      <c r="BZ205" s="4">
        <f>SUMPRODUCT('Price indices'!$B205:$J205,Weights!$B$9:$J$9)+'Price indices'!M205*Weights!M$9</f>
        <v>2.6932299487690425</v>
      </c>
      <c r="CA205" s="4">
        <f>SUMPRODUCT('Price indices'!$B205:$J205,Weights!$B$9:$J$9)+'Price indices'!N205*Weights!N$9</f>
        <v>2.6078955545049327</v>
      </c>
      <c r="CB205" s="4">
        <f>SUMPRODUCT('Price indices'!$B205:$J205,Weights!$B$9:$J$9)+'Price indices'!O205*Weights!O$9</f>
        <v>2.7246156725608768</v>
      </c>
      <c r="CC205" s="4">
        <f>SUMPRODUCT('Price indices'!$B205:$J205,Weights!$B$9:$J$9)+'Price indices'!P205*Weights!P$9</f>
        <v>2.263229274480822</v>
      </c>
      <c r="CD205" s="4">
        <f>SUMPRODUCT('Price indices'!$B205:$J205,Weights!$B$9:$J$9)+'Price indices'!Q205*Weights!Q$9</f>
        <v>2.0693637086405197</v>
      </c>
      <c r="CE205" s="4">
        <f>SUMPRODUCT('Price indices'!$B205:$J205,Weights!$B$10:$J$10)</f>
        <v>2.8528613137151826</v>
      </c>
      <c r="CF205" s="4"/>
      <c r="CG205" s="2" t="s">
        <v>270</v>
      </c>
      <c r="CH205" s="4">
        <f t="shared" ref="CH205:DG205" si="254">AVERAGE(BF202:BF205)</f>
        <v>2.3974906572219417</v>
      </c>
      <c r="CI205" s="4">
        <f t="shared" si="254"/>
        <v>2.7398142493037674</v>
      </c>
      <c r="CJ205" s="4">
        <f t="shared" si="254"/>
        <v>2.9154552593263245</v>
      </c>
      <c r="CK205" s="4">
        <f t="shared" si="254"/>
        <v>3.0404186505986681</v>
      </c>
      <c r="CL205" s="4">
        <f t="shared" si="254"/>
        <v>2.9583355304712144</v>
      </c>
      <c r="CM205" s="4">
        <f t="shared" si="254"/>
        <v>3.0710494380201534</v>
      </c>
      <c r="CN205" s="4">
        <f t="shared" si="254"/>
        <v>2.6270110143219023</v>
      </c>
      <c r="CO205" s="4">
        <f t="shared" si="254"/>
        <v>2.4384098616005492</v>
      </c>
      <c r="CP205" s="4">
        <f t="shared" si="254"/>
        <v>2.8300226542635527</v>
      </c>
      <c r="CQ205" s="4">
        <f t="shared" si="254"/>
        <v>3.005663664286109</v>
      </c>
      <c r="CR205" s="4">
        <f t="shared" si="254"/>
        <v>3.130627055558453</v>
      </c>
      <c r="CS205" s="4">
        <f t="shared" si="254"/>
        <v>3.0485439354309998</v>
      </c>
      <c r="CT205" s="4">
        <f t="shared" si="254"/>
        <v>3.1612578429799383</v>
      </c>
      <c r="CU205" s="4">
        <f t="shared" si="254"/>
        <v>2.7172194192816876</v>
      </c>
      <c r="CV205" s="4">
        <f t="shared" si="254"/>
        <v>2.5286182665603341</v>
      </c>
      <c r="CW205" s="4">
        <f t="shared" si="254"/>
        <v>2.812909661264352</v>
      </c>
      <c r="CX205" s="4">
        <f t="shared" si="254"/>
        <v>2.5763026745370841</v>
      </c>
      <c r="CY205" s="4">
        <f t="shared" si="254"/>
        <v>2.0535523328659671</v>
      </c>
      <c r="CZ205" s="4">
        <f t="shared" si="254"/>
        <v>2.3499266395278684</v>
      </c>
      <c r="DA205" s="4">
        <f t="shared" si="254"/>
        <v>2.5255676495504247</v>
      </c>
      <c r="DB205" s="4">
        <f t="shared" si="254"/>
        <v>2.6505310408227691</v>
      </c>
      <c r="DC205" s="4">
        <f t="shared" si="254"/>
        <v>2.5684479206953159</v>
      </c>
      <c r="DD205" s="4">
        <f t="shared" si="254"/>
        <v>2.6811618282442544</v>
      </c>
      <c r="DE205" s="4">
        <f t="shared" si="254"/>
        <v>2.2371234045460033</v>
      </c>
      <c r="DF205" s="4">
        <f t="shared" si="254"/>
        <v>2.0485222518246502</v>
      </c>
      <c r="DG205" s="4">
        <f t="shared" si="254"/>
        <v>2.8165613448503017</v>
      </c>
    </row>
    <row r="206" spans="1:111" x14ac:dyDescent="0.2">
      <c r="A206" s="2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2" t="s">
        <v>271</v>
      </c>
      <c r="BF206" s="4">
        <f>SUMPRODUCT('Price indices'!$B206:$J206,Weights!$B$3:$J$3)</f>
        <v>2.4449508416092125</v>
      </c>
      <c r="BG206" s="4">
        <f>SUMPRODUCT('Price indices'!$B206:$J206,Weights!$B$4:$J$4)+'Price indices'!K206*Weights!K$4</f>
        <v>2.807010235603268</v>
      </c>
      <c r="BH206" s="4">
        <f>SUMPRODUCT('Price indices'!$B206:$J206,Weights!$B$4:$J$4)+'Price indices'!L206*Weights!L$4</f>
        <v>2.991262122634271</v>
      </c>
      <c r="BI206" s="4">
        <f>SUMPRODUCT('Price indices'!$B206:$J206,Weights!$B$4:$J$4)+'Price indices'!M206*Weights!M$4</f>
        <v>3.1244086440460288</v>
      </c>
      <c r="BJ206" s="4">
        <f>SUMPRODUCT('Price indices'!$B206:$J206,Weights!$B$4:$J$4)+'Price indices'!N206*Weights!N$4</f>
        <v>3.036818766294449</v>
      </c>
      <c r="BK206" s="4">
        <f>SUMPRODUCT('Price indices'!$B206:$J206,Weights!$B$4:$J$4)+'Price indices'!O206*Weights!O$4</f>
        <v>3.1563111680043328</v>
      </c>
      <c r="BL206" s="4">
        <f>SUMPRODUCT('Price indices'!$B206:$J206,Weights!$B$4:$J$4)+'Price indices'!P206*Weights!P$4</f>
        <v>2.6829247364173039</v>
      </c>
      <c r="BM206" s="4">
        <f>SUMPRODUCT('Price indices'!$B206:$J206,Weights!$B$4:$J$4)+'Price indices'!Q206*Weights!Q$4</f>
        <v>2.485458815504364</v>
      </c>
      <c r="BN206" s="4">
        <f>SUMPRODUCT('Price indices'!$B206:$J206,Weights!$B$5:$J$5)+'Price indices'!K206*Weights!K$5</f>
        <v>2.9003600250580281</v>
      </c>
      <c r="BO206" s="4">
        <f>SUMPRODUCT('Price indices'!$B206:$J206,Weights!$B$5:$J$5)+'Price indices'!L206*Weights!L$5</f>
        <v>3.0846119120890312</v>
      </c>
      <c r="BP206" s="4">
        <f>SUMPRODUCT('Price indices'!$B206:$J206,Weights!$B$5:$J$5)+'Price indices'!M206*Weights!M$5</f>
        <v>3.2177584335007889</v>
      </c>
      <c r="BQ206" s="4">
        <f>SUMPRODUCT('Price indices'!$B206:$J206,Weights!$B$5:$J$5)+'Price indices'!N206*Weights!N$5</f>
        <v>3.1301685557492092</v>
      </c>
      <c r="BR206" s="4">
        <f>SUMPRODUCT('Price indices'!$B206:$J206,Weights!$B$5:$J$5)+'Price indices'!O206*Weights!O$5</f>
        <v>3.2496609574590929</v>
      </c>
      <c r="BS206" s="4">
        <f>SUMPRODUCT('Price indices'!$B206:$J206,Weights!$B$5:$J$5)+'Price indices'!P206*Weights!P$5</f>
        <v>2.776274525872064</v>
      </c>
      <c r="BT206" s="4">
        <f>SUMPRODUCT('Price indices'!$B206:$J206,Weights!$B$5:$J$5)+'Price indices'!Q206*Weights!Q$5</f>
        <v>2.5788086049591241</v>
      </c>
      <c r="BU206" s="4">
        <f>SUMPRODUCT('Price indices'!$B206:$J206,Weights!$B$6:$J$6)</f>
        <v>2.8660066213423701</v>
      </c>
      <c r="BV206" s="4">
        <f>SUMPRODUCT('Price indices'!$B206:$J206,Weights!$B$7:$J$7)</f>
        <v>2.6270403496695756</v>
      </c>
      <c r="BW206" s="4">
        <f>SUMPRODUCT('Price indices'!$B206:$J206,Weights!$B$8:$J$8)</f>
        <v>2.08877131162081</v>
      </c>
      <c r="BX206" s="4">
        <f>SUMPRODUCT('Price indices'!$B206:$J206,Weights!$B$9:$J$9)+'Price indices'!K206*Weights!K$9</f>
        <v>2.4077101630575966</v>
      </c>
      <c r="BY206" s="4">
        <f>SUMPRODUCT('Price indices'!$B206:$J206,Weights!$B$9:$J$9)+'Price indices'!L206*Weights!L$9</f>
        <v>2.5919620500885996</v>
      </c>
      <c r="BZ206" s="4">
        <f>SUMPRODUCT('Price indices'!$B206:$J206,Weights!$B$9:$J$9)+'Price indices'!M206*Weights!M$9</f>
        <v>2.7251085715003578</v>
      </c>
      <c r="CA206" s="4">
        <f>SUMPRODUCT('Price indices'!$B206:$J206,Weights!$B$9:$J$9)+'Price indices'!N206*Weights!N$9</f>
        <v>2.6375186937487776</v>
      </c>
      <c r="CB206" s="4">
        <f>SUMPRODUCT('Price indices'!$B206:$J206,Weights!$B$9:$J$9)+'Price indices'!O206*Weights!O$9</f>
        <v>2.7570110954586617</v>
      </c>
      <c r="CC206" s="4">
        <f>SUMPRODUCT('Price indices'!$B206:$J206,Weights!$B$9:$J$9)+'Price indices'!P206*Weights!P$9</f>
        <v>2.2836246638716329</v>
      </c>
      <c r="CD206" s="4">
        <f>SUMPRODUCT('Price indices'!$B206:$J206,Weights!$B$9:$J$9)+'Price indices'!Q206*Weights!Q$9</f>
        <v>2.086158742958693</v>
      </c>
      <c r="CE206" s="4">
        <f>SUMPRODUCT('Price indices'!$B206:$J206,Weights!$B$10:$J$10)</f>
        <v>2.8782467280294228</v>
      </c>
      <c r="CF206" s="4"/>
      <c r="CG206" s="2" t="s">
        <v>271</v>
      </c>
      <c r="CH206" s="4">
        <f t="shared" ref="CH206:DG206" si="255">AVERAGE(BF203:BF206)</f>
        <v>2.4174067072845649</v>
      </c>
      <c r="CI206" s="4">
        <f t="shared" si="255"/>
        <v>2.767542202697546</v>
      </c>
      <c r="CJ206" s="4">
        <f t="shared" si="255"/>
        <v>2.9465949585006008</v>
      </c>
      <c r="CK206" s="4">
        <f t="shared" si="255"/>
        <v>3.0747934738511615</v>
      </c>
      <c r="CL206" s="4">
        <f t="shared" si="255"/>
        <v>2.9905337431662371</v>
      </c>
      <c r="CM206" s="4">
        <f t="shared" si="255"/>
        <v>3.105928934097379</v>
      </c>
      <c r="CN206" s="4">
        <f t="shared" si="255"/>
        <v>2.6502803796968841</v>
      </c>
      <c r="CO206" s="4">
        <f t="shared" si="255"/>
        <v>2.4581603520343469</v>
      </c>
      <c r="CP206" s="4">
        <f t="shared" si="255"/>
        <v>2.8589823686593414</v>
      </c>
      <c r="CQ206" s="4">
        <f t="shared" si="255"/>
        <v>3.0380351244623958</v>
      </c>
      <c r="CR206" s="4">
        <f t="shared" si="255"/>
        <v>3.1662336398129574</v>
      </c>
      <c r="CS206" s="4">
        <f t="shared" si="255"/>
        <v>3.0819739091280334</v>
      </c>
      <c r="CT206" s="4">
        <f t="shared" si="255"/>
        <v>3.1973691000591744</v>
      </c>
      <c r="CU206" s="4">
        <f t="shared" si="255"/>
        <v>2.74172054565868</v>
      </c>
      <c r="CV206" s="4">
        <f t="shared" si="255"/>
        <v>2.5496005179961427</v>
      </c>
      <c r="CW206" s="4">
        <f t="shared" si="255"/>
        <v>2.8371490894129949</v>
      </c>
      <c r="CX206" s="4">
        <f t="shared" si="255"/>
        <v>2.5974497320220902</v>
      </c>
      <c r="CY206" s="4">
        <f t="shared" si="255"/>
        <v>2.0675443236845292</v>
      </c>
      <c r="CZ206" s="4">
        <f t="shared" si="255"/>
        <v>2.3728071164104421</v>
      </c>
      <c r="DA206" s="4">
        <f t="shared" si="255"/>
        <v>2.5518598722134964</v>
      </c>
      <c r="DB206" s="4">
        <f t="shared" si="255"/>
        <v>2.680058387564058</v>
      </c>
      <c r="DC206" s="4">
        <f t="shared" si="255"/>
        <v>2.5957986568791336</v>
      </c>
      <c r="DD206" s="4">
        <f t="shared" si="255"/>
        <v>2.7111938478102751</v>
      </c>
      <c r="DE206" s="4">
        <f t="shared" si="255"/>
        <v>2.2555452934097797</v>
      </c>
      <c r="DF206" s="4">
        <f t="shared" si="255"/>
        <v>2.0634252657472429</v>
      </c>
      <c r="DG206" s="4">
        <f t="shared" si="255"/>
        <v>2.8421219456077869</v>
      </c>
    </row>
    <row r="207" spans="1:111" x14ac:dyDescent="0.2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</row>
    <row r="208" spans="1:111" x14ac:dyDescent="0.2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2:27" x14ac:dyDescent="0.2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2:27" x14ac:dyDescent="0.2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2:27" x14ac:dyDescent="0.2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2:27" x14ac:dyDescent="0.2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2:27" x14ac:dyDescent="0.2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2:27" x14ac:dyDescent="0.2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2:27" x14ac:dyDescent="0.2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2:27" x14ac:dyDescent="0.2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2:27" x14ac:dyDescent="0.2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2:27" x14ac:dyDescent="0.2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2:27" x14ac:dyDescent="0.2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2:27" x14ac:dyDescent="0.2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2:27" x14ac:dyDescent="0.2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2:27" x14ac:dyDescent="0.2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2:27" x14ac:dyDescent="0.2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2:27" x14ac:dyDescent="0.2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2:27" x14ac:dyDescent="0.2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2:27" x14ac:dyDescent="0.2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2:27" x14ac:dyDescent="0.2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2:27" x14ac:dyDescent="0.2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2:27" x14ac:dyDescent="0.2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2:27" x14ac:dyDescent="0.2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2:27" x14ac:dyDescent="0.2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2:27" x14ac:dyDescent="0.2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2:27" x14ac:dyDescent="0.2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2:27" x14ac:dyDescent="0.2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2:27" x14ac:dyDescent="0.2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2:27" x14ac:dyDescent="0.2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2:27" x14ac:dyDescent="0.2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2:27" x14ac:dyDescent="0.2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2:27" x14ac:dyDescent="0.2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2:27" x14ac:dyDescent="0.2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2:111" x14ac:dyDescent="0.2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2:111" x14ac:dyDescent="0.2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2:111" x14ac:dyDescent="0.2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0E38E-41B9-44D4-A40C-0A9746238AD5}">
  <sheetPr>
    <tabColor rgb="FFC00000"/>
  </sheetPr>
  <dimension ref="A1:S10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32.5703125" style="5" customWidth="1"/>
    <col min="2" max="7" width="13" customWidth="1"/>
    <col min="8" max="8" width="13.5703125" customWidth="1"/>
    <col min="9" max="17" width="13" customWidth="1"/>
  </cols>
  <sheetData>
    <row r="1" spans="1:19" ht="16.5" thickBot="1" x14ac:dyDescent="0.3">
      <c r="A1" s="44" t="s">
        <v>332</v>
      </c>
    </row>
    <row r="2" spans="1:19" s="5" customFormat="1" ht="60.75" thickBot="1" x14ac:dyDescent="0.3">
      <c r="A2" s="60" t="s">
        <v>293</v>
      </c>
      <c r="B2" s="61" t="s">
        <v>294</v>
      </c>
      <c r="C2" s="61" t="s">
        <v>295</v>
      </c>
      <c r="D2" s="61" t="s">
        <v>296</v>
      </c>
      <c r="E2" s="61" t="s">
        <v>297</v>
      </c>
      <c r="F2" s="61" t="s">
        <v>298</v>
      </c>
      <c r="G2" s="61" t="s">
        <v>299</v>
      </c>
      <c r="H2" s="61" t="s">
        <v>300</v>
      </c>
      <c r="I2" s="61" t="s">
        <v>301</v>
      </c>
      <c r="J2" s="61" t="s">
        <v>302</v>
      </c>
      <c r="K2" s="61" t="s">
        <v>312</v>
      </c>
      <c r="L2" s="61" t="s">
        <v>313</v>
      </c>
      <c r="M2" s="61" t="s">
        <v>314</v>
      </c>
      <c r="N2" s="61" t="s">
        <v>315</v>
      </c>
      <c r="O2" s="61" t="s">
        <v>316</v>
      </c>
      <c r="P2" s="61" t="s">
        <v>317</v>
      </c>
      <c r="Q2" s="61" t="s">
        <v>318</v>
      </c>
    </row>
    <row r="3" spans="1:19" s="55" customFormat="1" ht="15" x14ac:dyDescent="0.2">
      <c r="A3" s="57" t="s">
        <v>303</v>
      </c>
      <c r="B3" s="58">
        <v>0.1</v>
      </c>
      <c r="C3" s="58">
        <v>0.3</v>
      </c>
      <c r="D3" s="58"/>
      <c r="E3" s="58"/>
      <c r="F3" s="58"/>
      <c r="G3" s="58">
        <v>0.1</v>
      </c>
      <c r="H3" s="58">
        <v>0.2</v>
      </c>
      <c r="I3" s="58">
        <v>0.1</v>
      </c>
      <c r="J3" s="58">
        <v>0.2</v>
      </c>
      <c r="K3" s="58"/>
      <c r="L3" s="58"/>
      <c r="M3" s="58"/>
      <c r="N3" s="58"/>
      <c r="O3" s="58"/>
      <c r="P3" s="58"/>
      <c r="Q3" s="59"/>
      <c r="S3" s="56"/>
    </row>
    <row r="4" spans="1:19" s="55" customFormat="1" ht="15" x14ac:dyDescent="0.2">
      <c r="A4" s="57" t="s">
        <v>304</v>
      </c>
      <c r="B4" s="58">
        <v>0.1</v>
      </c>
      <c r="C4" s="58"/>
      <c r="D4" s="58"/>
      <c r="E4" s="58">
        <v>0.1</v>
      </c>
      <c r="F4" s="58">
        <v>0.2</v>
      </c>
      <c r="G4" s="58">
        <v>0.1</v>
      </c>
      <c r="H4" s="58">
        <v>0.2</v>
      </c>
      <c r="I4" s="58">
        <v>0.1</v>
      </c>
      <c r="J4" s="58">
        <v>0.1</v>
      </c>
      <c r="K4" s="58">
        <v>0.1</v>
      </c>
      <c r="L4" s="58">
        <v>0.1</v>
      </c>
      <c r="M4" s="58">
        <v>0.1</v>
      </c>
      <c r="N4" s="58">
        <v>0.1</v>
      </c>
      <c r="O4" s="58">
        <v>0.1</v>
      </c>
      <c r="P4" s="58">
        <v>0.1</v>
      </c>
      <c r="Q4" s="59">
        <v>0.1</v>
      </c>
      <c r="S4" s="56"/>
    </row>
    <row r="5" spans="1:19" s="55" customFormat="1" ht="15" x14ac:dyDescent="0.2">
      <c r="A5" s="57" t="s">
        <v>305</v>
      </c>
      <c r="B5" s="58">
        <v>0.1</v>
      </c>
      <c r="C5" s="58"/>
      <c r="D5" s="58"/>
      <c r="E5" s="58">
        <v>0.1</v>
      </c>
      <c r="F5" s="58">
        <v>0.1</v>
      </c>
      <c r="G5" s="58">
        <v>0.1</v>
      </c>
      <c r="H5" s="58">
        <v>0.3</v>
      </c>
      <c r="I5" s="58">
        <v>0.1</v>
      </c>
      <c r="J5" s="58">
        <v>0.1</v>
      </c>
      <c r="K5" s="58">
        <v>0.1</v>
      </c>
      <c r="L5" s="58">
        <v>0.1</v>
      </c>
      <c r="M5" s="58">
        <v>0.1</v>
      </c>
      <c r="N5" s="58">
        <v>0.1</v>
      </c>
      <c r="O5" s="58">
        <v>0.1</v>
      </c>
      <c r="P5" s="58">
        <v>0.1</v>
      </c>
      <c r="Q5" s="59">
        <v>0.1</v>
      </c>
      <c r="S5" s="56"/>
    </row>
    <row r="6" spans="1:19" s="55" customFormat="1" ht="15" x14ac:dyDescent="0.2">
      <c r="A6" s="57" t="s">
        <v>306</v>
      </c>
      <c r="B6" s="58"/>
      <c r="C6" s="58"/>
      <c r="D6" s="58"/>
      <c r="E6" s="58"/>
      <c r="F6" s="58">
        <v>0.1</v>
      </c>
      <c r="G6" s="58"/>
      <c r="H6" s="58">
        <v>0.5</v>
      </c>
      <c r="I6" s="58">
        <v>0.3</v>
      </c>
      <c r="J6" s="58">
        <v>0.1</v>
      </c>
      <c r="K6" s="58"/>
      <c r="L6" s="58"/>
      <c r="M6" s="58"/>
      <c r="N6" s="58"/>
      <c r="O6" s="58"/>
      <c r="P6" s="58"/>
      <c r="Q6" s="59"/>
      <c r="S6" s="56"/>
    </row>
    <row r="7" spans="1:19" s="55" customFormat="1" ht="15" x14ac:dyDescent="0.2">
      <c r="A7" s="57" t="s">
        <v>307</v>
      </c>
      <c r="B7" s="58"/>
      <c r="C7" s="58"/>
      <c r="D7" s="58"/>
      <c r="E7" s="58"/>
      <c r="F7" s="58">
        <v>0.3</v>
      </c>
      <c r="G7" s="58"/>
      <c r="H7" s="58">
        <v>0.5</v>
      </c>
      <c r="I7" s="58">
        <v>0.1</v>
      </c>
      <c r="J7" s="58">
        <v>0.1</v>
      </c>
      <c r="K7" s="58"/>
      <c r="L7" s="58"/>
      <c r="M7" s="58"/>
      <c r="N7" s="58"/>
      <c r="O7" s="58"/>
      <c r="P7" s="58"/>
      <c r="Q7" s="59"/>
      <c r="S7" s="56"/>
    </row>
    <row r="8" spans="1:19" s="55" customFormat="1" ht="15" x14ac:dyDescent="0.2">
      <c r="A8" s="57" t="s">
        <v>308</v>
      </c>
      <c r="B8" s="58">
        <v>0.1</v>
      </c>
      <c r="C8" s="58"/>
      <c r="D8" s="58"/>
      <c r="E8" s="58"/>
      <c r="F8" s="58">
        <v>0.8</v>
      </c>
      <c r="G8" s="58"/>
      <c r="H8" s="58"/>
      <c r="I8" s="58"/>
      <c r="J8" s="58">
        <v>0.1</v>
      </c>
      <c r="K8" s="58"/>
      <c r="L8" s="58"/>
      <c r="M8" s="58"/>
      <c r="N8" s="58"/>
      <c r="O8" s="58"/>
      <c r="P8" s="58"/>
      <c r="Q8" s="59"/>
      <c r="S8" s="56"/>
    </row>
    <row r="9" spans="1:19" s="55" customFormat="1" ht="15" x14ac:dyDescent="0.2">
      <c r="A9" s="57" t="s">
        <v>309</v>
      </c>
      <c r="B9" s="58"/>
      <c r="C9" s="58"/>
      <c r="D9" s="58"/>
      <c r="E9" s="58"/>
      <c r="F9" s="58">
        <v>0.3</v>
      </c>
      <c r="G9" s="58">
        <v>0.2</v>
      </c>
      <c r="H9" s="58">
        <v>0.3</v>
      </c>
      <c r="I9" s="58"/>
      <c r="J9" s="58">
        <v>0.1</v>
      </c>
      <c r="K9" s="58">
        <v>0.1</v>
      </c>
      <c r="L9" s="58">
        <v>0.1</v>
      </c>
      <c r="M9" s="58">
        <v>0.1</v>
      </c>
      <c r="N9" s="58">
        <v>0.1</v>
      </c>
      <c r="O9" s="58">
        <v>0.1</v>
      </c>
      <c r="P9" s="58">
        <v>0.1</v>
      </c>
      <c r="Q9" s="59">
        <v>0.1</v>
      </c>
      <c r="S9" s="56"/>
    </row>
    <row r="10" spans="1:19" s="55" customFormat="1" ht="15" x14ac:dyDescent="0.2">
      <c r="A10" s="57" t="s">
        <v>310</v>
      </c>
      <c r="B10" s="58">
        <v>0.1</v>
      </c>
      <c r="C10" s="58"/>
      <c r="D10" s="58">
        <v>0.4</v>
      </c>
      <c r="E10" s="58"/>
      <c r="F10" s="58"/>
      <c r="G10" s="58">
        <v>0.1</v>
      </c>
      <c r="H10" s="58">
        <v>0.3</v>
      </c>
      <c r="I10" s="58">
        <v>0.1</v>
      </c>
      <c r="J10" s="58"/>
      <c r="K10" s="58" t="s">
        <v>311</v>
      </c>
      <c r="L10" s="58" t="s">
        <v>311</v>
      </c>
      <c r="M10" s="58" t="s">
        <v>311</v>
      </c>
      <c r="N10" s="58" t="s">
        <v>311</v>
      </c>
      <c r="O10" s="58" t="s">
        <v>311</v>
      </c>
      <c r="P10" s="58" t="s">
        <v>311</v>
      </c>
      <c r="Q10" s="59" t="s">
        <v>311</v>
      </c>
      <c r="S10" s="5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0F295-8195-4C14-9197-6D571E4B8BEA}">
  <sheetPr>
    <tabColor rgb="FF00B050"/>
  </sheetPr>
  <dimension ref="A1:BS206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8.7109375" style="2"/>
    <col min="2" max="2" width="11.85546875" style="1" customWidth="1"/>
    <col min="3" max="3" width="13.5703125" style="1" customWidth="1"/>
    <col min="4" max="4" width="15.42578125" style="1" customWidth="1"/>
    <col min="5" max="7" width="13.5703125" style="1" customWidth="1"/>
    <col min="8" max="8" width="16.7109375" style="1" customWidth="1"/>
    <col min="9" max="9" width="10.7109375" style="1" customWidth="1"/>
    <col min="10" max="10" width="10.140625" style="1" customWidth="1"/>
    <col min="11" max="17" width="10.5703125" style="1" customWidth="1"/>
    <col min="18" max="18" width="13.42578125" style="1" customWidth="1"/>
    <col min="19" max="19" width="12.5703125" customWidth="1"/>
    <col min="20" max="21" width="11.85546875" customWidth="1"/>
    <col min="22" max="22" width="15.85546875" customWidth="1"/>
    <col min="23" max="25" width="11.85546875" customWidth="1"/>
    <col min="26" max="26" width="15" customWidth="1"/>
    <col min="27" max="35" width="11.85546875" customWidth="1"/>
    <col min="37" max="37" width="12.5703125" customWidth="1"/>
    <col min="38" max="38" width="11.85546875" customWidth="1"/>
    <col min="39" max="39" width="13.42578125" customWidth="1"/>
    <col min="40" max="42" width="11.85546875" customWidth="1"/>
    <col min="43" max="43" width="14.85546875" customWidth="1"/>
    <col min="44" max="52" width="11.85546875" customWidth="1"/>
    <col min="55" max="55" width="15.5703125" style="2" bestFit="1" customWidth="1"/>
    <col min="56" max="56" width="13.42578125" style="1" customWidth="1"/>
    <col min="57" max="57" width="12.85546875" customWidth="1"/>
    <col min="58" max="58" width="15.42578125" style="2" customWidth="1"/>
    <col min="59" max="60" width="12.85546875" customWidth="1"/>
    <col min="61" max="61" width="10.5703125" customWidth="1"/>
    <col min="62" max="62" width="18.28515625" customWidth="1"/>
    <col min="63" max="63" width="10.5703125" customWidth="1"/>
    <col min="65" max="71" width="11.5703125" customWidth="1"/>
  </cols>
  <sheetData>
    <row r="1" spans="1:71" ht="15.75" x14ac:dyDescent="0.25">
      <c r="A1" s="44" t="s">
        <v>364</v>
      </c>
      <c r="S1" s="44" t="s">
        <v>366</v>
      </c>
      <c r="AK1" s="44" t="s">
        <v>363</v>
      </c>
      <c r="BC1" s="44" t="s">
        <v>365</v>
      </c>
    </row>
    <row r="2" spans="1:71" s="16" customFormat="1" ht="25.5" x14ac:dyDescent="0.2">
      <c r="A2" s="17"/>
      <c r="B2" s="12" t="s">
        <v>319</v>
      </c>
      <c r="C2" s="12" t="s">
        <v>320</v>
      </c>
      <c r="D2" s="12" t="s">
        <v>321</v>
      </c>
      <c r="E2" s="12" t="s">
        <v>322</v>
      </c>
      <c r="F2" s="12" t="s">
        <v>323</v>
      </c>
      <c r="G2" s="12" t="s">
        <v>324</v>
      </c>
      <c r="H2" s="12" t="s">
        <v>250</v>
      </c>
      <c r="I2" s="12" t="s">
        <v>251</v>
      </c>
      <c r="J2" s="12" t="s">
        <v>342</v>
      </c>
      <c r="K2" s="12" t="s">
        <v>325</v>
      </c>
      <c r="L2" s="12" t="s">
        <v>326</v>
      </c>
      <c r="M2" s="12" t="s">
        <v>327</v>
      </c>
      <c r="N2" s="12" t="s">
        <v>328</v>
      </c>
      <c r="O2" s="12" t="s">
        <v>330</v>
      </c>
      <c r="P2" s="12" t="s">
        <v>329</v>
      </c>
      <c r="Q2" s="12" t="s">
        <v>331</v>
      </c>
      <c r="R2" s="12"/>
      <c r="S2" s="28" t="s">
        <v>239</v>
      </c>
      <c r="T2" s="29" t="s">
        <v>343</v>
      </c>
      <c r="U2" s="29" t="s">
        <v>344</v>
      </c>
      <c r="V2" s="29" t="s">
        <v>345</v>
      </c>
      <c r="W2" s="29" t="s">
        <v>346</v>
      </c>
      <c r="X2" s="29" t="s">
        <v>347</v>
      </c>
      <c r="Y2" s="29" t="s">
        <v>348</v>
      </c>
      <c r="Z2" s="29" t="s">
        <v>240</v>
      </c>
      <c r="AA2" s="29" t="s">
        <v>241</v>
      </c>
      <c r="AB2" s="29" t="s">
        <v>342</v>
      </c>
      <c r="AC2" s="29" t="s">
        <v>325</v>
      </c>
      <c r="AD2" s="29" t="s">
        <v>326</v>
      </c>
      <c r="AE2" s="29" t="s">
        <v>327</v>
      </c>
      <c r="AF2" s="29" t="s">
        <v>328</v>
      </c>
      <c r="AG2" s="29" t="s">
        <v>330</v>
      </c>
      <c r="AH2" s="29" t="s">
        <v>329</v>
      </c>
      <c r="AI2" s="29" t="s">
        <v>331</v>
      </c>
      <c r="AK2" s="22" t="s">
        <v>238</v>
      </c>
      <c r="AL2" s="27" t="str">
        <f>U2</f>
        <v>IMP_STEEL</v>
      </c>
      <c r="AM2" s="27" t="str">
        <f t="shared" ref="AM2:AZ2" si="0">V2</f>
        <v>PLASTIC_PIPE</v>
      </c>
      <c r="AN2" s="27" t="str">
        <f t="shared" si="0"/>
        <v>AUS_EQUIP</v>
      </c>
      <c r="AO2" s="27" t="str">
        <f t="shared" si="0"/>
        <v>IMP_EQUIP</v>
      </c>
      <c r="AP2" s="27" t="str">
        <f t="shared" si="0"/>
        <v>DIESEL</v>
      </c>
      <c r="AQ2" s="27" t="str">
        <f t="shared" si="0"/>
        <v>CONSTRUCTION</v>
      </c>
      <c r="AR2" s="27" t="str">
        <f t="shared" si="0"/>
        <v>DESIGN</v>
      </c>
      <c r="AS2" s="27" t="str">
        <f t="shared" si="0"/>
        <v>AUD</v>
      </c>
      <c r="AT2" s="27" t="str">
        <f t="shared" si="0"/>
        <v>LAND_NSW</v>
      </c>
      <c r="AU2" s="27" t="str">
        <f t="shared" si="0"/>
        <v>LAND_VIC</v>
      </c>
      <c r="AV2" s="27" t="str">
        <f t="shared" si="0"/>
        <v>LAND_QLD</v>
      </c>
      <c r="AW2" s="27" t="str">
        <f t="shared" si="0"/>
        <v>LAND_SA</v>
      </c>
      <c r="AX2" s="27" t="str">
        <f t="shared" si="0"/>
        <v>LAND_TAS</v>
      </c>
      <c r="AY2" s="27" t="str">
        <f t="shared" si="0"/>
        <v>LAND_WA</v>
      </c>
      <c r="AZ2" s="27" t="str">
        <f t="shared" si="0"/>
        <v>LAND_NT</v>
      </c>
      <c r="BC2" s="11" t="s">
        <v>189</v>
      </c>
      <c r="BD2" s="12" t="str">
        <f t="shared" ref="BD2:BS2" si="1">B2</f>
        <v>IPD_GFCF_0</v>
      </c>
      <c r="BE2" s="12" t="str">
        <f t="shared" si="1"/>
        <v>IMP_STEEL_0</v>
      </c>
      <c r="BF2" s="12" t="str">
        <f t="shared" si="1"/>
        <v>PLASTIC_PIPE_0</v>
      </c>
      <c r="BG2" s="12" t="str">
        <f t="shared" si="1"/>
        <v>AUS_EQUIP_0</v>
      </c>
      <c r="BH2" s="12" t="str">
        <f t="shared" si="1"/>
        <v>IMP_EQUIP_0</v>
      </c>
      <c r="BI2" s="12" t="str">
        <f t="shared" si="1"/>
        <v>DIESEL_0</v>
      </c>
      <c r="BJ2" s="12" t="str">
        <f t="shared" si="1"/>
        <v>CONSTRUCTION_0</v>
      </c>
      <c r="BK2" s="12" t="str">
        <f t="shared" si="1"/>
        <v>DESIGN_0</v>
      </c>
      <c r="BL2" s="12" t="str">
        <f t="shared" si="1"/>
        <v>AUD</v>
      </c>
      <c r="BM2" s="12" t="str">
        <f t="shared" si="1"/>
        <v>LAND_NSW</v>
      </c>
      <c r="BN2" s="12" t="str">
        <f t="shared" si="1"/>
        <v>LAND_VIC</v>
      </c>
      <c r="BO2" s="12" t="str">
        <f t="shared" si="1"/>
        <v>LAND_QLD</v>
      </c>
      <c r="BP2" s="12" t="str">
        <f t="shared" si="1"/>
        <v>LAND_SA</v>
      </c>
      <c r="BQ2" s="12" t="str">
        <f t="shared" si="1"/>
        <v>LAND_TAS</v>
      </c>
      <c r="BR2" s="12" t="str">
        <f t="shared" si="1"/>
        <v>LAND_WA</v>
      </c>
      <c r="BS2" s="12" t="str">
        <f t="shared" si="1"/>
        <v>LAND_NT</v>
      </c>
    </row>
    <row r="3" spans="1:71" ht="14.45" customHeight="1" x14ac:dyDescent="0.2">
      <c r="A3" s="2" t="s">
        <v>0</v>
      </c>
      <c r="B3" s="4">
        <v>0.62647129473937002</v>
      </c>
      <c r="C3" s="4">
        <v>0.56935849056603705</v>
      </c>
      <c r="D3" s="4">
        <v>0.40464177598385398</v>
      </c>
      <c r="E3" s="4">
        <v>0.32046382922651201</v>
      </c>
      <c r="F3" s="4">
        <v>0.713706954760297</v>
      </c>
      <c r="G3" s="4">
        <v>0.32522686025408298</v>
      </c>
      <c r="H3" s="4">
        <v>0.50343317380012798</v>
      </c>
      <c r="I3" s="4">
        <v>0.46741402242067198</v>
      </c>
      <c r="J3" s="4">
        <v>1.0006339546088501</v>
      </c>
      <c r="K3" s="4">
        <v>0.19815409495474701</v>
      </c>
      <c r="L3" s="4">
        <v>0.20125879280529699</v>
      </c>
      <c r="M3" s="4">
        <v>0.21281369461812799</v>
      </c>
      <c r="N3" s="4">
        <v>0.205829462159552</v>
      </c>
      <c r="O3" s="4">
        <v>0.12096153043498201</v>
      </c>
      <c r="P3" s="4">
        <v>0.41080722013764398</v>
      </c>
      <c r="Q3" s="4">
        <v>0.48111910501860999</v>
      </c>
      <c r="R3" s="4"/>
      <c r="S3" s="35" t="s">
        <v>3</v>
      </c>
      <c r="T3" s="36">
        <f t="shared" ref="T3:T34" si="2">_xlfn.XLOOKUP($S3,$BC$3:$BC$206,BD$3:BD$206)</f>
        <v>0.62671150612538973</v>
      </c>
      <c r="U3" s="36">
        <f t="shared" ref="U3:U34" si="3">_xlfn.XLOOKUP($S3,$BC$3:$BC$206,BE$3:BE$206)</f>
        <v>0.55275471698113132</v>
      </c>
      <c r="V3" s="36">
        <f t="shared" ref="V3:V34" si="4">_xlfn.XLOOKUP($S3,$BC$3:$BC$206,BF$3:BF$206)</f>
        <v>0.40388496468213875</v>
      </c>
      <c r="W3" s="36">
        <f t="shared" ref="W3:W34" si="5">_xlfn.XLOOKUP($S3,$BC$3:$BC$206,BG$3:BG$206)</f>
        <v>0.32388984055870301</v>
      </c>
      <c r="X3" s="36">
        <f t="shared" ref="X3:X34" si="6">_xlfn.XLOOKUP($S3,$BC$3:$BC$206,BH$3:BH$206)</f>
        <v>0.69108710330857492</v>
      </c>
      <c r="Y3" s="36">
        <f t="shared" ref="Y3:Y34" si="7">_xlfn.XLOOKUP($S3,$BC$3:$BC$206,BI$3:BI$206)</f>
        <v>0.3446460980036295</v>
      </c>
      <c r="Z3" s="36">
        <f t="shared" ref="Z3:Z34" si="8">_xlfn.XLOOKUP($S3,$BC$3:$BC$206,BJ$3:BJ$206)</f>
        <v>0.50687886194933629</v>
      </c>
      <c r="AA3" s="36">
        <f t="shared" ref="AA3:AA34" si="9">_xlfn.XLOOKUP($S3,$BC$3:$BC$206,BK$3:BK$206)</f>
        <v>0.47083412502375027</v>
      </c>
      <c r="AB3" s="36">
        <f t="shared" ref="AB3:AB34" si="10">_xlfn.XLOOKUP($S3,$BC$3:$BC$206,BL$3:BL$206)</f>
        <v>1.0862812222644824</v>
      </c>
      <c r="AC3" s="36">
        <f t="shared" ref="AC3:AC34" si="11">_xlfn.XLOOKUP($S3,$BC$3:$BC$206,BM$3:BM$206)</f>
        <v>0.21777186992904801</v>
      </c>
      <c r="AD3" s="36">
        <f t="shared" ref="AD3:AD34" si="12">_xlfn.XLOOKUP($S3,$BC$3:$BC$206,BN$3:BN$206)</f>
        <v>0.21081139335343302</v>
      </c>
      <c r="AE3" s="36">
        <f t="shared" ref="AE3:AE34" si="13">_xlfn.XLOOKUP($S3,$BC$3:$BC$206,BO$3:BO$206)</f>
        <v>0.2256335404420475</v>
      </c>
      <c r="AF3" s="36">
        <f t="shared" ref="AF3:AF34" si="14">_xlfn.XLOOKUP($S3,$BC$3:$BC$206,BP$3:BP$206)</f>
        <v>0.22021984694099123</v>
      </c>
      <c r="AG3" s="36">
        <f t="shared" ref="AG3:AG34" si="15">_xlfn.XLOOKUP($S3,$BC$3:$BC$206,BQ$3:BQ$206)</f>
        <v>0.1246082880331135</v>
      </c>
      <c r="AH3" s="36">
        <f t="shared" ref="AH3:AH34" si="16">_xlfn.XLOOKUP($S3,$BC$3:$BC$206,BR$3:BR$206)</f>
        <v>0.41380416699073497</v>
      </c>
      <c r="AI3" s="36">
        <f t="shared" ref="AI3:AI34" si="17">_xlfn.XLOOKUP($S3,$BC$3:$BC$206,BS$3:BS$206)</f>
        <v>0.48083580267865245</v>
      </c>
      <c r="AK3" s="33" t="s">
        <v>247</v>
      </c>
      <c r="AL3" s="34">
        <f>U3/$T3</f>
        <v>0.88199229083650899</v>
      </c>
      <c r="AM3" s="34">
        <f t="shared" ref="AM3:AM53" si="18">V3/$T3</f>
        <v>0.64445117208575897</v>
      </c>
      <c r="AN3" s="34">
        <f t="shared" ref="AN3:AN53" si="19">W3/$T3</f>
        <v>0.51680851140125794</v>
      </c>
      <c r="AO3" s="34">
        <f t="shared" ref="AO3:AO53" si="20">X3/$T3</f>
        <v>1.1027196669504025</v>
      </c>
      <c r="AP3" s="34">
        <f t="shared" ref="AP3:AP53" si="21">Y3/$T3</f>
        <v>0.54992782904910353</v>
      </c>
      <c r="AQ3" s="34">
        <f t="shared" ref="AQ3:AQ53" si="22">Z3/$T3</f>
        <v>0.80879137688581415</v>
      </c>
      <c r="AR3" s="34">
        <f t="shared" ref="AR3:AR53" si="23">AA3/$T3</f>
        <v>0.7512772949305766</v>
      </c>
      <c r="AS3" s="34">
        <f t="shared" ref="AS3:AS53" si="24">AB3/$T3</f>
        <v>1.7333034604396491</v>
      </c>
      <c r="AT3" s="34">
        <f t="shared" ref="AT3:AT53" si="25">AC3/$T3</f>
        <v>0.34748343982929392</v>
      </c>
      <c r="AU3" s="34">
        <f t="shared" ref="AU3:AU53" si="26">AD3/$T3</f>
        <v>0.33637709104267632</v>
      </c>
      <c r="AV3" s="34">
        <f t="shared" ref="AV3:AV53" si="27">AE3/$T3</f>
        <v>0.36002776115762541</v>
      </c>
      <c r="AW3" s="34">
        <f t="shared" ref="AW3:AW53" si="28">AF3/$T3</f>
        <v>0.35138950663677554</v>
      </c>
      <c r="AX3" s="34">
        <f t="shared" ref="AX3:AX53" si="29">AG3/$T3</f>
        <v>0.19882878615632502</v>
      </c>
      <c r="AY3" s="34">
        <f t="shared" ref="AY3:AZ53" si="30">AH3/$T3</f>
        <v>0.66027855392197443</v>
      </c>
      <c r="AZ3" s="34">
        <f t="shared" si="30"/>
        <v>0.76723627694566199</v>
      </c>
      <c r="BC3" s="6" t="str">
        <f t="shared" ref="BC3:BC34" si="31">A3</f>
        <v>2003Q3</v>
      </c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1:71" x14ac:dyDescent="0.2">
      <c r="A4" s="2" t="s">
        <v>1</v>
      </c>
      <c r="B4" s="4">
        <v>0.62454960365121304</v>
      </c>
      <c r="C4" s="4">
        <v>0.55305660377358401</v>
      </c>
      <c r="D4" s="4">
        <v>0.403632694248234</v>
      </c>
      <c r="E4" s="4">
        <v>0.32204506522598503</v>
      </c>
      <c r="F4" s="4">
        <v>0.68804861580013499</v>
      </c>
      <c r="G4" s="4">
        <v>0.32740471869328502</v>
      </c>
      <c r="H4" s="4">
        <v>0.50560939789436499</v>
      </c>
      <c r="I4" s="4">
        <v>0.46893406802204002</v>
      </c>
      <c r="J4" s="4">
        <v>1.10318245213642</v>
      </c>
      <c r="K4" s="4">
        <v>0.20534283097893499</v>
      </c>
      <c r="L4" s="4">
        <v>0.21281688206367499</v>
      </c>
      <c r="M4" s="4">
        <v>0.229608871160978</v>
      </c>
      <c r="N4" s="4">
        <v>0.213486399620232</v>
      </c>
      <c r="O4" s="4">
        <v>0.12516015192664401</v>
      </c>
      <c r="P4" s="4">
        <v>0.413937546379813</v>
      </c>
      <c r="Q4" s="4">
        <v>0.47610883704621099</v>
      </c>
      <c r="R4" s="9"/>
      <c r="S4" s="35" t="s">
        <v>7</v>
      </c>
      <c r="T4" s="36">
        <f t="shared" si="2"/>
        <v>0.64136440067259148</v>
      </c>
      <c r="U4" s="36">
        <f t="shared" si="3"/>
        <v>0.55849056603773528</v>
      </c>
      <c r="V4" s="36">
        <f t="shared" si="4"/>
        <v>0.42936427850655906</v>
      </c>
      <c r="W4" s="36">
        <f t="shared" si="5"/>
        <v>0.33232309922255848</v>
      </c>
      <c r="X4" s="36">
        <f t="shared" si="6"/>
        <v>0.68855503038487476</v>
      </c>
      <c r="Y4" s="36">
        <f t="shared" si="7"/>
        <v>0.45172413793103394</v>
      </c>
      <c r="Z4" s="36">
        <f t="shared" si="8"/>
        <v>0.53063597497808845</v>
      </c>
      <c r="AA4" s="36">
        <f t="shared" si="9"/>
        <v>0.48964468934068001</v>
      </c>
      <c r="AB4" s="36">
        <f t="shared" si="10"/>
        <v>1.1480030429821202</v>
      </c>
      <c r="AC4" s="36">
        <f t="shared" si="11"/>
        <v>0.28215529149939722</v>
      </c>
      <c r="AD4" s="36">
        <f t="shared" si="12"/>
        <v>0.22333247977895249</v>
      </c>
      <c r="AE4" s="36">
        <f t="shared" si="13"/>
        <v>0.24212208603941199</v>
      </c>
      <c r="AF4" s="36">
        <f t="shared" si="14"/>
        <v>0.26457499991447625</v>
      </c>
      <c r="AG4" s="36">
        <f t="shared" si="15"/>
        <v>0.14430807963051651</v>
      </c>
      <c r="AH4" s="36">
        <f t="shared" si="16"/>
        <v>0.44928790738241126</v>
      </c>
      <c r="AI4" s="36">
        <f t="shared" si="17"/>
        <v>0.50408610821320843</v>
      </c>
      <c r="AK4" s="33" t="s">
        <v>190</v>
      </c>
      <c r="AL4" s="34">
        <f t="shared" ref="AL4:AL53" si="32">U4/$T4</f>
        <v>0.87078510352625227</v>
      </c>
      <c r="AM4" s="34">
        <f t="shared" si="18"/>
        <v>0.66945449116959044</v>
      </c>
      <c r="AN4" s="34">
        <f t="shared" si="19"/>
        <v>0.51815021051067855</v>
      </c>
      <c r="AO4" s="34">
        <f t="shared" si="20"/>
        <v>1.0735784986862305</v>
      </c>
      <c r="AP4" s="34">
        <f t="shared" si="21"/>
        <v>0.7043174480175638</v>
      </c>
      <c r="AQ4" s="34">
        <f t="shared" si="22"/>
        <v>0.82735489282164176</v>
      </c>
      <c r="AR4" s="34">
        <f t="shared" si="23"/>
        <v>0.76344226281844652</v>
      </c>
      <c r="AS4" s="34">
        <f t="shared" si="24"/>
        <v>1.7899388269417862</v>
      </c>
      <c r="AT4" s="34">
        <f t="shared" si="25"/>
        <v>0.43992976723295557</v>
      </c>
      <c r="AU4" s="34">
        <f t="shared" si="26"/>
        <v>0.34821464918343814</v>
      </c>
      <c r="AV4" s="34">
        <f t="shared" si="27"/>
        <v>0.37751095287718078</v>
      </c>
      <c r="AW4" s="34">
        <f t="shared" si="28"/>
        <v>0.4125189979939945</v>
      </c>
      <c r="AX4" s="34">
        <f t="shared" si="29"/>
        <v>0.22500169868982794</v>
      </c>
      <c r="AY4" s="34">
        <f t="shared" si="30"/>
        <v>0.70051893574268886</v>
      </c>
      <c r="AZ4" s="34">
        <f t="shared" si="30"/>
        <v>0.78595897696314154</v>
      </c>
      <c r="BC4" s="6" t="str">
        <f t="shared" si="31"/>
        <v>2003Q4</v>
      </c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1:71" x14ac:dyDescent="0.2">
      <c r="A5" s="2" t="s">
        <v>2</v>
      </c>
      <c r="B5" s="4">
        <v>0.62551044919529097</v>
      </c>
      <c r="C5" s="4">
        <v>0.53735849056603702</v>
      </c>
      <c r="D5" s="4">
        <v>0.40262361251261303</v>
      </c>
      <c r="E5" s="4">
        <v>0.327842930557385</v>
      </c>
      <c r="F5" s="4">
        <v>0.66644159351789301</v>
      </c>
      <c r="G5" s="4">
        <v>0.345553539019963</v>
      </c>
      <c r="H5" s="4">
        <v>0.507785621988601</v>
      </c>
      <c r="I5" s="4">
        <v>0.46969409082272401</v>
      </c>
      <c r="J5" s="4">
        <v>1.16348421453024</v>
      </c>
      <c r="K5" s="4">
        <v>0.224311128253815</v>
      </c>
      <c r="L5" s="4">
        <v>0.213995593536145</v>
      </c>
      <c r="M5" s="4">
        <v>0.229906822383354</v>
      </c>
      <c r="N5" s="4">
        <v>0.225016641868138</v>
      </c>
      <c r="O5" s="4">
        <v>0.125823873899157</v>
      </c>
      <c r="P5" s="4">
        <v>0.41480314927509898</v>
      </c>
      <c r="Q5" s="4">
        <v>0.480741368565333</v>
      </c>
      <c r="R5" s="4"/>
      <c r="S5" s="35" t="s">
        <v>11</v>
      </c>
      <c r="T5" s="36">
        <f t="shared" si="2"/>
        <v>0.65865962046600979</v>
      </c>
      <c r="U5" s="36">
        <f t="shared" si="3"/>
        <v>0.58067924528301851</v>
      </c>
      <c r="V5" s="36">
        <f t="shared" si="4"/>
        <v>0.44450050454086754</v>
      </c>
      <c r="W5" s="36">
        <f t="shared" si="5"/>
        <v>0.34128343655290549</v>
      </c>
      <c r="X5" s="36">
        <f t="shared" si="6"/>
        <v>0.68450371370695418</v>
      </c>
      <c r="Y5" s="36">
        <f t="shared" si="7"/>
        <v>0.59292196007259479</v>
      </c>
      <c r="Z5" s="36">
        <f t="shared" si="8"/>
        <v>0.57488586489423832</v>
      </c>
      <c r="AA5" s="36">
        <f t="shared" si="9"/>
        <v>0.53505605168155002</v>
      </c>
      <c r="AB5" s="36">
        <f t="shared" si="10"/>
        <v>1.1354887790034152</v>
      </c>
      <c r="AC5" s="36">
        <f t="shared" si="11"/>
        <v>0.30846908823505026</v>
      </c>
      <c r="AD5" s="36">
        <f t="shared" si="12"/>
        <v>0.24861925542122226</v>
      </c>
      <c r="AE5" s="36">
        <f t="shared" si="13"/>
        <v>0.30281213033914078</v>
      </c>
      <c r="AF5" s="36">
        <f t="shared" si="14"/>
        <v>0.30622284437373076</v>
      </c>
      <c r="AG5" s="36">
        <f t="shared" si="15"/>
        <v>0.22209935392316427</v>
      </c>
      <c r="AH5" s="36">
        <f t="shared" si="16"/>
        <v>0.58223955158976226</v>
      </c>
      <c r="AI5" s="36">
        <f t="shared" si="17"/>
        <v>0.53953711041261032</v>
      </c>
      <c r="AK5" s="33" t="s">
        <v>191</v>
      </c>
      <c r="AL5" s="34">
        <f t="shared" si="32"/>
        <v>0.88160747560656716</v>
      </c>
      <c r="AM5" s="34">
        <f t="shared" si="18"/>
        <v>0.67485616353159461</v>
      </c>
      <c r="AN5" s="34">
        <f t="shared" si="19"/>
        <v>0.51814841224279584</v>
      </c>
      <c r="AO5" s="34">
        <f t="shared" si="20"/>
        <v>1.039237403414315</v>
      </c>
      <c r="AP5" s="34">
        <f t="shared" si="21"/>
        <v>0.90019479204311204</v>
      </c>
      <c r="AQ5" s="34">
        <f t="shared" si="22"/>
        <v>0.87281176351375467</v>
      </c>
      <c r="AR5" s="34">
        <f t="shared" si="23"/>
        <v>0.8123407524253442</v>
      </c>
      <c r="AS5" s="34">
        <f t="shared" si="24"/>
        <v>1.7239386531696643</v>
      </c>
      <c r="AT5" s="34">
        <f t="shared" si="25"/>
        <v>0.46832852455233948</v>
      </c>
      <c r="AU5" s="34">
        <f t="shared" si="26"/>
        <v>0.3774624217062541</v>
      </c>
      <c r="AV5" s="34">
        <f t="shared" si="27"/>
        <v>0.45973993384458195</v>
      </c>
      <c r="AW5" s="34">
        <f t="shared" si="28"/>
        <v>0.46491819880665269</v>
      </c>
      <c r="AX5" s="34">
        <f t="shared" si="29"/>
        <v>0.33719898263389253</v>
      </c>
      <c r="AY5" s="34">
        <f t="shared" si="30"/>
        <v>0.88397638704164161</v>
      </c>
      <c r="AZ5" s="34">
        <f t="shared" si="30"/>
        <v>0.81914405202323037</v>
      </c>
      <c r="BC5" s="6" t="str">
        <f t="shared" si="31"/>
        <v>2004Q1</v>
      </c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1:71" x14ac:dyDescent="0.2">
      <c r="A6" s="2" t="s">
        <v>3</v>
      </c>
      <c r="B6" s="4">
        <v>0.63031467691568499</v>
      </c>
      <c r="C6" s="4">
        <v>0.55124528301886699</v>
      </c>
      <c r="D6" s="4">
        <v>0.40464177598385398</v>
      </c>
      <c r="E6" s="4">
        <v>0.32520753722493001</v>
      </c>
      <c r="F6" s="4">
        <v>0.69615124915597504</v>
      </c>
      <c r="G6" s="4">
        <v>0.38039927404718699</v>
      </c>
      <c r="H6" s="4">
        <v>0.51068725411425098</v>
      </c>
      <c r="I6" s="4">
        <v>0.47729431882956502</v>
      </c>
      <c r="J6" s="4">
        <v>1.0778242677824199</v>
      </c>
      <c r="K6" s="4">
        <v>0.243279425528695</v>
      </c>
      <c r="L6" s="4">
        <v>0.21517430500861501</v>
      </c>
      <c r="M6" s="4">
        <v>0.23020477360573</v>
      </c>
      <c r="N6" s="4">
        <v>0.23654688411604299</v>
      </c>
      <c r="O6" s="4">
        <v>0.12648759587167099</v>
      </c>
      <c r="P6" s="4">
        <v>0.41566875217038401</v>
      </c>
      <c r="Q6" s="4">
        <v>0.48537390008445602</v>
      </c>
      <c r="R6" s="4"/>
      <c r="S6" s="35" t="s">
        <v>15</v>
      </c>
      <c r="T6" s="36">
        <f t="shared" si="2"/>
        <v>0.67763631996156581</v>
      </c>
      <c r="U6" s="36">
        <f t="shared" si="3"/>
        <v>0.6229433962264147</v>
      </c>
      <c r="V6" s="36">
        <f t="shared" si="4"/>
        <v>0.45988900100908126</v>
      </c>
      <c r="W6" s="36">
        <f t="shared" si="5"/>
        <v>0.34418236921860546</v>
      </c>
      <c r="X6" s="36">
        <f t="shared" si="6"/>
        <v>0.68382849426063452</v>
      </c>
      <c r="Y6" s="36">
        <f t="shared" si="7"/>
        <v>0.58892921960072575</v>
      </c>
      <c r="Z6" s="36">
        <f t="shared" si="8"/>
        <v>0.60678578912939973</v>
      </c>
      <c r="AA6" s="36">
        <f t="shared" si="9"/>
        <v>0.58502755082652458</v>
      </c>
      <c r="AB6" s="36">
        <f t="shared" si="10"/>
        <v>1.2031063775833624</v>
      </c>
      <c r="AC6" s="36">
        <f t="shared" si="11"/>
        <v>0.31686319814440655</v>
      </c>
      <c r="AD6" s="36">
        <f t="shared" si="12"/>
        <v>0.26081842407592926</v>
      </c>
      <c r="AE6" s="36">
        <f t="shared" si="13"/>
        <v>0.37436094661866798</v>
      </c>
      <c r="AF6" s="36">
        <f t="shared" si="14"/>
        <v>0.34406261630312573</v>
      </c>
      <c r="AG6" s="36">
        <f t="shared" si="15"/>
        <v>0.27590969604596327</v>
      </c>
      <c r="AH6" s="36">
        <f t="shared" si="16"/>
        <v>0.61299380865961972</v>
      </c>
      <c r="AI6" s="36">
        <f t="shared" si="17"/>
        <v>0.50252199040729251</v>
      </c>
      <c r="AK6" s="33" t="s">
        <v>192</v>
      </c>
      <c r="AL6" s="34">
        <f t="shared" si="32"/>
        <v>0.9192886772387685</v>
      </c>
      <c r="AM6" s="34">
        <f t="shared" si="18"/>
        <v>0.67866639886593627</v>
      </c>
      <c r="AN6" s="34">
        <f t="shared" si="19"/>
        <v>0.50791605921909089</v>
      </c>
      <c r="AO6" s="34">
        <f t="shared" si="20"/>
        <v>1.0091379020230495</v>
      </c>
      <c r="AP6" s="34">
        <f t="shared" si="21"/>
        <v>0.86909335030053969</v>
      </c>
      <c r="AQ6" s="34">
        <f t="shared" si="22"/>
        <v>0.89544460834657658</v>
      </c>
      <c r="AR6" s="34">
        <f t="shared" si="23"/>
        <v>0.86333558812152544</v>
      </c>
      <c r="AS6" s="34">
        <f t="shared" si="24"/>
        <v>1.7754455334560582</v>
      </c>
      <c r="AT6" s="34">
        <f t="shared" si="25"/>
        <v>0.46760067134887101</v>
      </c>
      <c r="AU6" s="34">
        <f t="shared" si="26"/>
        <v>0.38489439894650623</v>
      </c>
      <c r="AV6" s="34">
        <f t="shared" si="27"/>
        <v>0.55245112398919383</v>
      </c>
      <c r="AW6" s="34">
        <f t="shared" si="28"/>
        <v>0.5077393377064563</v>
      </c>
      <c r="AX6" s="34">
        <f t="shared" si="29"/>
        <v>0.40716485807846359</v>
      </c>
      <c r="AY6" s="34">
        <f t="shared" si="30"/>
        <v>0.90460589345976539</v>
      </c>
      <c r="AZ6" s="34">
        <f t="shared" si="30"/>
        <v>0.74158066149080459</v>
      </c>
      <c r="BC6" s="6" t="str">
        <f t="shared" si="31"/>
        <v>2004Q2</v>
      </c>
      <c r="BD6" s="4">
        <f t="shared" ref="BD6:BD69" si="33">AVERAGE(B3:B6)</f>
        <v>0.62671150612538973</v>
      </c>
      <c r="BE6" s="4">
        <f t="shared" ref="BE6:BE69" si="34">AVERAGE(C3:C6)</f>
        <v>0.55275471698113132</v>
      </c>
      <c r="BF6" s="4">
        <f t="shared" ref="BF6:BF69" si="35">AVERAGE(D3:D6)</f>
        <v>0.40388496468213875</v>
      </c>
      <c r="BG6" s="4">
        <f t="shared" ref="BG6:BG69" si="36">AVERAGE(E3:E6)</f>
        <v>0.32388984055870301</v>
      </c>
      <c r="BH6" s="4">
        <f t="shared" ref="BH6:BH69" si="37">AVERAGE(F3:F6)</f>
        <v>0.69108710330857492</v>
      </c>
      <c r="BI6" s="4">
        <f t="shared" ref="BI6:BI69" si="38">AVERAGE(G3:G6)</f>
        <v>0.3446460980036295</v>
      </c>
      <c r="BJ6" s="4">
        <f t="shared" ref="BJ6:BJ69" si="39">AVERAGE(H3:H6)</f>
        <v>0.50687886194933629</v>
      </c>
      <c r="BK6" s="4">
        <f t="shared" ref="BK6:BK69" si="40">AVERAGE(I3:I6)</f>
        <v>0.47083412502375027</v>
      </c>
      <c r="BL6" s="4">
        <f t="shared" ref="BL6:BL69" si="41">AVERAGE(J3:J6)</f>
        <v>1.0862812222644824</v>
      </c>
      <c r="BM6" s="4">
        <f t="shared" ref="BM6:BM69" si="42">AVERAGE(K3:K6)</f>
        <v>0.21777186992904801</v>
      </c>
      <c r="BN6" s="4">
        <f t="shared" ref="BN6:BN69" si="43">AVERAGE(L3:L6)</f>
        <v>0.21081139335343302</v>
      </c>
      <c r="BO6" s="4">
        <f t="shared" ref="BO6:BO69" si="44">AVERAGE(M3:M6)</f>
        <v>0.2256335404420475</v>
      </c>
      <c r="BP6" s="4">
        <f t="shared" ref="BP6:BP69" si="45">AVERAGE(N3:N6)</f>
        <v>0.22021984694099123</v>
      </c>
      <c r="BQ6" s="4">
        <f t="shared" ref="BQ6:BQ69" si="46">AVERAGE(O3:O6)</f>
        <v>0.1246082880331135</v>
      </c>
      <c r="BR6" s="4">
        <f t="shared" ref="BR6:BR69" si="47">AVERAGE(P3:P6)</f>
        <v>0.41380416699073497</v>
      </c>
      <c r="BS6" s="4">
        <f t="shared" ref="BS6:BS69" si="48">AVERAGE(Q3:Q6)</f>
        <v>0.48083580267865245</v>
      </c>
    </row>
    <row r="7" spans="1:71" x14ac:dyDescent="0.2">
      <c r="A7" s="2" t="s">
        <v>4</v>
      </c>
      <c r="B7" s="4">
        <v>0.63415805909200096</v>
      </c>
      <c r="C7" s="4">
        <v>0.56754716981132003</v>
      </c>
      <c r="D7" s="4">
        <v>0.410696266397578</v>
      </c>
      <c r="E7" s="4">
        <v>0.327842930557385</v>
      </c>
      <c r="F7" s="4">
        <v>0.70762997974341602</v>
      </c>
      <c r="G7" s="4">
        <v>0.41742286751361102</v>
      </c>
      <c r="H7" s="4">
        <v>0.51286347820848699</v>
      </c>
      <c r="I7" s="4">
        <v>0.48565456963708897</v>
      </c>
      <c r="J7" s="4">
        <v>1.0723468999619601</v>
      </c>
      <c r="K7" s="4">
        <v>0.262247722803575</v>
      </c>
      <c r="L7" s="4">
        <v>0.21635301648108499</v>
      </c>
      <c r="M7" s="4">
        <v>0.23050272482810599</v>
      </c>
      <c r="N7" s="4">
        <v>0.24807712636394799</v>
      </c>
      <c r="O7" s="4">
        <v>0.12715131784418399</v>
      </c>
      <c r="P7" s="4">
        <v>0.41653435506566999</v>
      </c>
      <c r="Q7" s="4">
        <v>0.49000643160357898</v>
      </c>
      <c r="R7" s="4"/>
      <c r="S7" s="35" t="s">
        <v>19</v>
      </c>
      <c r="T7" s="36">
        <f t="shared" si="2"/>
        <v>0.69252942589478672</v>
      </c>
      <c r="U7" s="36">
        <f t="shared" si="3"/>
        <v>0.58128301886792433</v>
      </c>
      <c r="V7" s="36">
        <f t="shared" si="4"/>
        <v>0.48032290615539824</v>
      </c>
      <c r="W7" s="36">
        <f t="shared" si="5"/>
        <v>0.38213203320595551</v>
      </c>
      <c r="X7" s="36">
        <f t="shared" si="6"/>
        <v>0.65513166779203202</v>
      </c>
      <c r="Y7" s="36">
        <f t="shared" si="7"/>
        <v>0.73829401088929203</v>
      </c>
      <c r="Z7" s="36">
        <f t="shared" si="8"/>
        <v>0.62762175613224258</v>
      </c>
      <c r="AA7" s="36">
        <f t="shared" si="9"/>
        <v>0.65209956298688898</v>
      </c>
      <c r="AB7" s="36">
        <f t="shared" si="10"/>
        <v>1.3764676049194851</v>
      </c>
      <c r="AC7" s="36">
        <f t="shared" si="11"/>
        <v>0.35103573683722</v>
      </c>
      <c r="AD7" s="36">
        <f t="shared" si="12"/>
        <v>0.29353449144857402</v>
      </c>
      <c r="AE7" s="36">
        <f t="shared" si="13"/>
        <v>0.40347608707350902</v>
      </c>
      <c r="AF7" s="36">
        <f t="shared" si="14"/>
        <v>0.36631252570703676</v>
      </c>
      <c r="AG7" s="36">
        <f t="shared" si="15"/>
        <v>0.30127036710808225</v>
      </c>
      <c r="AH7" s="36">
        <f t="shared" si="16"/>
        <v>0.61891287281561203</v>
      </c>
      <c r="AI7" s="36">
        <f t="shared" si="17"/>
        <v>0.48828094456679372</v>
      </c>
      <c r="AK7" s="33" t="s">
        <v>193</v>
      </c>
      <c r="AL7" s="34">
        <f t="shared" si="32"/>
        <v>0.83936219477876217</v>
      </c>
      <c r="AM7" s="34">
        <f t="shared" si="18"/>
        <v>0.69357761301592957</v>
      </c>
      <c r="AN7" s="34">
        <f t="shared" si="19"/>
        <v>0.55179176352285619</v>
      </c>
      <c r="AO7" s="34">
        <f t="shared" si="20"/>
        <v>0.94599831183428096</v>
      </c>
      <c r="AP7" s="34">
        <f t="shared" si="21"/>
        <v>1.0660832352868976</v>
      </c>
      <c r="AQ7" s="34">
        <f t="shared" si="22"/>
        <v>0.90627449558741879</v>
      </c>
      <c r="AR7" s="34">
        <f t="shared" si="23"/>
        <v>0.94162000718502303</v>
      </c>
      <c r="AS7" s="34">
        <f t="shared" si="24"/>
        <v>1.9875943944779126</v>
      </c>
      <c r="AT7" s="34">
        <f t="shared" si="25"/>
        <v>0.50688927244306226</v>
      </c>
      <c r="AU7" s="34">
        <f t="shared" si="26"/>
        <v>0.42385851123843732</v>
      </c>
      <c r="AV7" s="34">
        <f t="shared" si="27"/>
        <v>0.5826121923298716</v>
      </c>
      <c r="AW7" s="34">
        <f t="shared" si="28"/>
        <v>0.52894868002719231</v>
      </c>
      <c r="AX7" s="34">
        <f t="shared" si="29"/>
        <v>0.43502897616057845</v>
      </c>
      <c r="AY7" s="34">
        <f t="shared" si="30"/>
        <v>0.89369902515830568</v>
      </c>
      <c r="AZ7" s="34">
        <f t="shared" si="30"/>
        <v>0.705068876944698</v>
      </c>
      <c r="BC7" s="6" t="str">
        <f t="shared" si="31"/>
        <v>2004Q3</v>
      </c>
      <c r="BD7" s="4">
        <f t="shared" si="33"/>
        <v>0.62863319721354749</v>
      </c>
      <c r="BE7" s="4">
        <f t="shared" si="34"/>
        <v>0.55230188679245207</v>
      </c>
      <c r="BF7" s="4">
        <f t="shared" si="35"/>
        <v>0.40539858728556977</v>
      </c>
      <c r="BG7" s="4">
        <f t="shared" si="36"/>
        <v>0.32573461589142128</v>
      </c>
      <c r="BH7" s="4">
        <f t="shared" si="37"/>
        <v>0.68956785955435473</v>
      </c>
      <c r="BI7" s="4">
        <f t="shared" si="38"/>
        <v>0.36769509981851145</v>
      </c>
      <c r="BJ7" s="4">
        <f t="shared" si="39"/>
        <v>0.50923643805142593</v>
      </c>
      <c r="BK7" s="4">
        <f t="shared" si="40"/>
        <v>0.47539426182785449</v>
      </c>
      <c r="BL7" s="4">
        <f t="shared" si="41"/>
        <v>1.10420945860276</v>
      </c>
      <c r="BM7" s="4">
        <f t="shared" si="42"/>
        <v>0.23379527689125498</v>
      </c>
      <c r="BN7" s="4">
        <f t="shared" si="43"/>
        <v>0.21458494927237998</v>
      </c>
      <c r="BO7" s="4">
        <f t="shared" si="44"/>
        <v>0.23005579799454198</v>
      </c>
      <c r="BP7" s="4">
        <f t="shared" si="45"/>
        <v>0.23078176299209024</v>
      </c>
      <c r="BQ7" s="4">
        <f t="shared" si="46"/>
        <v>0.12615573488541401</v>
      </c>
      <c r="BR7" s="4">
        <f t="shared" si="47"/>
        <v>0.4152359507227415</v>
      </c>
      <c r="BS7" s="4">
        <f t="shared" si="48"/>
        <v>0.48305763432489474</v>
      </c>
    </row>
    <row r="8" spans="1:71" x14ac:dyDescent="0.2">
      <c r="A8" s="2" t="s">
        <v>5</v>
      </c>
      <c r="B8" s="4">
        <v>0.64088397790055196</v>
      </c>
      <c r="C8" s="4">
        <v>0.56090566037735801</v>
      </c>
      <c r="D8" s="4">
        <v>0.43087790110999002</v>
      </c>
      <c r="E8" s="4">
        <v>0.32995124522334901</v>
      </c>
      <c r="F8" s="4">
        <v>0.687373396353815</v>
      </c>
      <c r="G8" s="4">
        <v>0.46606170598911001</v>
      </c>
      <c r="H8" s="4">
        <v>0.52809704686814596</v>
      </c>
      <c r="I8" s="4">
        <v>0.48869466083982499</v>
      </c>
      <c r="J8" s="4">
        <v>1.1677951058704199</v>
      </c>
      <c r="K8" s="4">
        <v>0.28121602007845498</v>
      </c>
      <c r="L8" s="4">
        <v>0.21753172795355499</v>
      </c>
      <c r="M8" s="4">
        <v>0.23080067605048099</v>
      </c>
      <c r="N8" s="4">
        <v>0.25960736861185302</v>
      </c>
      <c r="O8" s="4">
        <v>0.12781503981669701</v>
      </c>
      <c r="P8" s="4">
        <v>0.41739995796095603</v>
      </c>
      <c r="Q8" s="4">
        <v>0.494638963122702</v>
      </c>
      <c r="R8" s="4"/>
      <c r="S8" s="35" t="s">
        <v>23</v>
      </c>
      <c r="T8" s="36">
        <f t="shared" si="2"/>
        <v>0.71486908479461875</v>
      </c>
      <c r="U8" s="36">
        <f t="shared" si="3"/>
        <v>0.70143396226415056</v>
      </c>
      <c r="V8" s="36">
        <f t="shared" si="4"/>
        <v>0.48915237134207851</v>
      </c>
      <c r="W8" s="36">
        <f t="shared" si="5"/>
        <v>0.472789563842403</v>
      </c>
      <c r="X8" s="36">
        <f t="shared" si="6"/>
        <v>0.78646185010128244</v>
      </c>
      <c r="Y8" s="36">
        <f t="shared" si="7"/>
        <v>0.66424682395644274</v>
      </c>
      <c r="Z8" s="36">
        <f t="shared" si="8"/>
        <v>0.67525773195876226</v>
      </c>
      <c r="AA8" s="36">
        <f t="shared" si="9"/>
        <v>0.71271138134144008</v>
      </c>
      <c r="AB8" s="36">
        <f t="shared" si="10"/>
        <v>1.1323063268669951</v>
      </c>
      <c r="AC8" s="36">
        <f t="shared" si="11"/>
        <v>0.32841802760563499</v>
      </c>
      <c r="AD8" s="36">
        <f t="shared" si="12"/>
        <v>0.29803593513279275</v>
      </c>
      <c r="AE8" s="36">
        <f t="shared" si="13"/>
        <v>0.39110546514118799</v>
      </c>
      <c r="AF8" s="36">
        <f t="shared" si="14"/>
        <v>0.35583293849055031</v>
      </c>
      <c r="AG8" s="36">
        <f t="shared" si="15"/>
        <v>0.30208626039674169</v>
      </c>
      <c r="AH8" s="36">
        <f t="shared" si="16"/>
        <v>0.596556545065142</v>
      </c>
      <c r="AI8" s="36">
        <f t="shared" si="17"/>
        <v>0.57160807995170826</v>
      </c>
      <c r="AK8" s="33" t="s">
        <v>194</v>
      </c>
      <c r="AL8" s="34">
        <f t="shared" si="32"/>
        <v>0.98120617772367635</v>
      </c>
      <c r="AM8" s="34">
        <f t="shared" si="18"/>
        <v>0.68425447644390935</v>
      </c>
      <c r="AN8" s="34">
        <f t="shared" si="19"/>
        <v>0.66136524001207164</v>
      </c>
      <c r="AO8" s="34">
        <f t="shared" si="20"/>
        <v>1.100148078619503</v>
      </c>
      <c r="AP8" s="34">
        <f t="shared" si="21"/>
        <v>0.92918666939874772</v>
      </c>
      <c r="AQ8" s="34">
        <f t="shared" si="22"/>
        <v>0.94458936093559454</v>
      </c>
      <c r="AR8" s="34">
        <f t="shared" si="23"/>
        <v>0.99698168028374234</v>
      </c>
      <c r="AS8" s="34">
        <f t="shared" si="24"/>
        <v>1.5839352280736909</v>
      </c>
      <c r="AT8" s="34">
        <f t="shared" si="25"/>
        <v>0.45941002987979146</v>
      </c>
      <c r="AU8" s="34">
        <f t="shared" si="26"/>
        <v>0.41690981114173964</v>
      </c>
      <c r="AV8" s="34">
        <f t="shared" si="27"/>
        <v>0.5471008237173276</v>
      </c>
      <c r="AW8" s="34">
        <f t="shared" si="28"/>
        <v>0.49775958431994693</v>
      </c>
      <c r="AX8" s="34">
        <f t="shared" si="29"/>
        <v>0.4225756391235338</v>
      </c>
      <c r="AY8" s="34">
        <f t="shared" si="30"/>
        <v>0.83449761327492877</v>
      </c>
      <c r="AZ8" s="34">
        <f t="shared" si="30"/>
        <v>0.79959826506685594</v>
      </c>
      <c r="BC8" s="6" t="str">
        <f t="shared" si="31"/>
        <v>2004Q4</v>
      </c>
      <c r="BD8" s="4">
        <f t="shared" si="33"/>
        <v>0.63271679077588217</v>
      </c>
      <c r="BE8" s="4">
        <f t="shared" si="34"/>
        <v>0.55426415094339554</v>
      </c>
      <c r="BF8" s="4">
        <f t="shared" si="35"/>
        <v>0.41220988900100874</v>
      </c>
      <c r="BG8" s="4">
        <f t="shared" si="36"/>
        <v>0.32771116089076224</v>
      </c>
      <c r="BH8" s="4">
        <f t="shared" si="37"/>
        <v>0.68939905469277474</v>
      </c>
      <c r="BI8" s="4">
        <f t="shared" si="38"/>
        <v>0.40235934664246775</v>
      </c>
      <c r="BJ8" s="4">
        <f t="shared" si="39"/>
        <v>0.51485835029487126</v>
      </c>
      <c r="BK8" s="4">
        <f t="shared" si="40"/>
        <v>0.48033441003230076</v>
      </c>
      <c r="BL8" s="4">
        <f t="shared" si="41"/>
        <v>1.1203626220362599</v>
      </c>
      <c r="BM8" s="4">
        <f t="shared" si="42"/>
        <v>0.25276357416613499</v>
      </c>
      <c r="BN8" s="4">
        <f t="shared" si="43"/>
        <v>0.21576366074485001</v>
      </c>
      <c r="BO8" s="4">
        <f t="shared" si="44"/>
        <v>0.23035374921691776</v>
      </c>
      <c r="BP8" s="4">
        <f t="shared" si="45"/>
        <v>0.24231200523999552</v>
      </c>
      <c r="BQ8" s="4">
        <f t="shared" si="46"/>
        <v>0.12681945685792723</v>
      </c>
      <c r="BR8" s="4">
        <f t="shared" si="47"/>
        <v>0.41610155361802725</v>
      </c>
      <c r="BS8" s="4">
        <f t="shared" si="48"/>
        <v>0.48769016584401748</v>
      </c>
    </row>
    <row r="9" spans="1:71" x14ac:dyDescent="0.2">
      <c r="A9" s="2" t="s">
        <v>6</v>
      </c>
      <c r="B9" s="4">
        <v>0.64472736007686704</v>
      </c>
      <c r="C9" s="4">
        <v>0.55426415094339598</v>
      </c>
      <c r="D9" s="4">
        <v>0.43794147325933402</v>
      </c>
      <c r="E9" s="4">
        <v>0.33574911055474999</v>
      </c>
      <c r="F9" s="4">
        <v>0.68062120189061404</v>
      </c>
      <c r="G9" s="4">
        <v>0.42105263157894701</v>
      </c>
      <c r="H9" s="4">
        <v>0.53535112718226796</v>
      </c>
      <c r="I9" s="4">
        <v>0.48869466083982499</v>
      </c>
      <c r="J9" s="4">
        <v>1.1851401039685501</v>
      </c>
      <c r="K9" s="4">
        <v>0.28879114773133802</v>
      </c>
      <c r="L9" s="4">
        <v>0.225658967544908</v>
      </c>
      <c r="M9" s="4">
        <v>0.24599520644318101</v>
      </c>
      <c r="N9" s="4">
        <v>0.27007429109798597</v>
      </c>
      <c r="O9" s="4">
        <v>0.15002700022596099</v>
      </c>
      <c r="P9" s="4">
        <v>0.46020575815465797</v>
      </c>
      <c r="Q9" s="4">
        <v>0.50877933374975204</v>
      </c>
      <c r="R9" s="4"/>
      <c r="S9" s="35" t="s">
        <v>27</v>
      </c>
      <c r="T9" s="36">
        <f t="shared" si="2"/>
        <v>0.71030506846024444</v>
      </c>
      <c r="U9" s="36">
        <f t="shared" si="3"/>
        <v>0.63215094339622602</v>
      </c>
      <c r="V9" s="36">
        <f t="shared" si="4"/>
        <v>0.47893541876891976</v>
      </c>
      <c r="W9" s="36">
        <f t="shared" si="5"/>
        <v>0.49453155883515576</v>
      </c>
      <c r="X9" s="36">
        <f t="shared" si="6"/>
        <v>0.71708305199189704</v>
      </c>
      <c r="Y9" s="36">
        <f t="shared" si="7"/>
        <v>0.58166969147005376</v>
      </c>
      <c r="Z9" s="36">
        <f t="shared" si="8"/>
        <v>0.67721293992179132</v>
      </c>
      <c r="AA9" s="36">
        <f t="shared" si="9"/>
        <v>0.71423142694280806</v>
      </c>
      <c r="AB9" s="36">
        <f t="shared" si="10"/>
        <v>1.34478255356916</v>
      </c>
      <c r="AC9" s="36">
        <f t="shared" si="11"/>
        <v>0.37782494546742795</v>
      </c>
      <c r="AD9" s="36">
        <f t="shared" si="12"/>
        <v>0.28390388178055725</v>
      </c>
      <c r="AE9" s="36">
        <f t="shared" si="13"/>
        <v>0.42511193642711231</v>
      </c>
      <c r="AF9" s="36">
        <f t="shared" si="14"/>
        <v>0.36442456701806103</v>
      </c>
      <c r="AG9" s="36">
        <f t="shared" si="15"/>
        <v>0.24516452003356248</v>
      </c>
      <c r="AH9" s="36">
        <f t="shared" si="16"/>
        <v>0.5991957537008461</v>
      </c>
      <c r="AI9" s="36">
        <f t="shared" si="17"/>
        <v>0.59316891423035933</v>
      </c>
      <c r="AK9" s="33" t="s">
        <v>195</v>
      </c>
      <c r="AL9" s="34">
        <f t="shared" si="32"/>
        <v>0.88997104408471117</v>
      </c>
      <c r="AM9" s="34">
        <f t="shared" si="18"/>
        <v>0.67426721282888558</v>
      </c>
      <c r="AN9" s="34">
        <f t="shared" si="19"/>
        <v>0.69622417295595374</v>
      </c>
      <c r="AO9" s="34">
        <f t="shared" si="20"/>
        <v>1.0095423555773655</v>
      </c>
      <c r="AP9" s="34">
        <f t="shared" si="21"/>
        <v>0.8189012261041041</v>
      </c>
      <c r="AQ9" s="34">
        <f t="shared" si="22"/>
        <v>0.95341138616652676</v>
      </c>
      <c r="AR9" s="34">
        <f t="shared" si="23"/>
        <v>1.0055277072583404</v>
      </c>
      <c r="AS9" s="34">
        <f t="shared" si="24"/>
        <v>1.8932464560393703</v>
      </c>
      <c r="AT9" s="34">
        <f t="shared" si="25"/>
        <v>0.53191925870169221</v>
      </c>
      <c r="AU9" s="34">
        <f t="shared" si="26"/>
        <v>0.39969288463052444</v>
      </c>
      <c r="AV9" s="34">
        <f t="shared" si="27"/>
        <v>0.59849204982958071</v>
      </c>
      <c r="AW9" s="34">
        <f t="shared" si="28"/>
        <v>0.51305359232201198</v>
      </c>
      <c r="AX9" s="34">
        <f t="shared" si="29"/>
        <v>0.34515383730122473</v>
      </c>
      <c r="AY9" s="34">
        <f t="shared" si="30"/>
        <v>0.84357521902489829</v>
      </c>
      <c r="AZ9" s="34">
        <f t="shared" si="30"/>
        <v>0.83509035845146695</v>
      </c>
      <c r="BC9" s="6" t="str">
        <f t="shared" si="31"/>
        <v>2005Q1</v>
      </c>
      <c r="BD9" s="4">
        <f t="shared" si="33"/>
        <v>0.63752101849627629</v>
      </c>
      <c r="BE9" s="4">
        <f t="shared" si="34"/>
        <v>0.55849056603773528</v>
      </c>
      <c r="BF9" s="4">
        <f t="shared" si="35"/>
        <v>0.42103935418768906</v>
      </c>
      <c r="BG9" s="4">
        <f t="shared" si="36"/>
        <v>0.32968770589010354</v>
      </c>
      <c r="BH9" s="4">
        <f t="shared" si="37"/>
        <v>0.692943956785955</v>
      </c>
      <c r="BI9" s="4">
        <f t="shared" si="38"/>
        <v>0.4212341197822137</v>
      </c>
      <c r="BJ9" s="4">
        <f t="shared" si="39"/>
        <v>0.521749726593288</v>
      </c>
      <c r="BK9" s="4">
        <f t="shared" si="40"/>
        <v>0.48508455253657601</v>
      </c>
      <c r="BL9" s="4">
        <f t="shared" si="41"/>
        <v>1.1257765943958375</v>
      </c>
      <c r="BM9" s="4">
        <f t="shared" si="42"/>
        <v>0.26888357903551574</v>
      </c>
      <c r="BN9" s="4">
        <f t="shared" si="43"/>
        <v>0.21867950424704075</v>
      </c>
      <c r="BO9" s="4">
        <f t="shared" si="44"/>
        <v>0.23437584523187449</v>
      </c>
      <c r="BP9" s="4">
        <f t="shared" si="45"/>
        <v>0.25357641754745752</v>
      </c>
      <c r="BQ9" s="4">
        <f t="shared" si="46"/>
        <v>0.13287023843962825</v>
      </c>
      <c r="BR9" s="4">
        <f t="shared" si="47"/>
        <v>0.42745220583791699</v>
      </c>
      <c r="BS9" s="4">
        <f t="shared" si="48"/>
        <v>0.49469965714012221</v>
      </c>
    </row>
    <row r="10" spans="1:71" x14ac:dyDescent="0.2">
      <c r="A10" s="2" t="s">
        <v>7</v>
      </c>
      <c r="B10" s="4">
        <v>0.64568820562094598</v>
      </c>
      <c r="C10" s="4">
        <v>0.55124528301886699</v>
      </c>
      <c r="D10" s="4">
        <v>0.43794147325933402</v>
      </c>
      <c r="E10" s="4">
        <v>0.33574911055474999</v>
      </c>
      <c r="F10" s="4">
        <v>0.67859554355165397</v>
      </c>
      <c r="G10" s="4">
        <v>0.50235934664246795</v>
      </c>
      <c r="H10" s="4">
        <v>0.54623224765345302</v>
      </c>
      <c r="I10" s="4">
        <v>0.49553486604598102</v>
      </c>
      <c r="J10" s="4">
        <v>1.16673006212755</v>
      </c>
      <c r="K10" s="4">
        <v>0.296366275384221</v>
      </c>
      <c r="L10" s="4">
        <v>0.233786207136262</v>
      </c>
      <c r="M10" s="4">
        <v>0.26118973683587998</v>
      </c>
      <c r="N10" s="4">
        <v>0.28054121358411799</v>
      </c>
      <c r="O10" s="4">
        <v>0.17223896063522401</v>
      </c>
      <c r="P10" s="4">
        <v>0.50301155834836098</v>
      </c>
      <c r="Q10" s="4">
        <v>0.52291970437680102</v>
      </c>
      <c r="R10" s="4"/>
      <c r="S10" s="35" t="s">
        <v>31</v>
      </c>
      <c r="T10" s="36">
        <f t="shared" si="2"/>
        <v>0.71943310112899328</v>
      </c>
      <c r="U10" s="36">
        <f t="shared" si="3"/>
        <v>0.59109433962264124</v>
      </c>
      <c r="V10" s="36">
        <f t="shared" si="4"/>
        <v>0.49495459132189645</v>
      </c>
      <c r="W10" s="36">
        <f t="shared" si="5"/>
        <v>0.52233495849255451</v>
      </c>
      <c r="X10" s="36">
        <f t="shared" si="6"/>
        <v>0.6839972991222143</v>
      </c>
      <c r="Y10" s="36">
        <f t="shared" si="7"/>
        <v>0.64373865698729549</v>
      </c>
      <c r="Z10" s="36">
        <f t="shared" si="8"/>
        <v>0.69569854248133622</v>
      </c>
      <c r="AA10" s="36">
        <f t="shared" si="9"/>
        <v>0.72392171765152891</v>
      </c>
      <c r="AB10" s="36">
        <f t="shared" si="10"/>
        <v>1.5199949283631276</v>
      </c>
      <c r="AC10" s="36">
        <f t="shared" si="11"/>
        <v>0.37197941575369475</v>
      </c>
      <c r="AD10" s="36">
        <f t="shared" si="12"/>
        <v>0.29382821487378252</v>
      </c>
      <c r="AE10" s="36">
        <f t="shared" si="13"/>
        <v>0.39481593279432403</v>
      </c>
      <c r="AF10" s="36">
        <f t="shared" si="14"/>
        <v>0.38349736787518002</v>
      </c>
      <c r="AG10" s="36">
        <f t="shared" si="15"/>
        <v>0.29903439290509976</v>
      </c>
      <c r="AH10" s="36">
        <f t="shared" si="16"/>
        <v>0.58314095297301571</v>
      </c>
      <c r="AI10" s="36">
        <f t="shared" si="17"/>
        <v>0.60616905766664719</v>
      </c>
      <c r="AK10" s="33" t="s">
        <v>196</v>
      </c>
      <c r="AL10" s="34">
        <f t="shared" si="32"/>
        <v>0.82161126405644613</v>
      </c>
      <c r="AM10" s="34">
        <f t="shared" si="18"/>
        <v>0.68797861892255618</v>
      </c>
      <c r="AN10" s="34">
        <f t="shared" si="19"/>
        <v>0.72603687218848256</v>
      </c>
      <c r="AO10" s="34">
        <f t="shared" si="20"/>
        <v>0.95074482679324845</v>
      </c>
      <c r="AP10" s="34">
        <f t="shared" si="21"/>
        <v>0.89478598632324269</v>
      </c>
      <c r="AQ10" s="34">
        <f t="shared" si="22"/>
        <v>0.96700935971612811</v>
      </c>
      <c r="AR10" s="34">
        <f t="shared" si="23"/>
        <v>1.0062391020311572</v>
      </c>
      <c r="AS10" s="34">
        <f t="shared" si="24"/>
        <v>2.1127675748833732</v>
      </c>
      <c r="AT10" s="34">
        <f t="shared" si="25"/>
        <v>0.51704517789069504</v>
      </c>
      <c r="AU10" s="34">
        <f t="shared" si="26"/>
        <v>0.40841631336212253</v>
      </c>
      <c r="AV10" s="34">
        <f t="shared" si="27"/>
        <v>0.54878755533314572</v>
      </c>
      <c r="AW10" s="34">
        <f t="shared" si="28"/>
        <v>0.53305493905321366</v>
      </c>
      <c r="AX10" s="34">
        <f t="shared" si="29"/>
        <v>0.41565281391116216</v>
      </c>
      <c r="AY10" s="34">
        <f t="shared" si="30"/>
        <v>0.8105561893912071</v>
      </c>
      <c r="AZ10" s="34">
        <f t="shared" si="30"/>
        <v>0.84256487047287243</v>
      </c>
      <c r="BC10" s="6" t="str">
        <f t="shared" si="31"/>
        <v>2005Q2</v>
      </c>
      <c r="BD10" s="4">
        <f t="shared" si="33"/>
        <v>0.64136440067259148</v>
      </c>
      <c r="BE10" s="4">
        <f t="shared" si="34"/>
        <v>0.55849056603773528</v>
      </c>
      <c r="BF10" s="4">
        <f t="shared" si="35"/>
        <v>0.42936427850655906</v>
      </c>
      <c r="BG10" s="4">
        <f t="shared" si="36"/>
        <v>0.33232309922255848</v>
      </c>
      <c r="BH10" s="4">
        <f t="shared" si="37"/>
        <v>0.68855503038487476</v>
      </c>
      <c r="BI10" s="4">
        <f t="shared" si="38"/>
        <v>0.45172413793103394</v>
      </c>
      <c r="BJ10" s="4">
        <f t="shared" si="39"/>
        <v>0.53063597497808845</v>
      </c>
      <c r="BK10" s="4">
        <f t="shared" si="40"/>
        <v>0.48964468934068001</v>
      </c>
      <c r="BL10" s="4">
        <f t="shared" si="41"/>
        <v>1.1480030429821202</v>
      </c>
      <c r="BM10" s="4">
        <f t="shared" si="42"/>
        <v>0.28215529149939722</v>
      </c>
      <c r="BN10" s="4">
        <f t="shared" si="43"/>
        <v>0.22333247977895249</v>
      </c>
      <c r="BO10" s="4">
        <f t="shared" si="44"/>
        <v>0.24212208603941199</v>
      </c>
      <c r="BP10" s="4">
        <f t="shared" si="45"/>
        <v>0.26457499991447625</v>
      </c>
      <c r="BQ10" s="4">
        <f t="shared" si="46"/>
        <v>0.14430807963051651</v>
      </c>
      <c r="BR10" s="4">
        <f t="shared" si="47"/>
        <v>0.44928790738241126</v>
      </c>
      <c r="BS10" s="4">
        <f t="shared" si="48"/>
        <v>0.50408610821320843</v>
      </c>
    </row>
    <row r="11" spans="1:71" x14ac:dyDescent="0.2">
      <c r="A11" s="2" t="s">
        <v>8</v>
      </c>
      <c r="B11" s="4">
        <v>0.65145327888541904</v>
      </c>
      <c r="C11" s="4">
        <v>0.55728301886792397</v>
      </c>
      <c r="D11" s="4">
        <v>0.43945509586276399</v>
      </c>
      <c r="E11" s="4">
        <v>0.33891158255369602</v>
      </c>
      <c r="F11" s="4">
        <v>0.67386900742741396</v>
      </c>
      <c r="G11" s="4">
        <v>0.56261343012704101</v>
      </c>
      <c r="H11" s="4">
        <v>0.55783877615605004</v>
      </c>
      <c r="I11" s="4">
        <v>0.52897586927607798</v>
      </c>
      <c r="J11" s="4">
        <v>1.1502979586661499</v>
      </c>
      <c r="K11" s="4">
        <v>0.30394140303710399</v>
      </c>
      <c r="L11" s="4">
        <v>0.241913446727615</v>
      </c>
      <c r="M11" s="4">
        <v>0.27638426722857901</v>
      </c>
      <c r="N11" s="4">
        <v>0.291008136070251</v>
      </c>
      <c r="O11" s="4">
        <v>0.194450921044488</v>
      </c>
      <c r="P11" s="4">
        <v>0.54581735854206404</v>
      </c>
      <c r="Q11" s="4">
        <v>0.537060075003851</v>
      </c>
      <c r="R11" s="4"/>
      <c r="S11" s="35" t="s">
        <v>35</v>
      </c>
      <c r="T11" s="36">
        <f t="shared" si="2"/>
        <v>0.71679077588277618</v>
      </c>
      <c r="U11" s="36">
        <f t="shared" si="3"/>
        <v>0.60392452830188659</v>
      </c>
      <c r="V11" s="36">
        <f t="shared" si="4"/>
        <v>0.50466700302724476</v>
      </c>
      <c r="W11" s="36">
        <f t="shared" si="5"/>
        <v>0.527210436157596</v>
      </c>
      <c r="X11" s="36">
        <f t="shared" si="6"/>
        <v>0.67538825118163337</v>
      </c>
      <c r="Y11" s="36">
        <f t="shared" si="7"/>
        <v>0.72595281306714998</v>
      </c>
      <c r="Z11" s="36">
        <f t="shared" si="8"/>
        <v>0.71098471382865203</v>
      </c>
      <c r="AA11" s="36">
        <f t="shared" si="9"/>
        <v>0.76002280068401995</v>
      </c>
      <c r="AB11" s="36">
        <f t="shared" si="10"/>
        <v>1.5764929631038376</v>
      </c>
      <c r="AC11" s="36">
        <f t="shared" si="11"/>
        <v>0.33369587834650349</v>
      </c>
      <c r="AD11" s="36">
        <f t="shared" si="12"/>
        <v>0.28871081865120224</v>
      </c>
      <c r="AE11" s="36">
        <f t="shared" si="13"/>
        <v>0.36090766512309602</v>
      </c>
      <c r="AF11" s="36">
        <f t="shared" si="14"/>
        <v>0.35364422884857177</v>
      </c>
      <c r="AG11" s="36">
        <f t="shared" si="15"/>
        <v>0.28720165182085949</v>
      </c>
      <c r="AH11" s="36">
        <f t="shared" si="16"/>
        <v>0.62499562985820023</v>
      </c>
      <c r="AI11" s="36">
        <f t="shared" si="17"/>
        <v>0.64374981484509153</v>
      </c>
      <c r="AK11" s="33" t="s">
        <v>197</v>
      </c>
      <c r="AL11" s="34">
        <f t="shared" si="32"/>
        <v>0.84253948100561538</v>
      </c>
      <c r="AM11" s="34">
        <f t="shared" si="18"/>
        <v>0.70406458900885449</v>
      </c>
      <c r="AN11" s="34">
        <f t="shared" si="19"/>
        <v>0.73551509575203555</v>
      </c>
      <c r="AO11" s="34">
        <f t="shared" si="20"/>
        <v>0.94223903809287612</v>
      </c>
      <c r="AP11" s="34">
        <f t="shared" si="21"/>
        <v>1.0127820243962964</v>
      </c>
      <c r="AQ11" s="34">
        <f t="shared" si="22"/>
        <v>0.99189992080049638</v>
      </c>
      <c r="AR11" s="34">
        <f t="shared" si="23"/>
        <v>1.0603133107398051</v>
      </c>
      <c r="AS11" s="34">
        <f t="shared" si="24"/>
        <v>2.1993767444374268</v>
      </c>
      <c r="AT11" s="34">
        <f t="shared" si="25"/>
        <v>0.46554153537416065</v>
      </c>
      <c r="AU11" s="34">
        <f t="shared" si="26"/>
        <v>0.40278255296412735</v>
      </c>
      <c r="AV11" s="34">
        <f t="shared" si="27"/>
        <v>0.50350489608158522</v>
      </c>
      <c r="AW11" s="34">
        <f t="shared" si="28"/>
        <v>0.4933716235578437</v>
      </c>
      <c r="AX11" s="34">
        <f t="shared" si="29"/>
        <v>0.4006771033948523</v>
      </c>
      <c r="AY11" s="34">
        <f t="shared" si="30"/>
        <v>0.87193592731222858</v>
      </c>
      <c r="AZ11" s="34">
        <f t="shared" si="30"/>
        <v>0.89810002654159471</v>
      </c>
      <c r="BC11" s="6" t="str">
        <f t="shared" si="31"/>
        <v>2005Q3</v>
      </c>
      <c r="BD11" s="4">
        <f t="shared" si="33"/>
        <v>0.64568820562094609</v>
      </c>
      <c r="BE11" s="4">
        <f t="shared" si="34"/>
        <v>0.55592452830188621</v>
      </c>
      <c r="BF11" s="4">
        <f t="shared" si="35"/>
        <v>0.43655398587285554</v>
      </c>
      <c r="BG11" s="4">
        <f t="shared" si="36"/>
        <v>0.33509026222163618</v>
      </c>
      <c r="BH11" s="4">
        <f t="shared" si="37"/>
        <v>0.68011478730587427</v>
      </c>
      <c r="BI11" s="4">
        <f t="shared" si="38"/>
        <v>0.48802177858439144</v>
      </c>
      <c r="BJ11" s="4">
        <f t="shared" si="39"/>
        <v>0.54187979946497922</v>
      </c>
      <c r="BK11" s="4">
        <f t="shared" si="40"/>
        <v>0.50047501425042729</v>
      </c>
      <c r="BL11" s="4">
        <f t="shared" si="41"/>
        <v>1.1674908076581674</v>
      </c>
      <c r="BM11" s="4">
        <f t="shared" si="42"/>
        <v>0.29257871155777948</v>
      </c>
      <c r="BN11" s="4">
        <f t="shared" si="43"/>
        <v>0.22972258734058498</v>
      </c>
      <c r="BO11" s="4">
        <f t="shared" si="44"/>
        <v>0.25359247163953025</v>
      </c>
      <c r="BP11" s="4">
        <f t="shared" si="45"/>
        <v>0.27530775234105198</v>
      </c>
      <c r="BQ11" s="4">
        <f t="shared" si="46"/>
        <v>0.16113298043059252</v>
      </c>
      <c r="BR11" s="4">
        <f t="shared" si="47"/>
        <v>0.48160865825150978</v>
      </c>
      <c r="BS11" s="4">
        <f t="shared" si="48"/>
        <v>0.51584951906327658</v>
      </c>
    </row>
    <row r="12" spans="1:71" x14ac:dyDescent="0.2">
      <c r="A12" s="2" t="s">
        <v>9</v>
      </c>
      <c r="B12" s="4">
        <v>0.65817919769397004</v>
      </c>
      <c r="C12" s="4">
        <v>0.568754716981132</v>
      </c>
      <c r="D12" s="4">
        <v>0.44298688193743702</v>
      </c>
      <c r="E12" s="4">
        <v>0.34101989721965997</v>
      </c>
      <c r="F12" s="4">
        <v>0.68129642133693402</v>
      </c>
      <c r="G12" s="4">
        <v>0.55680580762250398</v>
      </c>
      <c r="H12" s="4">
        <v>0.56799448859582102</v>
      </c>
      <c r="I12" s="4">
        <v>0.53049591487744596</v>
      </c>
      <c r="J12" s="4">
        <v>1.1265626981108099</v>
      </c>
      <c r="K12" s="4">
        <v>0.31151653068998603</v>
      </c>
      <c r="L12" s="4">
        <v>0.25004068631896897</v>
      </c>
      <c r="M12" s="4">
        <v>0.29157879762127897</v>
      </c>
      <c r="N12" s="4">
        <v>0.30147505855638301</v>
      </c>
      <c r="O12" s="4">
        <v>0.21666288145375201</v>
      </c>
      <c r="P12" s="4">
        <v>0.58862315873576598</v>
      </c>
      <c r="Q12" s="4">
        <v>0.55120044563090098</v>
      </c>
      <c r="R12" s="4"/>
      <c r="S12" s="35" t="s">
        <v>39</v>
      </c>
      <c r="T12" s="36">
        <f t="shared" si="2"/>
        <v>0.72663944270958392</v>
      </c>
      <c r="U12" s="36">
        <f t="shared" si="3"/>
        <v>0.62354716981132019</v>
      </c>
      <c r="V12" s="36">
        <f t="shared" si="4"/>
        <v>0.50554994954591281</v>
      </c>
      <c r="W12" s="36">
        <f t="shared" si="5"/>
        <v>0.5336671498221105</v>
      </c>
      <c r="X12" s="36">
        <f t="shared" si="6"/>
        <v>0.66070222822417257</v>
      </c>
      <c r="Y12" s="36">
        <f t="shared" si="7"/>
        <v>0.71270417422867482</v>
      </c>
      <c r="Z12" s="36">
        <f t="shared" si="8"/>
        <v>0.72609313899751138</v>
      </c>
      <c r="AA12" s="36">
        <f t="shared" si="9"/>
        <v>0.76838305149154396</v>
      </c>
      <c r="AB12" s="36">
        <f t="shared" si="10"/>
        <v>1.5578927348801801</v>
      </c>
      <c r="AC12" s="36">
        <f t="shared" si="11"/>
        <v>0.31927326513148901</v>
      </c>
      <c r="AD12" s="36">
        <f t="shared" si="12"/>
        <v>0.29733052015964573</v>
      </c>
      <c r="AE12" s="36">
        <f t="shared" si="13"/>
        <v>0.36552176209110399</v>
      </c>
      <c r="AF12" s="36">
        <f t="shared" si="14"/>
        <v>0.37229748422895298</v>
      </c>
      <c r="AG12" s="36">
        <f t="shared" si="15"/>
        <v>0.29640599790733801</v>
      </c>
      <c r="AH12" s="36">
        <f t="shared" si="16"/>
        <v>0.5480816404932658</v>
      </c>
      <c r="AI12" s="36">
        <f t="shared" si="17"/>
        <v>0.68915787909321047</v>
      </c>
      <c r="AK12" s="33" t="s">
        <v>198</v>
      </c>
      <c r="AL12" s="34">
        <f t="shared" si="32"/>
        <v>0.85812458443786044</v>
      </c>
      <c r="AM12" s="34">
        <f t="shared" si="18"/>
        <v>0.69573700494533441</v>
      </c>
      <c r="AN12" s="34">
        <f t="shared" si="19"/>
        <v>0.73443184949072648</v>
      </c>
      <c r="AO12" s="34">
        <f t="shared" si="20"/>
        <v>0.90925731441230817</v>
      </c>
      <c r="AP12" s="34">
        <f t="shared" si="21"/>
        <v>0.98082230655007452</v>
      </c>
      <c r="AQ12" s="34">
        <f t="shared" si="22"/>
        <v>0.99924817773442709</v>
      </c>
      <c r="AR12" s="34">
        <f t="shared" si="23"/>
        <v>1.0574474854080329</v>
      </c>
      <c r="AS12" s="34">
        <f t="shared" si="24"/>
        <v>2.1439694067127917</v>
      </c>
      <c r="AT12" s="34">
        <f t="shared" si="25"/>
        <v>0.43938333974955029</v>
      </c>
      <c r="AU12" s="34">
        <f t="shared" si="26"/>
        <v>0.40918577038829951</v>
      </c>
      <c r="AV12" s="34">
        <f t="shared" si="27"/>
        <v>0.50303044482157588</v>
      </c>
      <c r="AW12" s="34">
        <f t="shared" si="28"/>
        <v>0.51235518242814293</v>
      </c>
      <c r="AX12" s="34">
        <f t="shared" si="29"/>
        <v>0.40791344439280958</v>
      </c>
      <c r="AY12" s="34">
        <f t="shared" si="30"/>
        <v>0.75426904772676595</v>
      </c>
      <c r="AZ12" s="34">
        <f t="shared" si="30"/>
        <v>0.94841793410414454</v>
      </c>
      <c r="BC12" s="6" t="str">
        <f t="shared" si="31"/>
        <v>2005Q4</v>
      </c>
      <c r="BD12" s="4">
        <f t="shared" si="33"/>
        <v>0.65001201056930047</v>
      </c>
      <c r="BE12" s="4">
        <f t="shared" si="34"/>
        <v>0.55788679245282979</v>
      </c>
      <c r="BF12" s="4">
        <f t="shared" si="35"/>
        <v>0.43958123107971725</v>
      </c>
      <c r="BG12" s="4">
        <f t="shared" si="36"/>
        <v>0.33785742522071405</v>
      </c>
      <c r="BH12" s="4">
        <f t="shared" si="37"/>
        <v>0.67859554355165397</v>
      </c>
      <c r="BI12" s="4">
        <f t="shared" si="38"/>
        <v>0.51070780399273996</v>
      </c>
      <c r="BJ12" s="4">
        <f t="shared" si="39"/>
        <v>0.55185415989689801</v>
      </c>
      <c r="BK12" s="4">
        <f t="shared" si="40"/>
        <v>0.51092532775983246</v>
      </c>
      <c r="BL12" s="4">
        <f t="shared" si="41"/>
        <v>1.1571827057182651</v>
      </c>
      <c r="BM12" s="4">
        <f t="shared" si="42"/>
        <v>0.30015383921066224</v>
      </c>
      <c r="BN12" s="4">
        <f t="shared" si="43"/>
        <v>0.23784982693193851</v>
      </c>
      <c r="BO12" s="4">
        <f t="shared" si="44"/>
        <v>0.26878700203222972</v>
      </c>
      <c r="BP12" s="4">
        <f t="shared" si="45"/>
        <v>0.28577467482718449</v>
      </c>
      <c r="BQ12" s="4">
        <f t="shared" si="46"/>
        <v>0.18334494083985625</v>
      </c>
      <c r="BR12" s="4">
        <f t="shared" si="47"/>
        <v>0.52441445844521217</v>
      </c>
      <c r="BS12" s="4">
        <f t="shared" si="48"/>
        <v>0.52998988969032634</v>
      </c>
    </row>
    <row r="13" spans="1:71" x14ac:dyDescent="0.2">
      <c r="A13" s="2" t="s">
        <v>10</v>
      </c>
      <c r="B13" s="4">
        <v>0.66010088878212803</v>
      </c>
      <c r="C13" s="4">
        <v>0.58264150943396198</v>
      </c>
      <c r="D13" s="4">
        <v>0.44702320887991898</v>
      </c>
      <c r="E13" s="4">
        <v>0.34260113321913299</v>
      </c>
      <c r="F13" s="4">
        <v>0.68602295746117403</v>
      </c>
      <c r="G13" s="4">
        <v>0.57858439201451894</v>
      </c>
      <c r="H13" s="4">
        <v>0.578150201035594</v>
      </c>
      <c r="I13" s="4">
        <v>0.53961618848565396</v>
      </c>
      <c r="J13" s="4">
        <v>1.1183466463801099</v>
      </c>
      <c r="K13" s="4">
        <v>0.30997831663436598</v>
      </c>
      <c r="L13" s="4">
        <v>0.250854524985758</v>
      </c>
      <c r="M13" s="4">
        <v>0.31162141804266102</v>
      </c>
      <c r="N13" s="4">
        <v>0.31129441380822398</v>
      </c>
      <c r="O13" s="4">
        <v>0.23131549821605599</v>
      </c>
      <c r="P13" s="4">
        <v>0.594380282605662</v>
      </c>
      <c r="Q13" s="4">
        <v>0.54036278888219702</v>
      </c>
      <c r="R13" s="4"/>
      <c r="S13" s="35" t="s">
        <v>43</v>
      </c>
      <c r="T13" s="36">
        <f t="shared" si="2"/>
        <v>0.74345423973096314</v>
      </c>
      <c r="U13" s="36">
        <f t="shared" si="3"/>
        <v>0.66113207547169783</v>
      </c>
      <c r="V13" s="36">
        <f t="shared" si="4"/>
        <v>0.53027245206861728</v>
      </c>
      <c r="W13" s="36">
        <f t="shared" si="5"/>
        <v>0.54262748715245701</v>
      </c>
      <c r="X13" s="36">
        <f t="shared" si="6"/>
        <v>0.708305199189736</v>
      </c>
      <c r="Y13" s="36">
        <f t="shared" si="7"/>
        <v>0.77059891107077993</v>
      </c>
      <c r="Z13" s="36">
        <f t="shared" si="8"/>
        <v>0.74671169569854201</v>
      </c>
      <c r="AA13" s="36">
        <f t="shared" si="9"/>
        <v>0.77199315979479333</v>
      </c>
      <c r="AB13" s="36">
        <f t="shared" si="10"/>
        <v>1.391847343730185</v>
      </c>
      <c r="AC13" s="36">
        <f t="shared" si="11"/>
        <v>0.34974796723094798</v>
      </c>
      <c r="AD13" s="36">
        <f t="shared" si="12"/>
        <v>0.31072267099469897</v>
      </c>
      <c r="AE13" s="36">
        <f t="shared" si="13"/>
        <v>0.37631242016298572</v>
      </c>
      <c r="AF13" s="36">
        <f t="shared" si="14"/>
        <v>0.37452725315318375</v>
      </c>
      <c r="AG13" s="36">
        <f t="shared" si="15"/>
        <v>0.34910369252557127</v>
      </c>
      <c r="AH13" s="36">
        <f t="shared" si="16"/>
        <v>0.54561710121617057</v>
      </c>
      <c r="AI13" s="36">
        <f t="shared" si="17"/>
        <v>0.87870172526083057</v>
      </c>
      <c r="AK13" s="33" t="s">
        <v>199</v>
      </c>
      <c r="AL13" s="34">
        <f t="shared" si="32"/>
        <v>0.88927070442283629</v>
      </c>
      <c r="AM13" s="34">
        <f t="shared" si="18"/>
        <v>0.71325499772589795</v>
      </c>
      <c r="AN13" s="34">
        <f t="shared" si="19"/>
        <v>0.72987341809876538</v>
      </c>
      <c r="AO13" s="34">
        <f t="shared" si="20"/>
        <v>0.95272198521062079</v>
      </c>
      <c r="AP13" s="34">
        <f t="shared" si="21"/>
        <v>1.0365115563126519</v>
      </c>
      <c r="AQ13" s="34">
        <f t="shared" si="22"/>
        <v>1.0043815150866013</v>
      </c>
      <c r="AR13" s="34">
        <f t="shared" si="23"/>
        <v>1.0383869222054039</v>
      </c>
      <c r="AS13" s="34">
        <f t="shared" si="24"/>
        <v>1.8721358616958841</v>
      </c>
      <c r="AT13" s="34">
        <f t="shared" si="25"/>
        <v>0.47043644186831557</v>
      </c>
      <c r="AU13" s="34">
        <f t="shared" si="26"/>
        <v>0.41794458137348367</v>
      </c>
      <c r="AV13" s="34">
        <f t="shared" si="27"/>
        <v>0.50616756224184478</v>
      </c>
      <c r="AW13" s="34">
        <f t="shared" si="28"/>
        <v>0.50376638283576869</v>
      </c>
      <c r="AX13" s="34">
        <f t="shared" si="29"/>
        <v>0.46956984555216591</v>
      </c>
      <c r="AY13" s="34">
        <f t="shared" si="30"/>
        <v>0.73389466635312384</v>
      </c>
      <c r="AZ13" s="34">
        <f t="shared" si="30"/>
        <v>1.1819177002458281</v>
      </c>
      <c r="BC13" s="6" t="str">
        <f t="shared" si="31"/>
        <v>2006Q1</v>
      </c>
      <c r="BD13" s="4">
        <f t="shared" si="33"/>
        <v>0.65385539274561588</v>
      </c>
      <c r="BE13" s="4">
        <f t="shared" si="34"/>
        <v>0.56498113207547118</v>
      </c>
      <c r="BF13" s="4">
        <f t="shared" si="35"/>
        <v>0.4418516649848635</v>
      </c>
      <c r="BG13" s="4">
        <f t="shared" si="36"/>
        <v>0.33957043088680977</v>
      </c>
      <c r="BH13" s="4">
        <f t="shared" si="37"/>
        <v>0.67994598244429394</v>
      </c>
      <c r="BI13" s="4">
        <f t="shared" si="38"/>
        <v>0.55009074410163294</v>
      </c>
      <c r="BJ13" s="4">
        <f t="shared" si="39"/>
        <v>0.56255392836022955</v>
      </c>
      <c r="BK13" s="4">
        <f t="shared" si="40"/>
        <v>0.52365570967128972</v>
      </c>
      <c r="BL13" s="4">
        <f t="shared" si="41"/>
        <v>1.1404843413211549</v>
      </c>
      <c r="BM13" s="4">
        <f t="shared" si="42"/>
        <v>0.30545063143641926</v>
      </c>
      <c r="BN13" s="4">
        <f t="shared" si="43"/>
        <v>0.24414871629215099</v>
      </c>
      <c r="BO13" s="4">
        <f t="shared" si="44"/>
        <v>0.28519355493209975</v>
      </c>
      <c r="BP13" s="4">
        <f t="shared" si="45"/>
        <v>0.296079705504744</v>
      </c>
      <c r="BQ13" s="4">
        <f t="shared" si="46"/>
        <v>0.20366706533738002</v>
      </c>
      <c r="BR13" s="4">
        <f t="shared" si="47"/>
        <v>0.55795808955796322</v>
      </c>
      <c r="BS13" s="4">
        <f t="shared" si="48"/>
        <v>0.53788575347343748</v>
      </c>
    </row>
    <row r="14" spans="1:71" x14ac:dyDescent="0.2">
      <c r="A14" s="2" t="s">
        <v>11</v>
      </c>
      <c r="B14" s="4">
        <v>0.66490511650252204</v>
      </c>
      <c r="C14" s="4">
        <v>0.61403773584905597</v>
      </c>
      <c r="D14" s="4">
        <v>0.44853683148335</v>
      </c>
      <c r="E14" s="4">
        <v>0.34260113321913299</v>
      </c>
      <c r="F14" s="4">
        <v>0.69682646860229502</v>
      </c>
      <c r="G14" s="4">
        <v>0.673684210526315</v>
      </c>
      <c r="H14" s="4">
        <v>0.59555999378948798</v>
      </c>
      <c r="I14" s="4">
        <v>0.54113623408702205</v>
      </c>
      <c r="J14" s="4">
        <v>1.14674781285659</v>
      </c>
      <c r="K14" s="4">
        <v>0.30844010257874499</v>
      </c>
      <c r="L14" s="4">
        <v>0.25166836365254702</v>
      </c>
      <c r="M14" s="4">
        <v>0.33166403846404402</v>
      </c>
      <c r="N14" s="4">
        <v>0.321113769060065</v>
      </c>
      <c r="O14" s="4">
        <v>0.24596811497836099</v>
      </c>
      <c r="P14" s="4">
        <v>0.60013740647555702</v>
      </c>
      <c r="Q14" s="4">
        <v>0.52952513213349195</v>
      </c>
      <c r="R14" s="4"/>
      <c r="S14" s="35" t="s">
        <v>47</v>
      </c>
      <c r="T14" s="36">
        <f t="shared" si="2"/>
        <v>0.76339178477059777</v>
      </c>
      <c r="U14" s="36">
        <f t="shared" si="3"/>
        <v>0.68316981132075416</v>
      </c>
      <c r="V14" s="36">
        <f t="shared" si="4"/>
        <v>0.55121089808274415</v>
      </c>
      <c r="W14" s="36">
        <f t="shared" si="5"/>
        <v>0.54605349848464813</v>
      </c>
      <c r="X14" s="36">
        <f t="shared" si="6"/>
        <v>0.73176907494935794</v>
      </c>
      <c r="Y14" s="36">
        <f t="shared" si="7"/>
        <v>0.62921960072595229</v>
      </c>
      <c r="Z14" s="36">
        <f t="shared" si="8"/>
        <v>0.760931389975115</v>
      </c>
      <c r="AA14" s="36">
        <f t="shared" si="9"/>
        <v>0.76743302299068927</v>
      </c>
      <c r="AB14" s="36">
        <f t="shared" si="10"/>
        <v>1.260986433371365</v>
      </c>
      <c r="AC14" s="36">
        <f t="shared" si="11"/>
        <v>0.39742335477650426</v>
      </c>
      <c r="AD14" s="36">
        <f t="shared" si="12"/>
        <v>0.34409365973783623</v>
      </c>
      <c r="AE14" s="36">
        <f t="shared" si="13"/>
        <v>0.40479088100925475</v>
      </c>
      <c r="AF14" s="36">
        <f t="shared" si="14"/>
        <v>0.35836331279617051</v>
      </c>
      <c r="AG14" s="36">
        <f t="shared" si="15"/>
        <v>0.3456545791721175</v>
      </c>
      <c r="AH14" s="36">
        <f t="shared" si="16"/>
        <v>0.573591032854599</v>
      </c>
      <c r="AI14" s="36">
        <f t="shared" si="17"/>
        <v>0.88977920105142616</v>
      </c>
      <c r="AK14" s="33" t="s">
        <v>200</v>
      </c>
      <c r="AL14" s="34">
        <f t="shared" si="32"/>
        <v>0.89491375850481458</v>
      </c>
      <c r="AM14" s="34">
        <f t="shared" si="18"/>
        <v>0.72205505623614374</v>
      </c>
      <c r="AN14" s="34">
        <f t="shared" si="19"/>
        <v>0.71529915487463536</v>
      </c>
      <c r="AO14" s="34">
        <f t="shared" si="20"/>
        <v>0.95857604122535511</v>
      </c>
      <c r="AP14" s="34">
        <f t="shared" si="21"/>
        <v>0.82424203833295806</v>
      </c>
      <c r="AQ14" s="34">
        <f t="shared" si="22"/>
        <v>0.99677702217319231</v>
      </c>
      <c r="AR14" s="34">
        <f t="shared" si="23"/>
        <v>1.0052937931750285</v>
      </c>
      <c r="AS14" s="34">
        <f t="shared" si="24"/>
        <v>1.6518208062067321</v>
      </c>
      <c r="AT14" s="34">
        <f t="shared" si="25"/>
        <v>0.52060208493851101</v>
      </c>
      <c r="AU14" s="34">
        <f t="shared" si="26"/>
        <v>0.45074320499956355</v>
      </c>
      <c r="AV14" s="34">
        <f t="shared" si="27"/>
        <v>0.53025312701117944</v>
      </c>
      <c r="AW14" s="34">
        <f t="shared" si="28"/>
        <v>0.46943564228145329</v>
      </c>
      <c r="AX14" s="34">
        <f t="shared" si="29"/>
        <v>0.45278792104893828</v>
      </c>
      <c r="AY14" s="34">
        <f t="shared" si="30"/>
        <v>0.75137176518996118</v>
      </c>
      <c r="AZ14" s="34">
        <f t="shared" si="30"/>
        <v>1.1655603568209845</v>
      </c>
      <c r="BC14" s="6" t="str">
        <f t="shared" si="31"/>
        <v>2006Q2</v>
      </c>
      <c r="BD14" s="4">
        <f t="shared" si="33"/>
        <v>0.65865962046600979</v>
      </c>
      <c r="BE14" s="4">
        <f t="shared" si="34"/>
        <v>0.58067924528301851</v>
      </c>
      <c r="BF14" s="4">
        <f t="shared" si="35"/>
        <v>0.44450050454086754</v>
      </c>
      <c r="BG14" s="4">
        <f t="shared" si="36"/>
        <v>0.34128343655290549</v>
      </c>
      <c r="BH14" s="4">
        <f t="shared" si="37"/>
        <v>0.68450371370695418</v>
      </c>
      <c r="BI14" s="4">
        <f t="shared" si="38"/>
        <v>0.59292196007259479</v>
      </c>
      <c r="BJ14" s="4">
        <f t="shared" si="39"/>
        <v>0.57488586489423832</v>
      </c>
      <c r="BK14" s="4">
        <f t="shared" si="40"/>
        <v>0.53505605168155002</v>
      </c>
      <c r="BL14" s="4">
        <f t="shared" si="41"/>
        <v>1.1354887790034152</v>
      </c>
      <c r="BM14" s="4">
        <f t="shared" si="42"/>
        <v>0.30846908823505026</v>
      </c>
      <c r="BN14" s="4">
        <f t="shared" si="43"/>
        <v>0.24861925542122226</v>
      </c>
      <c r="BO14" s="4">
        <f t="shared" si="44"/>
        <v>0.30281213033914078</v>
      </c>
      <c r="BP14" s="4">
        <f t="shared" si="45"/>
        <v>0.30622284437373076</v>
      </c>
      <c r="BQ14" s="4">
        <f t="shared" si="46"/>
        <v>0.22209935392316427</v>
      </c>
      <c r="BR14" s="4">
        <f t="shared" si="47"/>
        <v>0.58223955158976226</v>
      </c>
      <c r="BS14" s="4">
        <f t="shared" si="48"/>
        <v>0.53953711041261032</v>
      </c>
    </row>
    <row r="15" spans="1:71" x14ac:dyDescent="0.2">
      <c r="A15" s="2" t="s">
        <v>12</v>
      </c>
      <c r="B15" s="4">
        <v>0.67355272639923103</v>
      </c>
      <c r="C15" s="4">
        <v>0.64905660377358398</v>
      </c>
      <c r="D15" s="4">
        <v>0.446014127144298</v>
      </c>
      <c r="E15" s="4">
        <v>0.34312821188562398</v>
      </c>
      <c r="F15" s="4">
        <v>0.687373396353815</v>
      </c>
      <c r="G15" s="4">
        <v>0.65045372050816697</v>
      </c>
      <c r="H15" s="4">
        <v>0.60353948213502395</v>
      </c>
      <c r="I15" s="4">
        <v>0.57305719171575098</v>
      </c>
      <c r="J15" s="4">
        <v>1.15455813363763</v>
      </c>
      <c r="K15" s="4">
        <v>0.306901888523124</v>
      </c>
      <c r="L15" s="4">
        <v>0.25248220231933699</v>
      </c>
      <c r="M15" s="4">
        <v>0.35170665888542602</v>
      </c>
      <c r="N15" s="4">
        <v>0.33093312431190602</v>
      </c>
      <c r="O15" s="4">
        <v>0.26062073174066502</v>
      </c>
      <c r="P15" s="4">
        <v>0.60589453034545304</v>
      </c>
      <c r="Q15" s="4">
        <v>0.51868747538478699</v>
      </c>
      <c r="R15" s="4"/>
      <c r="S15" s="35" t="s">
        <v>51</v>
      </c>
      <c r="T15" s="36">
        <f t="shared" si="2"/>
        <v>0.78236848426615402</v>
      </c>
      <c r="U15" s="36">
        <f t="shared" si="3"/>
        <v>0.72966037735848999</v>
      </c>
      <c r="V15" s="36">
        <f t="shared" si="4"/>
        <v>0.55373360242179592</v>
      </c>
      <c r="W15" s="36">
        <f t="shared" si="5"/>
        <v>0.55185136381604893</v>
      </c>
      <c r="X15" s="36">
        <f t="shared" si="6"/>
        <v>0.78055367994598202</v>
      </c>
      <c r="Y15" s="36">
        <f t="shared" si="7"/>
        <v>0.48039927404718652</v>
      </c>
      <c r="Z15" s="36">
        <f t="shared" si="8"/>
        <v>0.76466405972271567</v>
      </c>
      <c r="AA15" s="36">
        <f t="shared" si="9"/>
        <v>0.75755272658179695</v>
      </c>
      <c r="AB15" s="36">
        <f t="shared" si="10"/>
        <v>1.106466337010265</v>
      </c>
      <c r="AC15" s="36">
        <f t="shared" si="11"/>
        <v>0.41922726617794703</v>
      </c>
      <c r="AD15" s="36">
        <f t="shared" si="12"/>
        <v>0.35770546004122655</v>
      </c>
      <c r="AE15" s="36">
        <f t="shared" si="13"/>
        <v>0.43295143603739272</v>
      </c>
      <c r="AF15" s="36">
        <f t="shared" si="14"/>
        <v>0.36219596266673598</v>
      </c>
      <c r="AG15" s="36">
        <f t="shared" si="15"/>
        <v>0.3557421787858242</v>
      </c>
      <c r="AH15" s="36">
        <f t="shared" si="16"/>
        <v>0.58267866239920096</v>
      </c>
      <c r="AI15" s="36">
        <f t="shared" si="17"/>
        <v>0.85843380709642503</v>
      </c>
      <c r="AK15" s="33" t="s">
        <v>201</v>
      </c>
      <c r="AL15" s="34">
        <f t="shared" si="32"/>
        <v>0.93263007397709385</v>
      </c>
      <c r="AM15" s="34">
        <f t="shared" si="18"/>
        <v>0.70776573131161713</v>
      </c>
      <c r="AN15" s="34">
        <f t="shared" si="19"/>
        <v>0.70535991021375877</v>
      </c>
      <c r="AO15" s="34">
        <f t="shared" si="20"/>
        <v>0.99768037138935339</v>
      </c>
      <c r="AP15" s="34">
        <f t="shared" si="21"/>
        <v>0.61403198583310958</v>
      </c>
      <c r="AQ15" s="34">
        <f t="shared" si="22"/>
        <v>0.9773707339962131</v>
      </c>
      <c r="AR15" s="34">
        <f t="shared" si="23"/>
        <v>0.96828124063863108</v>
      </c>
      <c r="AS15" s="34">
        <f t="shared" si="24"/>
        <v>1.4142521832894486</v>
      </c>
      <c r="AT15" s="34">
        <f t="shared" si="25"/>
        <v>0.53584375471255574</v>
      </c>
      <c r="AU15" s="34">
        <f t="shared" si="26"/>
        <v>0.45720842190716199</v>
      </c>
      <c r="AV15" s="34">
        <f t="shared" si="27"/>
        <v>0.55338557820806455</v>
      </c>
      <c r="AW15" s="34">
        <f t="shared" si="28"/>
        <v>0.46294804807541368</v>
      </c>
      <c r="AX15" s="34">
        <f t="shared" si="29"/>
        <v>0.45469901451807998</v>
      </c>
      <c r="AY15" s="34">
        <f t="shared" si="30"/>
        <v>0.74476244137791658</v>
      </c>
      <c r="AZ15" s="34">
        <f t="shared" si="30"/>
        <v>1.0972244209218356</v>
      </c>
      <c r="BC15" s="6" t="str">
        <f t="shared" si="31"/>
        <v>2006Q3</v>
      </c>
      <c r="BD15" s="4">
        <f t="shared" si="33"/>
        <v>0.6641844823444627</v>
      </c>
      <c r="BE15" s="4">
        <f t="shared" si="34"/>
        <v>0.60362264150943346</v>
      </c>
      <c r="BF15" s="4">
        <f t="shared" si="35"/>
        <v>0.44614026236125104</v>
      </c>
      <c r="BG15" s="4">
        <f t="shared" si="36"/>
        <v>0.34233759388588753</v>
      </c>
      <c r="BH15" s="4">
        <f t="shared" si="37"/>
        <v>0.68787981093855455</v>
      </c>
      <c r="BI15" s="4">
        <f t="shared" si="38"/>
        <v>0.61488203266787622</v>
      </c>
      <c r="BJ15" s="4">
        <f t="shared" si="39"/>
        <v>0.58631104138898182</v>
      </c>
      <c r="BK15" s="4">
        <f t="shared" si="40"/>
        <v>0.54607638229146827</v>
      </c>
      <c r="BL15" s="4">
        <f t="shared" si="41"/>
        <v>1.136553822746285</v>
      </c>
      <c r="BM15" s="4">
        <f t="shared" si="42"/>
        <v>0.30920920960655524</v>
      </c>
      <c r="BN15" s="4">
        <f t="shared" si="43"/>
        <v>0.2512614443191527</v>
      </c>
      <c r="BO15" s="4">
        <f t="shared" si="44"/>
        <v>0.32164272825335249</v>
      </c>
      <c r="BP15" s="4">
        <f t="shared" si="45"/>
        <v>0.31620409143414452</v>
      </c>
      <c r="BQ15" s="4">
        <f t="shared" si="46"/>
        <v>0.23864180659720852</v>
      </c>
      <c r="BR15" s="4">
        <f t="shared" si="47"/>
        <v>0.59725884454060951</v>
      </c>
      <c r="BS15" s="4">
        <f t="shared" si="48"/>
        <v>0.53494396050784432</v>
      </c>
    </row>
    <row r="16" spans="1:71" x14ac:dyDescent="0.2">
      <c r="A16" s="2" t="s">
        <v>13</v>
      </c>
      <c r="B16" s="4">
        <v>0.677396108575546</v>
      </c>
      <c r="C16" s="4">
        <v>0.63758490566037695</v>
      </c>
      <c r="D16" s="4">
        <v>0.457618567103935</v>
      </c>
      <c r="E16" s="4">
        <v>0.34312821188562398</v>
      </c>
      <c r="F16" s="4">
        <v>0.68939905469277496</v>
      </c>
      <c r="G16" s="4">
        <v>0.56406533575317597</v>
      </c>
      <c r="H16" s="4">
        <v>0.60426489016643603</v>
      </c>
      <c r="I16" s="4">
        <v>0.57609728291848705</v>
      </c>
      <c r="J16" s="4">
        <v>1.18955242804615</v>
      </c>
      <c r="K16" s="4">
        <v>0.30536367446750301</v>
      </c>
      <c r="L16" s="4">
        <v>0.25329604098612601</v>
      </c>
      <c r="M16" s="4">
        <v>0.37174927930680901</v>
      </c>
      <c r="N16" s="4">
        <v>0.34075247956374699</v>
      </c>
      <c r="O16" s="4">
        <v>0.27527334850296897</v>
      </c>
      <c r="P16" s="4">
        <v>0.61165165421534895</v>
      </c>
      <c r="Q16" s="4">
        <v>0.50784981863608303</v>
      </c>
      <c r="R16" s="4"/>
      <c r="S16" s="35" t="s">
        <v>55</v>
      </c>
      <c r="T16" s="36">
        <f t="shared" si="2"/>
        <v>0.78549123228440965</v>
      </c>
      <c r="U16" s="36">
        <f t="shared" si="3"/>
        <v>0.71547169811320699</v>
      </c>
      <c r="V16" s="36">
        <f t="shared" si="4"/>
        <v>0.5665993945509582</v>
      </c>
      <c r="W16" s="36">
        <f t="shared" si="5"/>
        <v>0.55791276848069526</v>
      </c>
      <c r="X16" s="36">
        <f t="shared" si="6"/>
        <v>0.74797434166103938</v>
      </c>
      <c r="Y16" s="36">
        <f t="shared" si="7"/>
        <v>0.5058076225045367</v>
      </c>
      <c r="Z16" s="36">
        <f t="shared" si="8"/>
        <v>0.76750799857802998</v>
      </c>
      <c r="AA16" s="36">
        <f t="shared" si="9"/>
        <v>0.7661029830894921</v>
      </c>
      <c r="AB16" s="36">
        <f t="shared" si="10"/>
        <v>1.1475212374793899</v>
      </c>
      <c r="AC16" s="36">
        <f t="shared" si="11"/>
        <v>0.4895321876365587</v>
      </c>
      <c r="AD16" s="36">
        <f t="shared" si="12"/>
        <v>0.40163280682621599</v>
      </c>
      <c r="AE16" s="36">
        <f t="shared" si="13"/>
        <v>0.4656111386904197</v>
      </c>
      <c r="AF16" s="36">
        <f t="shared" si="14"/>
        <v>0.39793982685760798</v>
      </c>
      <c r="AG16" s="36">
        <f t="shared" si="15"/>
        <v>0.3690712735442398</v>
      </c>
      <c r="AH16" s="36">
        <f t="shared" si="16"/>
        <v>0.71051390751459631</v>
      </c>
      <c r="AI16" s="36">
        <f t="shared" si="17"/>
        <v>0.9109835431455835</v>
      </c>
      <c r="AK16" s="33" t="s">
        <v>202</v>
      </c>
      <c r="AL16" s="34">
        <f t="shared" si="32"/>
        <v>0.91085892331660034</v>
      </c>
      <c r="AM16" s="34">
        <f t="shared" si="18"/>
        <v>0.72133127813933973</v>
      </c>
      <c r="AN16" s="34">
        <f t="shared" si="19"/>
        <v>0.71027243277832919</v>
      </c>
      <c r="AO16" s="34">
        <f t="shared" si="20"/>
        <v>0.952237671050431</v>
      </c>
      <c r="AP16" s="34">
        <f t="shared" si="21"/>
        <v>0.64393796100501166</v>
      </c>
      <c r="AQ16" s="34">
        <f t="shared" si="22"/>
        <v>0.97710574864842248</v>
      </c>
      <c r="AR16" s="34">
        <f t="shared" si="23"/>
        <v>0.97531703932769365</v>
      </c>
      <c r="AS16" s="34">
        <f t="shared" si="24"/>
        <v>1.4608963032497566</v>
      </c>
      <c r="AT16" s="34">
        <f t="shared" si="25"/>
        <v>0.62321788903088549</v>
      </c>
      <c r="AU16" s="34">
        <f t="shared" si="26"/>
        <v>0.51131418190138789</v>
      </c>
      <c r="AV16" s="34">
        <f t="shared" si="27"/>
        <v>0.59276427228385897</v>
      </c>
      <c r="AW16" s="34">
        <f t="shared" si="28"/>
        <v>0.50661269088936489</v>
      </c>
      <c r="AX16" s="34">
        <f t="shared" si="29"/>
        <v>0.46986046231335521</v>
      </c>
      <c r="AY16" s="34">
        <f t="shared" si="30"/>
        <v>0.90454721620283385</v>
      </c>
      <c r="AZ16" s="34">
        <f t="shared" si="30"/>
        <v>1.1597628410137819</v>
      </c>
      <c r="BC16" s="6" t="str">
        <f t="shared" si="31"/>
        <v>2006Q4</v>
      </c>
      <c r="BD16" s="4">
        <f t="shared" si="33"/>
        <v>0.66898871006485683</v>
      </c>
      <c r="BE16" s="4">
        <f t="shared" si="34"/>
        <v>0.62083018867924467</v>
      </c>
      <c r="BF16" s="4">
        <f t="shared" si="35"/>
        <v>0.44979818365287549</v>
      </c>
      <c r="BG16" s="4">
        <f t="shared" si="36"/>
        <v>0.34286467255237851</v>
      </c>
      <c r="BH16" s="4">
        <f t="shared" si="37"/>
        <v>0.68990546927751484</v>
      </c>
      <c r="BI16" s="4">
        <f t="shared" si="38"/>
        <v>0.61669691470054433</v>
      </c>
      <c r="BJ16" s="4">
        <f t="shared" si="39"/>
        <v>0.59537864178163558</v>
      </c>
      <c r="BK16" s="4">
        <f t="shared" si="40"/>
        <v>0.55747672430172845</v>
      </c>
      <c r="BL16" s="4">
        <f t="shared" si="41"/>
        <v>1.1523012552301199</v>
      </c>
      <c r="BM16" s="4">
        <f t="shared" si="42"/>
        <v>0.30767099555093452</v>
      </c>
      <c r="BN16" s="4">
        <f t="shared" si="43"/>
        <v>0.25207528298594201</v>
      </c>
      <c r="BO16" s="4">
        <f t="shared" si="44"/>
        <v>0.34168534867473499</v>
      </c>
      <c r="BP16" s="4">
        <f t="shared" si="45"/>
        <v>0.32602344668598549</v>
      </c>
      <c r="BQ16" s="4">
        <f t="shared" si="46"/>
        <v>0.25329442335951274</v>
      </c>
      <c r="BR16" s="4">
        <f t="shared" si="47"/>
        <v>0.6030159684105052</v>
      </c>
      <c r="BS16" s="4">
        <f t="shared" si="48"/>
        <v>0.5241063037591398</v>
      </c>
    </row>
    <row r="17" spans="1:71" x14ac:dyDescent="0.2">
      <c r="A17" s="2" t="s">
        <v>14</v>
      </c>
      <c r="B17" s="4">
        <v>0.67931779966370398</v>
      </c>
      <c r="C17" s="4">
        <v>0.609811320754717</v>
      </c>
      <c r="D17" s="4">
        <v>0.46619576185671002</v>
      </c>
      <c r="E17" s="4">
        <v>0.344709447885096</v>
      </c>
      <c r="F17" s="4">
        <v>0.68129642133693402</v>
      </c>
      <c r="G17" s="4">
        <v>0.54373865698729495</v>
      </c>
      <c r="H17" s="4">
        <v>0.60789193032349798</v>
      </c>
      <c r="I17" s="4">
        <v>0.59357780733422005</v>
      </c>
      <c r="J17" s="4">
        <v>1.2004564473183701</v>
      </c>
      <c r="K17" s="4">
        <v>0.32018363468483402</v>
      </c>
      <c r="L17" s="4">
        <v>0.26359716466145999</v>
      </c>
      <c r="M17" s="4">
        <v>0.38191237586308202</v>
      </c>
      <c r="N17" s="4">
        <v>0.34843911363353203</v>
      </c>
      <c r="O17" s="4">
        <v>0.28100601748106302</v>
      </c>
      <c r="P17" s="4">
        <v>0.61536023476434198</v>
      </c>
      <c r="Q17" s="4">
        <v>0.49713349541479401</v>
      </c>
      <c r="R17" s="4"/>
      <c r="S17" s="35" t="s">
        <v>59</v>
      </c>
      <c r="T17" s="36">
        <f t="shared" si="2"/>
        <v>0.79894306990151298</v>
      </c>
      <c r="U17" s="36">
        <f t="shared" si="3"/>
        <v>0.73192452830188626</v>
      </c>
      <c r="V17" s="36">
        <f t="shared" si="4"/>
        <v>0.59939455095862693</v>
      </c>
      <c r="W17" s="36">
        <f t="shared" si="5"/>
        <v>0.56476479114507749</v>
      </c>
      <c r="X17" s="36">
        <f t="shared" si="6"/>
        <v>0.74864956110735947</v>
      </c>
      <c r="Y17" s="36">
        <f t="shared" si="7"/>
        <v>0.58439201451905576</v>
      </c>
      <c r="Z17" s="36">
        <f t="shared" si="8"/>
        <v>0.78723782438677503</v>
      </c>
      <c r="AA17" s="36">
        <f t="shared" si="9"/>
        <v>0.79593387801634008</v>
      </c>
      <c r="AB17" s="36">
        <f t="shared" si="10"/>
        <v>1.1770888804361574</v>
      </c>
      <c r="AC17" s="36">
        <f t="shared" si="11"/>
        <v>0.50295223753503882</v>
      </c>
      <c r="AD17" s="36">
        <f t="shared" si="12"/>
        <v>0.44480097849282796</v>
      </c>
      <c r="AE17" s="36">
        <f t="shared" si="13"/>
        <v>0.57116145514172634</v>
      </c>
      <c r="AF17" s="36">
        <f t="shared" si="14"/>
        <v>0.48764247831757279</v>
      </c>
      <c r="AG17" s="36">
        <f t="shared" si="15"/>
        <v>0.42554704242460856</v>
      </c>
      <c r="AH17" s="36">
        <f t="shared" si="16"/>
        <v>0.67721901585042765</v>
      </c>
      <c r="AI17" s="36">
        <f t="shared" si="17"/>
        <v>0.9472241126456975</v>
      </c>
      <c r="AK17" s="33" t="s">
        <v>203</v>
      </c>
      <c r="AL17" s="34">
        <f t="shared" si="32"/>
        <v>0.91611599859313109</v>
      </c>
      <c r="AM17" s="34">
        <f t="shared" si="18"/>
        <v>0.75023437030690465</v>
      </c>
      <c r="AN17" s="34">
        <f t="shared" si="19"/>
        <v>0.70688990545308439</v>
      </c>
      <c r="AO17" s="34">
        <f t="shared" si="20"/>
        <v>0.93704994674983133</v>
      </c>
      <c r="AP17" s="34">
        <f t="shared" si="21"/>
        <v>0.73145639099303372</v>
      </c>
      <c r="AQ17" s="34">
        <f t="shared" si="22"/>
        <v>0.9853490868677528</v>
      </c>
      <c r="AR17" s="34">
        <f t="shared" si="23"/>
        <v>0.99623353402947246</v>
      </c>
      <c r="AS17" s="34">
        <f t="shared" si="24"/>
        <v>1.4733075794515109</v>
      </c>
      <c r="AT17" s="34">
        <f t="shared" si="25"/>
        <v>0.6295219978527864</v>
      </c>
      <c r="AU17" s="34">
        <f t="shared" si="26"/>
        <v>0.55673676291811292</v>
      </c>
      <c r="AV17" s="34">
        <f t="shared" si="27"/>
        <v>0.71489631321557656</v>
      </c>
      <c r="AW17" s="34">
        <f t="shared" si="28"/>
        <v>0.61035948203128576</v>
      </c>
      <c r="AX17" s="34">
        <f t="shared" si="29"/>
        <v>0.53263750379243724</v>
      </c>
      <c r="AY17" s="34">
        <f t="shared" si="30"/>
        <v>0.84764364491441113</v>
      </c>
      <c r="AZ17" s="34">
        <f t="shared" si="30"/>
        <v>1.1855965065977272</v>
      </c>
      <c r="BC17" s="6" t="str">
        <f t="shared" si="31"/>
        <v>2007Q1</v>
      </c>
      <c r="BD17" s="4">
        <f t="shared" si="33"/>
        <v>0.67379293778525073</v>
      </c>
      <c r="BE17" s="4">
        <f t="shared" si="34"/>
        <v>0.62762264150943348</v>
      </c>
      <c r="BF17" s="4">
        <f t="shared" si="35"/>
        <v>0.4545913218970733</v>
      </c>
      <c r="BG17" s="4">
        <f t="shared" si="36"/>
        <v>0.34339175121886928</v>
      </c>
      <c r="BH17" s="4">
        <f t="shared" si="37"/>
        <v>0.68872383524645475</v>
      </c>
      <c r="BI17" s="4">
        <f t="shared" si="38"/>
        <v>0.60798548094373817</v>
      </c>
      <c r="BJ17" s="4">
        <f t="shared" si="39"/>
        <v>0.60281407410361143</v>
      </c>
      <c r="BK17" s="4">
        <f t="shared" si="40"/>
        <v>0.57096712901387003</v>
      </c>
      <c r="BL17" s="4">
        <f t="shared" si="41"/>
        <v>1.1728287054646851</v>
      </c>
      <c r="BM17" s="4">
        <f t="shared" si="42"/>
        <v>0.31022232506355152</v>
      </c>
      <c r="BN17" s="4">
        <f t="shared" si="43"/>
        <v>0.2552609429048675</v>
      </c>
      <c r="BO17" s="4">
        <f t="shared" si="44"/>
        <v>0.35925808812984023</v>
      </c>
      <c r="BP17" s="4">
        <f t="shared" si="45"/>
        <v>0.33530962164231248</v>
      </c>
      <c r="BQ17" s="4">
        <f t="shared" si="46"/>
        <v>0.26571705317576455</v>
      </c>
      <c r="BR17" s="4">
        <f t="shared" si="47"/>
        <v>0.60826095645017519</v>
      </c>
      <c r="BS17" s="4">
        <f t="shared" si="48"/>
        <v>0.51329898039228894</v>
      </c>
    </row>
    <row r="18" spans="1:71" x14ac:dyDescent="0.2">
      <c r="A18" s="2" t="s">
        <v>15</v>
      </c>
      <c r="B18" s="4">
        <v>0.68027864520778203</v>
      </c>
      <c r="C18" s="4">
        <v>0.59532075471698098</v>
      </c>
      <c r="D18" s="4">
        <v>0.46972754793138199</v>
      </c>
      <c r="E18" s="4">
        <v>0.34576360521807797</v>
      </c>
      <c r="F18" s="4">
        <v>0.677245104659014</v>
      </c>
      <c r="G18" s="4">
        <v>0.597459165154265</v>
      </c>
      <c r="H18" s="4">
        <v>0.61144685389264097</v>
      </c>
      <c r="I18" s="4">
        <v>0.59737792133764001</v>
      </c>
      <c r="J18" s="4">
        <v>1.2678585013313</v>
      </c>
      <c r="K18" s="4">
        <v>0.33500359490216503</v>
      </c>
      <c r="L18" s="4">
        <v>0.27389828833679403</v>
      </c>
      <c r="M18" s="4">
        <v>0.39207547241935498</v>
      </c>
      <c r="N18" s="4">
        <v>0.35612574770331801</v>
      </c>
      <c r="O18" s="4">
        <v>0.28673868645915601</v>
      </c>
      <c r="P18" s="4">
        <v>0.61906881531333502</v>
      </c>
      <c r="Q18" s="4">
        <v>0.486417172193506</v>
      </c>
      <c r="R18" s="4"/>
      <c r="S18" s="35" t="s">
        <v>63</v>
      </c>
      <c r="T18" s="36">
        <f t="shared" si="2"/>
        <v>0.81719913523901</v>
      </c>
      <c r="U18" s="36">
        <f t="shared" si="3"/>
        <v>0.81554716981132058</v>
      </c>
      <c r="V18" s="36">
        <f t="shared" si="4"/>
        <v>0.63622603430877878</v>
      </c>
      <c r="W18" s="36">
        <f t="shared" si="5"/>
        <v>0.57622875214125635</v>
      </c>
      <c r="X18" s="36">
        <f t="shared" si="6"/>
        <v>0.79338284942606296</v>
      </c>
      <c r="Y18" s="36">
        <f t="shared" si="7"/>
        <v>0.66588021778584361</v>
      </c>
      <c r="Z18" s="36">
        <f t="shared" si="8"/>
        <v>0.815321720583007</v>
      </c>
      <c r="AA18" s="36">
        <f t="shared" si="9"/>
        <v>0.82348470454113598</v>
      </c>
      <c r="AB18" s="36">
        <f t="shared" si="10"/>
        <v>1.0883859515658625</v>
      </c>
      <c r="AC18" s="36">
        <f t="shared" si="11"/>
        <v>0.56633511719144303</v>
      </c>
      <c r="AD18" s="36">
        <f t="shared" si="12"/>
        <v>0.48990217266423397</v>
      </c>
      <c r="AE18" s="36">
        <f t="shared" si="13"/>
        <v>0.60083088797477624</v>
      </c>
      <c r="AF18" s="36">
        <f t="shared" si="14"/>
        <v>0.54481249450214397</v>
      </c>
      <c r="AG18" s="36">
        <f t="shared" si="15"/>
        <v>0.40328698966190651</v>
      </c>
      <c r="AH18" s="36">
        <f t="shared" si="16"/>
        <v>0.66086664303122578</v>
      </c>
      <c r="AI18" s="36">
        <f t="shared" si="17"/>
        <v>0.88579510348357204</v>
      </c>
      <c r="AK18" s="33" t="s">
        <v>204</v>
      </c>
      <c r="AL18" s="34">
        <f t="shared" si="32"/>
        <v>0.99797850321120785</v>
      </c>
      <c r="AM18" s="34">
        <f t="shared" si="18"/>
        <v>0.77854467396456406</v>
      </c>
      <c r="AN18" s="34">
        <f t="shared" si="19"/>
        <v>0.70512648299942715</v>
      </c>
      <c r="AO18" s="34">
        <f t="shared" si="20"/>
        <v>0.97085620286910679</v>
      </c>
      <c r="AP18" s="34">
        <f t="shared" si="21"/>
        <v>0.81483225944810933</v>
      </c>
      <c r="AQ18" s="34">
        <f t="shared" si="22"/>
        <v>0.99770262280630795</v>
      </c>
      <c r="AR18" s="34">
        <f t="shared" si="23"/>
        <v>1.007691600530497</v>
      </c>
      <c r="AS18" s="34">
        <f t="shared" si="24"/>
        <v>1.3318491229772744</v>
      </c>
      <c r="AT18" s="34">
        <f t="shared" si="25"/>
        <v>0.69301972159552561</v>
      </c>
      <c r="AU18" s="34">
        <f t="shared" si="26"/>
        <v>0.5994893429750755</v>
      </c>
      <c r="AV18" s="34">
        <f t="shared" si="27"/>
        <v>0.73523191847119185</v>
      </c>
      <c r="AW18" s="34">
        <f t="shared" si="28"/>
        <v>0.6666826615556809</v>
      </c>
      <c r="AX18" s="34">
        <f t="shared" si="29"/>
        <v>0.4934990411412456</v>
      </c>
      <c r="AY18" s="34">
        <f t="shared" si="30"/>
        <v>0.80869718840064497</v>
      </c>
      <c r="AZ18" s="34">
        <f t="shared" si="30"/>
        <v>1.0839403338630547</v>
      </c>
      <c r="BC18" s="6" t="str">
        <f t="shared" si="31"/>
        <v>2007Q2</v>
      </c>
      <c r="BD18" s="4">
        <f t="shared" si="33"/>
        <v>0.67763631996156581</v>
      </c>
      <c r="BE18" s="4">
        <f t="shared" si="34"/>
        <v>0.6229433962264147</v>
      </c>
      <c r="BF18" s="4">
        <f t="shared" si="35"/>
        <v>0.45988900100908126</v>
      </c>
      <c r="BG18" s="4">
        <f t="shared" si="36"/>
        <v>0.34418236921860546</v>
      </c>
      <c r="BH18" s="4">
        <f t="shared" si="37"/>
        <v>0.68382849426063452</v>
      </c>
      <c r="BI18" s="4">
        <f t="shared" si="38"/>
        <v>0.58892921960072575</v>
      </c>
      <c r="BJ18" s="4">
        <f t="shared" si="39"/>
        <v>0.60678578912939973</v>
      </c>
      <c r="BK18" s="4">
        <f t="shared" si="40"/>
        <v>0.58502755082652458</v>
      </c>
      <c r="BL18" s="4">
        <f t="shared" si="41"/>
        <v>1.2031063775833624</v>
      </c>
      <c r="BM18" s="4">
        <f t="shared" si="42"/>
        <v>0.31686319814440655</v>
      </c>
      <c r="BN18" s="4">
        <f t="shared" si="43"/>
        <v>0.26081842407592926</v>
      </c>
      <c r="BO18" s="4">
        <f t="shared" si="44"/>
        <v>0.37436094661866798</v>
      </c>
      <c r="BP18" s="4">
        <f t="shared" si="45"/>
        <v>0.34406261630312573</v>
      </c>
      <c r="BQ18" s="4">
        <f t="shared" si="46"/>
        <v>0.27590969604596327</v>
      </c>
      <c r="BR18" s="4">
        <f t="shared" si="47"/>
        <v>0.61299380865961972</v>
      </c>
      <c r="BS18" s="4">
        <f t="shared" si="48"/>
        <v>0.50252199040729251</v>
      </c>
    </row>
    <row r="19" spans="1:71" x14ac:dyDescent="0.2">
      <c r="A19" s="2" t="s">
        <v>16</v>
      </c>
      <c r="B19" s="4">
        <v>0.68508287292817605</v>
      </c>
      <c r="C19" s="4">
        <v>0.59532075471698098</v>
      </c>
      <c r="D19" s="4">
        <v>0.47527749747729497</v>
      </c>
      <c r="E19" s="4">
        <v>0.37211753854262702</v>
      </c>
      <c r="F19" s="4">
        <v>0.66374071573261295</v>
      </c>
      <c r="G19" s="4">
        <v>0.61343012704174205</v>
      </c>
      <c r="H19" s="4">
        <v>0.61855670103092697</v>
      </c>
      <c r="I19" s="4">
        <v>0.64525935778073296</v>
      </c>
      <c r="J19" s="4">
        <v>1.2989983517180099</v>
      </c>
      <c r="K19" s="4">
        <v>0.34982355511949498</v>
      </c>
      <c r="L19" s="4">
        <v>0.28419941201212801</v>
      </c>
      <c r="M19" s="4">
        <v>0.40223856897562899</v>
      </c>
      <c r="N19" s="4">
        <v>0.36381238177310399</v>
      </c>
      <c r="O19" s="4">
        <v>0.292471355437249</v>
      </c>
      <c r="P19" s="4">
        <v>0.62277739586232805</v>
      </c>
      <c r="Q19" s="4">
        <v>0.47570084897221698</v>
      </c>
      <c r="R19" s="4"/>
      <c r="S19" s="35" t="s">
        <v>67</v>
      </c>
      <c r="T19" s="36">
        <f t="shared" si="2"/>
        <v>0.82920970453999476</v>
      </c>
      <c r="U19" s="36">
        <f t="shared" si="3"/>
        <v>0.86505660377358451</v>
      </c>
      <c r="V19" s="36">
        <f t="shared" si="4"/>
        <v>0.64568617558022168</v>
      </c>
      <c r="W19" s="36">
        <f t="shared" si="5"/>
        <v>0.60152852813282331</v>
      </c>
      <c r="X19" s="36">
        <f t="shared" si="6"/>
        <v>0.82984469952734607</v>
      </c>
      <c r="Y19" s="36">
        <f t="shared" si="7"/>
        <v>0.5803992740471865</v>
      </c>
      <c r="Z19" s="36">
        <f t="shared" si="8"/>
        <v>0.83167436900106606</v>
      </c>
      <c r="AA19" s="36">
        <f t="shared" si="9"/>
        <v>0.84875546266388002</v>
      </c>
      <c r="AB19" s="36">
        <f t="shared" si="10"/>
        <v>1.0216939267148433</v>
      </c>
      <c r="AC19" s="36">
        <f t="shared" si="11"/>
        <v>0.57494621367153298</v>
      </c>
      <c r="AD19" s="36">
        <f t="shared" si="12"/>
        <v>0.54334942394776853</v>
      </c>
      <c r="AE19" s="36">
        <f t="shared" si="13"/>
        <v>0.61245551839172796</v>
      </c>
      <c r="AF19" s="36">
        <f t="shared" si="14"/>
        <v>0.61581114269988124</v>
      </c>
      <c r="AG19" s="36">
        <f t="shared" si="15"/>
        <v>0.51023710113138976</v>
      </c>
      <c r="AH19" s="36">
        <f t="shared" si="16"/>
        <v>0.69368562576659198</v>
      </c>
      <c r="AI19" s="36">
        <f t="shared" si="17"/>
        <v>0.88666092667146101</v>
      </c>
      <c r="AK19" s="33" t="s">
        <v>205</v>
      </c>
      <c r="AL19" s="34">
        <f t="shared" si="32"/>
        <v>1.0432301974245175</v>
      </c>
      <c r="AM19" s="34">
        <f t="shared" si="18"/>
        <v>0.77867657848796767</v>
      </c>
      <c r="AN19" s="34">
        <f t="shared" si="19"/>
        <v>0.72542388835948579</v>
      </c>
      <c r="AO19" s="34">
        <f t="shared" si="20"/>
        <v>1.0007657833523591</v>
      </c>
      <c r="AP19" s="34">
        <f t="shared" si="21"/>
        <v>0.6999426934699996</v>
      </c>
      <c r="AQ19" s="34">
        <f t="shared" si="22"/>
        <v>1.0029723053741135</v>
      </c>
      <c r="AR19" s="34">
        <f t="shared" si="23"/>
        <v>1.023571550136076</v>
      </c>
      <c r="AS19" s="34">
        <f t="shared" si="24"/>
        <v>1.2321297268000855</v>
      </c>
      <c r="AT19" s="34">
        <f t="shared" si="25"/>
        <v>0.69336647958128417</v>
      </c>
      <c r="AU19" s="34">
        <f t="shared" si="26"/>
        <v>0.65526177633098537</v>
      </c>
      <c r="AV19" s="34">
        <f t="shared" si="27"/>
        <v>0.73860148408596893</v>
      </c>
      <c r="AW19" s="34">
        <f t="shared" si="28"/>
        <v>0.74264825812850721</v>
      </c>
      <c r="AX19" s="34">
        <f t="shared" si="29"/>
        <v>0.61532938934240344</v>
      </c>
      <c r="AY19" s="34">
        <f t="shared" si="30"/>
        <v>0.83656235807251567</v>
      </c>
      <c r="AZ19" s="34">
        <f t="shared" si="30"/>
        <v>1.0692843098879763</v>
      </c>
      <c r="BC19" s="6" t="str">
        <f t="shared" si="31"/>
        <v>2007Q3</v>
      </c>
      <c r="BD19" s="4">
        <f t="shared" si="33"/>
        <v>0.68051885659380196</v>
      </c>
      <c r="BE19" s="4">
        <f t="shared" si="34"/>
        <v>0.60950943396226398</v>
      </c>
      <c r="BF19" s="4">
        <f t="shared" si="35"/>
        <v>0.4672048435923305</v>
      </c>
      <c r="BG19" s="4">
        <f t="shared" si="36"/>
        <v>0.35142970088285624</v>
      </c>
      <c r="BH19" s="4">
        <f t="shared" si="37"/>
        <v>0.67792032410533398</v>
      </c>
      <c r="BI19" s="4">
        <f t="shared" si="38"/>
        <v>0.57967332123411952</v>
      </c>
      <c r="BJ19" s="4">
        <f t="shared" si="39"/>
        <v>0.61054009385337549</v>
      </c>
      <c r="BK19" s="4">
        <f t="shared" si="40"/>
        <v>0.60307809234276999</v>
      </c>
      <c r="BL19" s="4">
        <f t="shared" si="41"/>
        <v>1.2392164321034576</v>
      </c>
      <c r="BM19" s="4">
        <f t="shared" si="42"/>
        <v>0.32759361479349924</v>
      </c>
      <c r="BN19" s="4">
        <f t="shared" si="43"/>
        <v>0.26874772649912704</v>
      </c>
      <c r="BO19" s="4">
        <f t="shared" si="44"/>
        <v>0.38699392414121875</v>
      </c>
      <c r="BP19" s="4">
        <f t="shared" si="45"/>
        <v>0.35228243066842524</v>
      </c>
      <c r="BQ19" s="4">
        <f t="shared" si="46"/>
        <v>0.28387235197010924</v>
      </c>
      <c r="BR19" s="4">
        <f t="shared" si="47"/>
        <v>0.61721452503883845</v>
      </c>
      <c r="BS19" s="4">
        <f t="shared" si="48"/>
        <v>0.49177533380415001</v>
      </c>
    </row>
    <row r="20" spans="1:71" x14ac:dyDescent="0.2">
      <c r="A20" s="2" t="s">
        <v>17</v>
      </c>
      <c r="B20" s="4">
        <v>0.68796540956041297</v>
      </c>
      <c r="C20" s="4">
        <v>0.57720754716981104</v>
      </c>
      <c r="D20" s="4">
        <v>0.48284561049445002</v>
      </c>
      <c r="E20" s="4">
        <v>0.37528001054157301</v>
      </c>
      <c r="F20" s="4">
        <v>0.66036461850101202</v>
      </c>
      <c r="G20" s="4">
        <v>0.69473684210526299</v>
      </c>
      <c r="H20" s="4">
        <v>0.62282260931389899</v>
      </c>
      <c r="I20" s="4">
        <v>0.64981949458483701</v>
      </c>
      <c r="J20" s="4">
        <v>1.36411816913909</v>
      </c>
      <c r="K20" s="4">
        <v>0.36464351533682599</v>
      </c>
      <c r="L20" s="4">
        <v>0.29450053568746198</v>
      </c>
      <c r="M20" s="4">
        <v>0.412401665531902</v>
      </c>
      <c r="N20" s="4">
        <v>0.37149901584289002</v>
      </c>
      <c r="O20" s="4">
        <v>0.298204024415342</v>
      </c>
      <c r="P20" s="4">
        <v>0.62648597641132098</v>
      </c>
      <c r="Q20" s="4">
        <v>0.46498452575092902</v>
      </c>
      <c r="S20" s="35" t="s">
        <v>71</v>
      </c>
      <c r="T20" s="36">
        <f t="shared" si="2"/>
        <v>0.83089118424213271</v>
      </c>
      <c r="U20" s="36">
        <f t="shared" si="3"/>
        <v>0.80981132075471651</v>
      </c>
      <c r="V20" s="36">
        <f t="shared" si="4"/>
        <v>0.70812310797174527</v>
      </c>
      <c r="W20" s="36">
        <f t="shared" si="5"/>
        <v>0.61668203979443903</v>
      </c>
      <c r="X20" s="36">
        <f t="shared" si="6"/>
        <v>0.79912221471978329</v>
      </c>
      <c r="Y20" s="36">
        <f t="shared" si="7"/>
        <v>0.52032667876587979</v>
      </c>
      <c r="Z20" s="36">
        <f t="shared" si="8"/>
        <v>0.84251688588695295</v>
      </c>
      <c r="AA20" s="36">
        <f t="shared" si="9"/>
        <v>0.85730571917157494</v>
      </c>
      <c r="AB20" s="36">
        <f t="shared" si="10"/>
        <v>1.1399644985419024</v>
      </c>
      <c r="AC20" s="36">
        <f t="shared" si="11"/>
        <v>0.67676393219528608</v>
      </c>
      <c r="AD20" s="36">
        <f t="shared" si="12"/>
        <v>0.62082727640630875</v>
      </c>
      <c r="AE20" s="36">
        <f t="shared" si="13"/>
        <v>0.66335691289708432</v>
      </c>
      <c r="AF20" s="36">
        <f t="shared" si="14"/>
        <v>0.61870791266877445</v>
      </c>
      <c r="AG20" s="36">
        <f t="shared" si="15"/>
        <v>0.59939562167444493</v>
      </c>
      <c r="AH20" s="36">
        <f t="shared" si="16"/>
        <v>0.72450691006886225</v>
      </c>
      <c r="AI20" s="36">
        <f t="shared" si="17"/>
        <v>1.0235898731636723</v>
      </c>
      <c r="AK20" s="33" t="s">
        <v>206</v>
      </c>
      <c r="AL20" s="34">
        <f t="shared" si="32"/>
        <v>0.97462981448450026</v>
      </c>
      <c r="AM20" s="34">
        <f t="shared" si="18"/>
        <v>0.85224530167284673</v>
      </c>
      <c r="AN20" s="34">
        <f t="shared" si="19"/>
        <v>0.74219350438399845</v>
      </c>
      <c r="AO20" s="34">
        <f t="shared" si="20"/>
        <v>0.96176518643494058</v>
      </c>
      <c r="AP20" s="34">
        <f t="shared" si="21"/>
        <v>0.62622722281074261</v>
      </c>
      <c r="AQ20" s="34">
        <f t="shared" si="22"/>
        <v>1.0139918461831126</v>
      </c>
      <c r="AR20" s="34">
        <f t="shared" si="23"/>
        <v>1.0317906067971288</v>
      </c>
      <c r="AS20" s="34">
        <f t="shared" si="24"/>
        <v>1.3719780883000698</v>
      </c>
      <c r="AT20" s="34">
        <f t="shared" si="25"/>
        <v>0.81450368595807376</v>
      </c>
      <c r="AU20" s="34">
        <f t="shared" si="26"/>
        <v>0.74718240869600017</v>
      </c>
      <c r="AV20" s="34">
        <f t="shared" si="27"/>
        <v>0.79836797582843688</v>
      </c>
      <c r="AW20" s="34">
        <f t="shared" si="28"/>
        <v>0.74463169714949673</v>
      </c>
      <c r="AX20" s="34">
        <f t="shared" si="29"/>
        <v>0.72138883290856182</v>
      </c>
      <c r="AY20" s="34">
        <f t="shared" si="30"/>
        <v>0.87196365036619683</v>
      </c>
      <c r="AZ20" s="34">
        <f t="shared" si="30"/>
        <v>1.2319180809425758</v>
      </c>
      <c r="BC20" s="6" t="str">
        <f t="shared" si="31"/>
        <v>2007Q4</v>
      </c>
      <c r="BD20" s="4">
        <f t="shared" si="33"/>
        <v>0.68316118184001873</v>
      </c>
      <c r="BE20" s="4">
        <f t="shared" si="34"/>
        <v>0.59441509433962247</v>
      </c>
      <c r="BF20" s="4">
        <f t="shared" si="35"/>
        <v>0.47351160443995927</v>
      </c>
      <c r="BG20" s="4">
        <f t="shared" si="36"/>
        <v>0.35946765054684349</v>
      </c>
      <c r="BH20" s="4">
        <f t="shared" si="37"/>
        <v>0.67066171505739325</v>
      </c>
      <c r="BI20" s="4">
        <f t="shared" si="38"/>
        <v>0.61234119782214125</v>
      </c>
      <c r="BJ20" s="4">
        <f t="shared" si="39"/>
        <v>0.6151795236402412</v>
      </c>
      <c r="BK20" s="4">
        <f t="shared" si="40"/>
        <v>0.62150864525935745</v>
      </c>
      <c r="BL20" s="4">
        <f t="shared" si="41"/>
        <v>1.2828578673766926</v>
      </c>
      <c r="BM20" s="4">
        <f t="shared" si="42"/>
        <v>0.34241357501082997</v>
      </c>
      <c r="BN20" s="4">
        <f t="shared" si="43"/>
        <v>0.27904885017446102</v>
      </c>
      <c r="BO20" s="4">
        <f t="shared" si="44"/>
        <v>0.39715702069749198</v>
      </c>
      <c r="BP20" s="4">
        <f t="shared" si="45"/>
        <v>0.359969064738211</v>
      </c>
      <c r="BQ20" s="4">
        <f t="shared" si="46"/>
        <v>0.28960502094820251</v>
      </c>
      <c r="BR20" s="4">
        <f t="shared" si="47"/>
        <v>0.62092310558783148</v>
      </c>
      <c r="BS20" s="4">
        <f t="shared" si="48"/>
        <v>0.48105901058286155</v>
      </c>
    </row>
    <row r="21" spans="1:71" x14ac:dyDescent="0.2">
      <c r="A21" s="2" t="s">
        <v>18</v>
      </c>
      <c r="B21" s="4">
        <v>0.69853471054527905</v>
      </c>
      <c r="C21" s="4">
        <v>0.58203773584905605</v>
      </c>
      <c r="D21" s="4">
        <v>0.48637739656912199</v>
      </c>
      <c r="E21" s="4">
        <v>0.38529450520490099</v>
      </c>
      <c r="F21" s="4">
        <v>0.65158676569885199</v>
      </c>
      <c r="G21" s="4">
        <v>0.76660617059891101</v>
      </c>
      <c r="H21" s="4">
        <v>0.62993245645218598</v>
      </c>
      <c r="I21" s="4">
        <v>0.65513965418962505</v>
      </c>
      <c r="J21" s="4">
        <v>1.39622163053125</v>
      </c>
      <c r="K21" s="4">
        <v>0.35143979740979497</v>
      </c>
      <c r="L21" s="4">
        <v>0.29664618459405601</v>
      </c>
      <c r="M21" s="4">
        <v>0.40388859310613601</v>
      </c>
      <c r="N21" s="4">
        <v>0.36714590701834798</v>
      </c>
      <c r="O21" s="4">
        <v>0.30420337099835998</v>
      </c>
      <c r="P21" s="4">
        <v>0.61762469846670698</v>
      </c>
      <c r="Q21" s="4">
        <v>0.49247430976498602</v>
      </c>
      <c r="R21" s="4"/>
      <c r="S21" s="35" t="s">
        <v>75</v>
      </c>
      <c r="T21" s="36">
        <f t="shared" si="2"/>
        <v>0.88854191688685979</v>
      </c>
      <c r="U21" s="36">
        <f t="shared" si="3"/>
        <v>0.88150943396226378</v>
      </c>
      <c r="V21" s="36">
        <f t="shared" si="4"/>
        <v>0.87840565085771927</v>
      </c>
      <c r="W21" s="36">
        <f t="shared" si="5"/>
        <v>0.65081038344972952</v>
      </c>
      <c r="X21" s="36">
        <f t="shared" si="6"/>
        <v>0.85145172180958739</v>
      </c>
      <c r="Y21" s="36">
        <f t="shared" si="7"/>
        <v>0.91397459165154094</v>
      </c>
      <c r="Z21" s="36">
        <f t="shared" si="8"/>
        <v>0.90081763242090251</v>
      </c>
      <c r="AA21" s="36">
        <f t="shared" si="9"/>
        <v>0.91050731521945627</v>
      </c>
      <c r="AB21" s="36">
        <f t="shared" si="10"/>
        <v>1.1001267909217649</v>
      </c>
      <c r="AC21" s="36">
        <f t="shared" si="11"/>
        <v>0.82575828074116797</v>
      </c>
      <c r="AD21" s="36">
        <f t="shared" si="12"/>
        <v>0.81237781280577548</v>
      </c>
      <c r="AE21" s="36">
        <f t="shared" si="13"/>
        <v>0.81857160549750119</v>
      </c>
      <c r="AF21" s="36">
        <f t="shared" si="14"/>
        <v>0.73058373303052448</v>
      </c>
      <c r="AG21" s="36">
        <f t="shared" si="15"/>
        <v>0.65651106994871933</v>
      </c>
      <c r="AH21" s="36">
        <f t="shared" si="16"/>
        <v>0.8503964765304135</v>
      </c>
      <c r="AI21" s="36">
        <f t="shared" si="17"/>
        <v>1.0449893654651676</v>
      </c>
      <c r="AK21" s="33" t="s">
        <v>207</v>
      </c>
      <c r="AL21" s="34">
        <f t="shared" si="32"/>
        <v>0.99208536728437602</v>
      </c>
      <c r="AM21" s="34">
        <f t="shared" si="18"/>
        <v>0.98859224777526034</v>
      </c>
      <c r="AN21" s="34">
        <f t="shared" si="19"/>
        <v>0.73244758753750361</v>
      </c>
      <c r="AO21" s="34">
        <f t="shared" si="20"/>
        <v>0.95825723652157746</v>
      </c>
      <c r="AP21" s="34">
        <f t="shared" si="21"/>
        <v>1.0286229318857443</v>
      </c>
      <c r="AQ21" s="34">
        <f t="shared" si="22"/>
        <v>1.0138155727948688</v>
      </c>
      <c r="AR21" s="34">
        <f t="shared" si="23"/>
        <v>1.0247207226976478</v>
      </c>
      <c r="AS21" s="34">
        <f t="shared" si="24"/>
        <v>1.2381259342004083</v>
      </c>
      <c r="AT21" s="34">
        <f t="shared" si="25"/>
        <v>0.9293408279874249</v>
      </c>
      <c r="AU21" s="34">
        <f t="shared" si="26"/>
        <v>0.91428192341455683</v>
      </c>
      <c r="AV21" s="34">
        <f t="shared" si="27"/>
        <v>0.92125266117493909</v>
      </c>
      <c r="AW21" s="34">
        <f t="shared" si="28"/>
        <v>0.8222276508802584</v>
      </c>
      <c r="AX21" s="34">
        <f t="shared" si="29"/>
        <v>0.73886336420560161</v>
      </c>
      <c r="AY21" s="34">
        <f t="shared" si="30"/>
        <v>0.95706962200489698</v>
      </c>
      <c r="AZ21" s="34">
        <f t="shared" si="30"/>
        <v>1.1760721082539864</v>
      </c>
      <c r="BC21" s="6" t="str">
        <f t="shared" si="31"/>
        <v>2008Q1</v>
      </c>
      <c r="BD21" s="4">
        <f t="shared" si="33"/>
        <v>0.68796540956041252</v>
      </c>
      <c r="BE21" s="4">
        <f t="shared" si="34"/>
        <v>0.58747169811320732</v>
      </c>
      <c r="BF21" s="4">
        <f t="shared" si="35"/>
        <v>0.47855701311806226</v>
      </c>
      <c r="BG21" s="4">
        <f t="shared" si="36"/>
        <v>0.36961391487679474</v>
      </c>
      <c r="BH21" s="4">
        <f t="shared" si="37"/>
        <v>0.66323430114787274</v>
      </c>
      <c r="BI21" s="4">
        <f t="shared" si="38"/>
        <v>0.66805807622504521</v>
      </c>
      <c r="BJ21" s="4">
        <f t="shared" si="39"/>
        <v>0.62068965517241326</v>
      </c>
      <c r="BK21" s="4">
        <f t="shared" si="40"/>
        <v>0.63689910697320884</v>
      </c>
      <c r="BL21" s="4">
        <f t="shared" si="41"/>
        <v>1.3317991631799124</v>
      </c>
      <c r="BM21" s="4">
        <f t="shared" si="42"/>
        <v>0.35022761569207023</v>
      </c>
      <c r="BN21" s="4">
        <f t="shared" si="43"/>
        <v>0.28731110515760999</v>
      </c>
      <c r="BO21" s="4">
        <f t="shared" si="44"/>
        <v>0.40265107500825548</v>
      </c>
      <c r="BP21" s="4">
        <f t="shared" si="45"/>
        <v>0.36464576308441504</v>
      </c>
      <c r="BQ21" s="4">
        <f t="shared" si="46"/>
        <v>0.29540435932752673</v>
      </c>
      <c r="BR21" s="4">
        <f t="shared" si="47"/>
        <v>0.62148922151342267</v>
      </c>
      <c r="BS21" s="4">
        <f t="shared" si="48"/>
        <v>0.47989421417040951</v>
      </c>
    </row>
    <row r="22" spans="1:71" x14ac:dyDescent="0.2">
      <c r="A22" s="2" t="s">
        <v>19</v>
      </c>
      <c r="B22" s="4">
        <v>0.69853471054527905</v>
      </c>
      <c r="C22" s="4">
        <v>0.57056603773584902</v>
      </c>
      <c r="D22" s="4">
        <v>0.47679112008072599</v>
      </c>
      <c r="E22" s="4">
        <v>0.39583607853472103</v>
      </c>
      <c r="F22" s="4">
        <v>0.64483457123565102</v>
      </c>
      <c r="G22" s="4">
        <v>0.87840290381125197</v>
      </c>
      <c r="H22" s="4">
        <v>0.63917525773195805</v>
      </c>
      <c r="I22" s="4">
        <v>0.65817974539236102</v>
      </c>
      <c r="J22" s="4">
        <v>1.44653226828959</v>
      </c>
      <c r="K22" s="4">
        <v>0.33823607948276402</v>
      </c>
      <c r="L22" s="4">
        <v>0.29879183350064997</v>
      </c>
      <c r="M22" s="4">
        <v>0.39537552068036902</v>
      </c>
      <c r="N22" s="4">
        <v>0.362792798193805</v>
      </c>
      <c r="O22" s="4">
        <v>0.31020271758137802</v>
      </c>
      <c r="P22" s="4">
        <v>0.60876342052209198</v>
      </c>
      <c r="Q22" s="4">
        <v>0.51996409377904296</v>
      </c>
      <c r="R22" s="4"/>
      <c r="S22" s="35" t="s">
        <v>79</v>
      </c>
      <c r="T22" s="36">
        <f t="shared" si="2"/>
        <v>0.95916406437665103</v>
      </c>
      <c r="U22" s="36">
        <f t="shared" si="3"/>
        <v>0.98958490566037471</v>
      </c>
      <c r="V22" s="36">
        <f t="shared" si="4"/>
        <v>0.99230575176589286</v>
      </c>
      <c r="W22" s="36">
        <f t="shared" si="5"/>
        <v>0.86216892871260997</v>
      </c>
      <c r="X22" s="36">
        <f t="shared" si="6"/>
        <v>0.96877110060769689</v>
      </c>
      <c r="Y22" s="36">
        <f t="shared" si="7"/>
        <v>1.035571687840287</v>
      </c>
      <c r="Z22" s="36">
        <f t="shared" si="8"/>
        <v>0.96978314966228196</v>
      </c>
      <c r="AA22" s="36">
        <f t="shared" si="9"/>
        <v>0.95078852365570921</v>
      </c>
      <c r="AB22" s="36">
        <f t="shared" si="10"/>
        <v>1.0208951439076925</v>
      </c>
      <c r="AC22" s="36">
        <f t="shared" si="11"/>
        <v>0.93066084814135497</v>
      </c>
      <c r="AD22" s="36">
        <f t="shared" si="12"/>
        <v>0.98256424204651727</v>
      </c>
      <c r="AE22" s="36">
        <f t="shared" si="13"/>
        <v>0.98817382465896619</v>
      </c>
      <c r="AF22" s="36">
        <f t="shared" si="14"/>
        <v>1.0412551488578499</v>
      </c>
      <c r="AG22" s="36">
        <f t="shared" si="15"/>
        <v>0.77088109825865758</v>
      </c>
      <c r="AH22" s="36">
        <f t="shared" si="16"/>
        <v>0.9009010093200307</v>
      </c>
      <c r="AI22" s="36">
        <f t="shared" si="17"/>
        <v>1.0036222636557355</v>
      </c>
      <c r="AK22" s="33" t="s">
        <v>208</v>
      </c>
      <c r="AL22" s="34">
        <f t="shared" si="32"/>
        <v>1.0317159935547562</v>
      </c>
      <c r="AM22" s="34">
        <f t="shared" si="18"/>
        <v>1.0345526783374439</v>
      </c>
      <c r="AN22" s="34">
        <f t="shared" si="19"/>
        <v>0.89887534441036732</v>
      </c>
      <c r="AO22" s="34">
        <f t="shared" si="20"/>
        <v>1.0100160510467928</v>
      </c>
      <c r="AP22" s="34">
        <f t="shared" si="21"/>
        <v>1.0796606402401996</v>
      </c>
      <c r="AQ22" s="34">
        <f t="shared" si="22"/>
        <v>1.0110711875893017</v>
      </c>
      <c r="AR22" s="34">
        <f t="shared" si="23"/>
        <v>0.99126787477553702</v>
      </c>
      <c r="AS22" s="34">
        <f t="shared" si="24"/>
        <v>1.064359249708922</v>
      </c>
      <c r="AT22" s="34">
        <f t="shared" si="25"/>
        <v>0.97028327343162091</v>
      </c>
      <c r="AU22" s="34">
        <f t="shared" si="26"/>
        <v>1.0243964286600684</v>
      </c>
      <c r="AV22" s="34">
        <f t="shared" si="27"/>
        <v>1.0302448364776555</v>
      </c>
      <c r="AW22" s="34">
        <f t="shared" si="28"/>
        <v>1.0855860717994568</v>
      </c>
      <c r="AX22" s="34">
        <f t="shared" si="29"/>
        <v>0.80370097972722088</v>
      </c>
      <c r="AY22" s="34">
        <f t="shared" si="30"/>
        <v>0.9392564241921586</v>
      </c>
      <c r="AZ22" s="34">
        <f t="shared" si="30"/>
        <v>1.0463509851236736</v>
      </c>
      <c r="BC22" s="6" t="str">
        <f t="shared" si="31"/>
        <v>2008Q2</v>
      </c>
      <c r="BD22" s="4">
        <f t="shared" si="33"/>
        <v>0.69252942589478672</v>
      </c>
      <c r="BE22" s="4">
        <f t="shared" si="34"/>
        <v>0.58128301886792433</v>
      </c>
      <c r="BF22" s="4">
        <f t="shared" si="35"/>
        <v>0.48032290615539824</v>
      </c>
      <c r="BG22" s="4">
        <f t="shared" si="36"/>
        <v>0.38213203320595551</v>
      </c>
      <c r="BH22" s="4">
        <f t="shared" si="37"/>
        <v>0.65513166779203202</v>
      </c>
      <c r="BI22" s="4">
        <f t="shared" si="38"/>
        <v>0.73829401088929203</v>
      </c>
      <c r="BJ22" s="4">
        <f t="shared" si="39"/>
        <v>0.62762175613224258</v>
      </c>
      <c r="BK22" s="4">
        <f t="shared" si="40"/>
        <v>0.65209956298688898</v>
      </c>
      <c r="BL22" s="4">
        <f t="shared" si="41"/>
        <v>1.3764676049194851</v>
      </c>
      <c r="BM22" s="4">
        <f t="shared" si="42"/>
        <v>0.35103573683722</v>
      </c>
      <c r="BN22" s="4">
        <f t="shared" si="43"/>
        <v>0.29353449144857402</v>
      </c>
      <c r="BO22" s="4">
        <f t="shared" si="44"/>
        <v>0.40347608707350902</v>
      </c>
      <c r="BP22" s="4">
        <f t="shared" si="45"/>
        <v>0.36631252570703676</v>
      </c>
      <c r="BQ22" s="4">
        <f t="shared" si="46"/>
        <v>0.30127036710808225</v>
      </c>
      <c r="BR22" s="4">
        <f t="shared" si="47"/>
        <v>0.61891287281561203</v>
      </c>
      <c r="BS22" s="4">
        <f t="shared" si="48"/>
        <v>0.48828094456679372</v>
      </c>
    </row>
    <row r="23" spans="1:71" x14ac:dyDescent="0.2">
      <c r="A23" s="2" t="s">
        <v>20</v>
      </c>
      <c r="B23" s="4">
        <v>0.70814316598606697</v>
      </c>
      <c r="C23" s="4">
        <v>0.597132075471698</v>
      </c>
      <c r="D23" s="4">
        <v>0.48284561049445002</v>
      </c>
      <c r="E23" s="4">
        <v>0.453814731848728</v>
      </c>
      <c r="F23" s="4">
        <v>0.65968939905469204</v>
      </c>
      <c r="G23" s="4">
        <v>0.86823956442831196</v>
      </c>
      <c r="H23" s="4">
        <v>0.66050479914681803</v>
      </c>
      <c r="I23" s="4">
        <v>0.71138134144024301</v>
      </c>
      <c r="J23" s="4">
        <v>1.32212501584886</v>
      </c>
      <c r="K23" s="4">
        <v>0.32503236155573301</v>
      </c>
      <c r="L23" s="4">
        <v>0.300937482407243</v>
      </c>
      <c r="M23" s="4">
        <v>0.38686244825460298</v>
      </c>
      <c r="N23" s="4">
        <v>0.35843968936926301</v>
      </c>
      <c r="O23" s="4">
        <v>0.316202064164396</v>
      </c>
      <c r="P23" s="4">
        <v>0.59990214257747798</v>
      </c>
      <c r="Q23" s="4">
        <v>0.54745387779309995</v>
      </c>
      <c r="R23" s="4"/>
      <c r="S23" s="35" t="s">
        <v>83</v>
      </c>
      <c r="T23" s="36">
        <f t="shared" si="2"/>
        <v>0.99999999999999856</v>
      </c>
      <c r="U23" s="36">
        <f t="shared" si="3"/>
        <v>0.99999999999999811</v>
      </c>
      <c r="V23" s="36">
        <f t="shared" si="4"/>
        <v>0.99999999999999956</v>
      </c>
      <c r="W23" s="36">
        <f t="shared" si="5"/>
        <v>0.99999999999999911</v>
      </c>
      <c r="X23" s="36">
        <f t="shared" si="6"/>
        <v>0.99999999999999944</v>
      </c>
      <c r="Y23" s="36">
        <f t="shared" si="7"/>
        <v>0.99999999999999722</v>
      </c>
      <c r="Z23" s="36">
        <f t="shared" si="8"/>
        <v>0.99999999999999845</v>
      </c>
      <c r="AA23" s="36">
        <f t="shared" si="9"/>
        <v>0.99999999999999623</v>
      </c>
      <c r="AB23" s="36">
        <f t="shared" si="10"/>
        <v>0.99999999999999756</v>
      </c>
      <c r="AC23" s="36">
        <f t="shared" si="11"/>
        <v>0.99999999999999711</v>
      </c>
      <c r="AD23" s="36">
        <f t="shared" si="12"/>
        <v>0.99999999999999556</v>
      </c>
      <c r="AE23" s="36">
        <f t="shared" si="13"/>
        <v>0.99999999999999711</v>
      </c>
      <c r="AF23" s="36">
        <f t="shared" si="14"/>
        <v>0.99999999999999845</v>
      </c>
      <c r="AG23" s="36">
        <f t="shared" si="15"/>
        <v>0.99999999999999434</v>
      </c>
      <c r="AH23" s="36">
        <f t="shared" si="16"/>
        <v>0.999999999999996</v>
      </c>
      <c r="AI23" s="36">
        <f t="shared" si="17"/>
        <v>0.99999999999999845</v>
      </c>
      <c r="AK23" s="33" t="s">
        <v>209</v>
      </c>
      <c r="AL23" s="34">
        <f t="shared" si="32"/>
        <v>0.99999999999999956</v>
      </c>
      <c r="AM23" s="34">
        <f t="shared" si="18"/>
        <v>1.0000000000000009</v>
      </c>
      <c r="AN23" s="34">
        <f t="shared" si="19"/>
        <v>1.0000000000000004</v>
      </c>
      <c r="AO23" s="34">
        <f t="shared" si="20"/>
        <v>1.0000000000000009</v>
      </c>
      <c r="AP23" s="34">
        <f t="shared" si="21"/>
        <v>0.99999999999999867</v>
      </c>
      <c r="AQ23" s="34">
        <f t="shared" si="22"/>
        <v>0.99999999999999989</v>
      </c>
      <c r="AR23" s="34">
        <f t="shared" si="23"/>
        <v>0.99999999999999767</v>
      </c>
      <c r="AS23" s="34">
        <f t="shared" si="24"/>
        <v>0.999999999999999</v>
      </c>
      <c r="AT23" s="34">
        <f t="shared" si="25"/>
        <v>0.99999999999999856</v>
      </c>
      <c r="AU23" s="34">
        <f t="shared" si="26"/>
        <v>0.999999999999997</v>
      </c>
      <c r="AV23" s="34">
        <f t="shared" si="27"/>
        <v>0.99999999999999856</v>
      </c>
      <c r="AW23" s="34">
        <f t="shared" si="28"/>
        <v>0.99999999999999989</v>
      </c>
      <c r="AX23" s="34">
        <f t="shared" si="29"/>
        <v>0.99999999999999578</v>
      </c>
      <c r="AY23" s="34">
        <f t="shared" si="30"/>
        <v>0.99999999999999745</v>
      </c>
      <c r="AZ23" s="34">
        <f t="shared" si="30"/>
        <v>0.99999999999999989</v>
      </c>
      <c r="BC23" s="6" t="str">
        <f t="shared" si="31"/>
        <v>2008Q3</v>
      </c>
      <c r="BD23" s="4">
        <f t="shared" si="33"/>
        <v>0.69829449915925945</v>
      </c>
      <c r="BE23" s="4">
        <f t="shared" si="34"/>
        <v>0.58173584905660358</v>
      </c>
      <c r="BF23" s="4">
        <f t="shared" si="35"/>
        <v>0.48221493440968705</v>
      </c>
      <c r="BG23" s="4">
        <f t="shared" si="36"/>
        <v>0.40255633153248077</v>
      </c>
      <c r="BH23" s="4">
        <f t="shared" si="37"/>
        <v>0.65411883862255182</v>
      </c>
      <c r="BI23" s="4">
        <f t="shared" si="38"/>
        <v>0.80199637023593451</v>
      </c>
      <c r="BJ23" s="4">
        <f t="shared" si="39"/>
        <v>0.63810878066121535</v>
      </c>
      <c r="BK23" s="4">
        <f t="shared" si="40"/>
        <v>0.66863005890176652</v>
      </c>
      <c r="BL23" s="4">
        <f t="shared" si="41"/>
        <v>1.3822492709521974</v>
      </c>
      <c r="BM23" s="4">
        <f t="shared" si="42"/>
        <v>0.34483793844627952</v>
      </c>
      <c r="BN23" s="4">
        <f t="shared" si="43"/>
        <v>0.29771900904735271</v>
      </c>
      <c r="BO23" s="4">
        <f t="shared" si="44"/>
        <v>0.39963205689325254</v>
      </c>
      <c r="BP23" s="4">
        <f t="shared" si="45"/>
        <v>0.36496935260607649</v>
      </c>
      <c r="BQ23" s="4">
        <f t="shared" si="46"/>
        <v>0.307203044289869</v>
      </c>
      <c r="BR23" s="4">
        <f t="shared" si="47"/>
        <v>0.61319405949439942</v>
      </c>
      <c r="BS23" s="4">
        <f t="shared" si="48"/>
        <v>0.50621920177201452</v>
      </c>
    </row>
    <row r="24" spans="1:71" x14ac:dyDescent="0.2">
      <c r="A24" s="2" t="s">
        <v>21</v>
      </c>
      <c r="B24" s="4">
        <v>0.71679077588277595</v>
      </c>
      <c r="C24" s="4">
        <v>0.74384905660377298</v>
      </c>
      <c r="D24" s="4">
        <v>0.50050454086781004</v>
      </c>
      <c r="E24" s="4">
        <v>0.45539596784820102</v>
      </c>
      <c r="F24" s="4">
        <v>0.817690749493585</v>
      </c>
      <c r="G24" s="4">
        <v>0.67513611615244995</v>
      </c>
      <c r="H24" s="4">
        <v>0.67614646285104796</v>
      </c>
      <c r="I24" s="4">
        <v>0.712141364240927</v>
      </c>
      <c r="J24" s="4">
        <v>1.0234563205274501</v>
      </c>
      <c r="K24" s="4">
        <v>0.311828643628703</v>
      </c>
      <c r="L24" s="4">
        <v>0.30308313131383702</v>
      </c>
      <c r="M24" s="4">
        <v>0.37834937582883599</v>
      </c>
      <c r="N24" s="4">
        <v>0.35408658054472097</v>
      </c>
      <c r="O24" s="4">
        <v>0.32220141074741399</v>
      </c>
      <c r="P24" s="4">
        <v>0.59104086463286298</v>
      </c>
      <c r="Q24" s="4">
        <v>0.57494366180715695</v>
      </c>
      <c r="R24" s="4"/>
      <c r="S24" s="30" t="s">
        <v>87</v>
      </c>
      <c r="T24" s="36">
        <f t="shared" si="2"/>
        <v>1.0329081656099826</v>
      </c>
      <c r="U24" s="36">
        <f t="shared" si="3"/>
        <v>0.98406969321933924</v>
      </c>
      <c r="V24" s="36">
        <f t="shared" si="4"/>
        <v>1.020938906794902</v>
      </c>
      <c r="W24" s="36">
        <f t="shared" si="5"/>
        <v>1.0498003911788398</v>
      </c>
      <c r="X24" s="36">
        <f t="shared" si="6"/>
        <v>0.98779157399848017</v>
      </c>
      <c r="Y24" s="36">
        <f t="shared" si="7"/>
        <v>0.81770630756476825</v>
      </c>
      <c r="Z24" s="36">
        <f t="shared" si="8"/>
        <v>1.02368621440699</v>
      </c>
      <c r="AA24" s="36">
        <f t="shared" si="9"/>
        <v>1.037938658028805</v>
      </c>
      <c r="AB24" s="36">
        <f t="shared" si="10"/>
        <v>1.0240748895055607</v>
      </c>
      <c r="AC24" s="36">
        <f t="shared" si="11"/>
        <v>0.82670135602362105</v>
      </c>
      <c r="AD24" s="36">
        <f t="shared" si="12"/>
        <v>1.0013558778322924</v>
      </c>
      <c r="AE24" s="36">
        <f t="shared" si="13"/>
        <v>1.0262907689358676</v>
      </c>
      <c r="AF24" s="36">
        <f t="shared" si="14"/>
        <v>1.0144208865096715</v>
      </c>
      <c r="AG24" s="36">
        <f t="shared" si="15"/>
        <v>1.069533402874105</v>
      </c>
      <c r="AH24" s="36">
        <f t="shared" si="16"/>
        <v>1.1527119682749098</v>
      </c>
      <c r="AI24" s="36">
        <f t="shared" si="17"/>
        <v>1.0928764085615275</v>
      </c>
      <c r="AK24" s="23" t="s">
        <v>210</v>
      </c>
      <c r="AL24" s="34">
        <f t="shared" si="32"/>
        <v>0.95271750769653196</v>
      </c>
      <c r="AM24" s="34">
        <f t="shared" si="18"/>
        <v>0.98841207842711543</v>
      </c>
      <c r="AN24" s="34">
        <f t="shared" si="19"/>
        <v>1.0163540439811332</v>
      </c>
      <c r="AO24" s="34">
        <f t="shared" si="20"/>
        <v>0.95632081039376926</v>
      </c>
      <c r="AP24" s="34">
        <f t="shared" si="21"/>
        <v>0.79165441303474726</v>
      </c>
      <c r="AQ24" s="34">
        <f t="shared" si="22"/>
        <v>0.99107185758615191</v>
      </c>
      <c r="AR24" s="34">
        <f t="shared" si="23"/>
        <v>1.0048702223356436</v>
      </c>
      <c r="AS24" s="34">
        <f t="shared" si="24"/>
        <v>0.99144814960465977</v>
      </c>
      <c r="AT24" s="34">
        <f t="shared" si="25"/>
        <v>0.80036288176249792</v>
      </c>
      <c r="AU24" s="34">
        <f t="shared" si="26"/>
        <v>0.96945295929666997</v>
      </c>
      <c r="AV24" s="34">
        <f t="shared" si="27"/>
        <v>0.99359343173533043</v>
      </c>
      <c r="AW24" s="34">
        <f t="shared" si="28"/>
        <v>0.98210172044734168</v>
      </c>
      <c r="AX24" s="34">
        <f t="shared" si="29"/>
        <v>1.0354583674362701</v>
      </c>
      <c r="AY24" s="34">
        <f t="shared" si="30"/>
        <v>1.1159868869796157</v>
      </c>
      <c r="AZ24" s="34">
        <f t="shared" si="30"/>
        <v>1.058057671483438</v>
      </c>
      <c r="BC24" s="6" t="str">
        <f t="shared" si="31"/>
        <v>2008Q4</v>
      </c>
      <c r="BD24" s="4">
        <f t="shared" si="33"/>
        <v>0.7055008407398502</v>
      </c>
      <c r="BE24" s="4">
        <f t="shared" si="34"/>
        <v>0.62339622641509407</v>
      </c>
      <c r="BF24" s="4">
        <f t="shared" si="35"/>
        <v>0.48662966700302701</v>
      </c>
      <c r="BG24" s="4">
        <f t="shared" si="36"/>
        <v>0.4225853208591378</v>
      </c>
      <c r="BH24" s="4">
        <f t="shared" si="37"/>
        <v>0.69345037137069498</v>
      </c>
      <c r="BI24" s="4">
        <f t="shared" si="38"/>
        <v>0.79709618874773125</v>
      </c>
      <c r="BJ24" s="4">
        <f t="shared" si="39"/>
        <v>0.65143974404550253</v>
      </c>
      <c r="BK24" s="4">
        <f t="shared" si="40"/>
        <v>0.68421052631578905</v>
      </c>
      <c r="BL24" s="4">
        <f t="shared" si="41"/>
        <v>1.2970838087992875</v>
      </c>
      <c r="BM24" s="4">
        <f t="shared" si="42"/>
        <v>0.33163422051924873</v>
      </c>
      <c r="BN24" s="4">
        <f t="shared" si="43"/>
        <v>0.29986465795394646</v>
      </c>
      <c r="BO24" s="4">
        <f t="shared" si="44"/>
        <v>0.39111898446748605</v>
      </c>
      <c r="BP24" s="4">
        <f t="shared" si="45"/>
        <v>0.36061624378153423</v>
      </c>
      <c r="BQ24" s="4">
        <f t="shared" si="46"/>
        <v>0.31320239087288698</v>
      </c>
      <c r="BR24" s="4">
        <f t="shared" si="47"/>
        <v>0.60433278154978498</v>
      </c>
      <c r="BS24" s="4">
        <f t="shared" si="48"/>
        <v>0.53370898578607151</v>
      </c>
    </row>
    <row r="25" spans="1:71" x14ac:dyDescent="0.2">
      <c r="A25" s="2" t="s">
        <v>22</v>
      </c>
      <c r="B25" s="4">
        <v>0.71871246697093405</v>
      </c>
      <c r="C25" s="4">
        <v>0.77162264150943305</v>
      </c>
      <c r="D25" s="4">
        <v>0.48890010090817299</v>
      </c>
      <c r="E25" s="4">
        <v>0.494399789168533</v>
      </c>
      <c r="F25" s="4">
        <v>0.86158001350438895</v>
      </c>
      <c r="G25" s="4">
        <v>0.56842105263157905</v>
      </c>
      <c r="H25" s="4">
        <v>0.68254532527550604</v>
      </c>
      <c r="I25" s="4">
        <v>0.71670150104503105</v>
      </c>
      <c r="J25" s="4">
        <v>1.0024090275136299</v>
      </c>
      <c r="K25" s="4">
        <v>0.32954658295560202</v>
      </c>
      <c r="L25" s="4">
        <v>0.297068752707976</v>
      </c>
      <c r="M25" s="4">
        <v>0.392519804103383</v>
      </c>
      <c r="N25" s="4">
        <v>0.354964021530979</v>
      </c>
      <c r="O25" s="4">
        <v>0.29738099247418998</v>
      </c>
      <c r="P25" s="4">
        <v>0.59544134589436304</v>
      </c>
      <c r="Q25" s="4">
        <v>0.57965948067124395</v>
      </c>
      <c r="R25" s="4"/>
      <c r="S25" s="30" t="s">
        <v>91</v>
      </c>
      <c r="T25" s="36">
        <f t="shared" si="2"/>
        <v>1.06827155261103</v>
      </c>
      <c r="U25" s="36">
        <f t="shared" si="3"/>
        <v>1.0319501909661499</v>
      </c>
      <c r="V25" s="36">
        <f t="shared" si="4"/>
        <v>1.0767828588404675</v>
      </c>
      <c r="W25" s="36">
        <f t="shared" si="5"/>
        <v>1.1189949371338375</v>
      </c>
      <c r="X25" s="36">
        <f t="shared" si="6"/>
        <v>1.0025736628688009</v>
      </c>
      <c r="Y25" s="36">
        <f t="shared" si="7"/>
        <v>0.68001475646267673</v>
      </c>
      <c r="Z25" s="36">
        <f t="shared" si="8"/>
        <v>1.0610459948087425</v>
      </c>
      <c r="AA25" s="36">
        <f t="shared" si="9"/>
        <v>1.0839707250809325</v>
      </c>
      <c r="AB25" s="36">
        <f t="shared" si="10"/>
        <v>1.0464937938029775</v>
      </c>
      <c r="AC25" s="36">
        <f t="shared" si="11"/>
        <v>0.86561688441366724</v>
      </c>
      <c r="AD25" s="36">
        <f t="shared" si="12"/>
        <v>1.0697814483144077</v>
      </c>
      <c r="AE25" s="36">
        <f t="shared" si="13"/>
        <v>1.103062832392385</v>
      </c>
      <c r="AF25" s="36">
        <f t="shared" si="14"/>
        <v>1.0868436739484624</v>
      </c>
      <c r="AG25" s="36">
        <f t="shared" si="15"/>
        <v>1.1513035446289575</v>
      </c>
      <c r="AH25" s="36">
        <f t="shared" si="16"/>
        <v>1.2201579717382249</v>
      </c>
      <c r="AI25" s="36">
        <f t="shared" si="17"/>
        <v>1.1370806412754524</v>
      </c>
      <c r="AK25" s="23" t="s">
        <v>211</v>
      </c>
      <c r="AL25" s="34">
        <f t="shared" si="32"/>
        <v>0.96599987937888565</v>
      </c>
      <c r="AM25" s="34">
        <f t="shared" si="18"/>
        <v>1.0079673620519376</v>
      </c>
      <c r="AN25" s="34">
        <f t="shared" si="19"/>
        <v>1.0474817328972499</v>
      </c>
      <c r="AO25" s="34">
        <f t="shared" si="20"/>
        <v>0.9385007589300185</v>
      </c>
      <c r="AP25" s="34">
        <f t="shared" si="21"/>
        <v>0.63655608426584953</v>
      </c>
      <c r="AQ25" s="34">
        <f t="shared" si="22"/>
        <v>0.99323621621803271</v>
      </c>
      <c r="AR25" s="34">
        <f t="shared" si="23"/>
        <v>1.0146958630804417</v>
      </c>
      <c r="AS25" s="34">
        <f t="shared" si="24"/>
        <v>0.97961402346170867</v>
      </c>
      <c r="AT25" s="34">
        <f t="shared" si="25"/>
        <v>0.81029667250612292</v>
      </c>
      <c r="AU25" s="34">
        <f t="shared" si="26"/>
        <v>1.0014134006467619</v>
      </c>
      <c r="AV25" s="34">
        <f t="shared" si="27"/>
        <v>1.032567823879911</v>
      </c>
      <c r="AW25" s="34">
        <f t="shared" si="28"/>
        <v>1.0173852063101738</v>
      </c>
      <c r="AX25" s="34">
        <f t="shared" si="29"/>
        <v>1.0777255481670214</v>
      </c>
      <c r="AY25" s="34">
        <f t="shared" si="30"/>
        <v>1.1421795972718358</v>
      </c>
      <c r="AZ25" s="34">
        <f t="shared" si="30"/>
        <v>1.0644116081685802</v>
      </c>
      <c r="BC25" s="6" t="str">
        <f t="shared" si="31"/>
        <v>2009Q1</v>
      </c>
      <c r="BD25" s="4">
        <f t="shared" si="33"/>
        <v>0.71054527984626392</v>
      </c>
      <c r="BE25" s="4">
        <f t="shared" si="34"/>
        <v>0.67079245283018829</v>
      </c>
      <c r="BF25" s="4">
        <f t="shared" si="35"/>
        <v>0.48726034308778976</v>
      </c>
      <c r="BG25" s="4">
        <f t="shared" si="36"/>
        <v>0.44986164185004579</v>
      </c>
      <c r="BH25" s="4">
        <f t="shared" si="37"/>
        <v>0.7459486833220792</v>
      </c>
      <c r="BI25" s="4">
        <f t="shared" si="38"/>
        <v>0.74754990925589826</v>
      </c>
      <c r="BJ25" s="4">
        <f t="shared" si="39"/>
        <v>0.6645929612513326</v>
      </c>
      <c r="BK25" s="4">
        <f t="shared" si="40"/>
        <v>0.69960098802964055</v>
      </c>
      <c r="BL25" s="4">
        <f t="shared" si="41"/>
        <v>1.1986306580448824</v>
      </c>
      <c r="BM25" s="4">
        <f t="shared" si="42"/>
        <v>0.32616091690570048</v>
      </c>
      <c r="BN25" s="4">
        <f t="shared" si="43"/>
        <v>0.29997029998242647</v>
      </c>
      <c r="BO25" s="4">
        <f t="shared" si="44"/>
        <v>0.38827678721679776</v>
      </c>
      <c r="BP25" s="4">
        <f t="shared" si="45"/>
        <v>0.35757077240969204</v>
      </c>
      <c r="BQ25" s="4">
        <f t="shared" si="46"/>
        <v>0.31149679624184451</v>
      </c>
      <c r="BR25" s="4">
        <f t="shared" si="47"/>
        <v>0.59878694340669902</v>
      </c>
      <c r="BS25" s="4">
        <f t="shared" si="48"/>
        <v>0.55550527851263598</v>
      </c>
    </row>
    <row r="26" spans="1:71" x14ac:dyDescent="0.2">
      <c r="A26" s="2" t="s">
        <v>23</v>
      </c>
      <c r="B26" s="4">
        <v>0.71582993033869802</v>
      </c>
      <c r="C26" s="4">
        <v>0.69313207547169797</v>
      </c>
      <c r="D26" s="4">
        <v>0.48435923309788098</v>
      </c>
      <c r="E26" s="4">
        <v>0.48754776650414999</v>
      </c>
      <c r="F26" s="4">
        <v>0.80688723835246401</v>
      </c>
      <c r="G26" s="4">
        <v>0.54519056261343002</v>
      </c>
      <c r="H26" s="4">
        <v>0.68183434056167702</v>
      </c>
      <c r="I26" s="4">
        <v>0.71062131863955902</v>
      </c>
      <c r="J26" s="4">
        <v>1.18123494357804</v>
      </c>
      <c r="K26" s="4">
        <v>0.34726452228250199</v>
      </c>
      <c r="L26" s="4">
        <v>0.29105437410211499</v>
      </c>
      <c r="M26" s="4">
        <v>0.40669023237793001</v>
      </c>
      <c r="N26" s="4">
        <v>0.35584146251723803</v>
      </c>
      <c r="O26" s="4">
        <v>0.27256057420096702</v>
      </c>
      <c r="P26" s="4">
        <v>0.59984182715586398</v>
      </c>
      <c r="Q26" s="4">
        <v>0.58437529953533196</v>
      </c>
      <c r="R26" s="4"/>
      <c r="S26" s="30" t="s">
        <v>95</v>
      </c>
      <c r="T26" s="36">
        <f t="shared" si="2"/>
        <v>1.1044759953129499</v>
      </c>
      <c r="U26" s="36">
        <f t="shared" si="3"/>
        <v>1.0955010690118725</v>
      </c>
      <c r="V26" s="36">
        <f t="shared" si="4"/>
        <v>1.1204594452840551</v>
      </c>
      <c r="W26" s="36">
        <f t="shared" si="5"/>
        <v>1.1909069416654274</v>
      </c>
      <c r="X26" s="36">
        <f t="shared" si="6"/>
        <v>1.040460828335465</v>
      </c>
      <c r="Y26" s="36">
        <f t="shared" si="7"/>
        <v>0.6535647990370157</v>
      </c>
      <c r="Z26" s="36">
        <f t="shared" si="8"/>
        <v>1.1077398915029375</v>
      </c>
      <c r="AA26" s="36">
        <f t="shared" si="9"/>
        <v>1.1378650309860774</v>
      </c>
      <c r="AB26" s="36">
        <f t="shared" si="10"/>
        <v>1.0140219433654676</v>
      </c>
      <c r="AC26" s="36">
        <f t="shared" si="11"/>
        <v>0.92834617223059812</v>
      </c>
      <c r="AD26" s="36">
        <f t="shared" si="12"/>
        <v>1.1491174362667973</v>
      </c>
      <c r="AE26" s="36">
        <f t="shared" si="13"/>
        <v>1.1899230729148325</v>
      </c>
      <c r="AF26" s="36">
        <f t="shared" si="14"/>
        <v>1.1690350153630877</v>
      </c>
      <c r="AG26" s="36">
        <f t="shared" si="15"/>
        <v>1.2415384436659251</v>
      </c>
      <c r="AH26" s="36">
        <f t="shared" si="16"/>
        <v>1.2828850863184025</v>
      </c>
      <c r="AI26" s="36">
        <f t="shared" si="17"/>
        <v>1.177794857676135</v>
      </c>
      <c r="AK26" s="23" t="s">
        <v>212</v>
      </c>
      <c r="AL26" s="34">
        <f t="shared" si="32"/>
        <v>0.99187404131989809</v>
      </c>
      <c r="AM26" s="34">
        <f t="shared" si="18"/>
        <v>1.0144715231828794</v>
      </c>
      <c r="AN26" s="34">
        <f t="shared" si="19"/>
        <v>1.0782551605641619</v>
      </c>
      <c r="AO26" s="34">
        <f t="shared" si="20"/>
        <v>0.94204023695476846</v>
      </c>
      <c r="AP26" s="34">
        <f t="shared" si="21"/>
        <v>0.59174196796538803</v>
      </c>
      <c r="AQ26" s="34">
        <f t="shared" si="22"/>
        <v>1.0029551535785644</v>
      </c>
      <c r="AR26" s="34">
        <f t="shared" si="23"/>
        <v>1.0302306576284319</v>
      </c>
      <c r="AS26" s="34">
        <f t="shared" si="24"/>
        <v>0.9181022925519966</v>
      </c>
      <c r="AT26" s="34">
        <f t="shared" si="25"/>
        <v>0.84053087271267857</v>
      </c>
      <c r="AU26" s="34">
        <f t="shared" si="26"/>
        <v>1.0404186611056208</v>
      </c>
      <c r="AV26" s="34">
        <f t="shared" si="27"/>
        <v>1.077364359175295</v>
      </c>
      <c r="AW26" s="34">
        <f t="shared" si="28"/>
        <v>1.0584521712776973</v>
      </c>
      <c r="AX26" s="34">
        <f t="shared" si="29"/>
        <v>1.124097263258437</v>
      </c>
      <c r="AY26" s="34">
        <f t="shared" si="30"/>
        <v>1.1615327918058562</v>
      </c>
      <c r="AZ26" s="34">
        <f t="shared" si="30"/>
        <v>1.0663833914673813</v>
      </c>
      <c r="BC26" s="6" t="str">
        <f t="shared" si="31"/>
        <v>2009Q2</v>
      </c>
      <c r="BD26" s="4">
        <f t="shared" si="33"/>
        <v>0.71486908479461875</v>
      </c>
      <c r="BE26" s="4">
        <f t="shared" si="34"/>
        <v>0.70143396226415056</v>
      </c>
      <c r="BF26" s="4">
        <f t="shared" si="35"/>
        <v>0.48915237134207851</v>
      </c>
      <c r="BG26" s="4">
        <f t="shared" si="36"/>
        <v>0.472789563842403</v>
      </c>
      <c r="BH26" s="4">
        <f t="shared" si="37"/>
        <v>0.78646185010128244</v>
      </c>
      <c r="BI26" s="4">
        <f t="shared" si="38"/>
        <v>0.66424682395644274</v>
      </c>
      <c r="BJ26" s="4">
        <f t="shared" si="39"/>
        <v>0.67525773195876226</v>
      </c>
      <c r="BK26" s="4">
        <f t="shared" si="40"/>
        <v>0.71271138134144008</v>
      </c>
      <c r="BL26" s="4">
        <f t="shared" si="41"/>
        <v>1.1323063268669951</v>
      </c>
      <c r="BM26" s="4">
        <f t="shared" si="42"/>
        <v>0.32841802760563499</v>
      </c>
      <c r="BN26" s="4">
        <f t="shared" si="43"/>
        <v>0.29803593513279275</v>
      </c>
      <c r="BO26" s="4">
        <f t="shared" si="44"/>
        <v>0.39110546514118799</v>
      </c>
      <c r="BP26" s="4">
        <f t="shared" si="45"/>
        <v>0.35583293849055031</v>
      </c>
      <c r="BQ26" s="4">
        <f t="shared" si="46"/>
        <v>0.30208626039674169</v>
      </c>
      <c r="BR26" s="4">
        <f t="shared" si="47"/>
        <v>0.596556545065142</v>
      </c>
      <c r="BS26" s="4">
        <f t="shared" si="48"/>
        <v>0.57160807995170826</v>
      </c>
    </row>
    <row r="27" spans="1:71" x14ac:dyDescent="0.2">
      <c r="A27" s="2" t="s">
        <v>24</v>
      </c>
      <c r="B27" s="4">
        <v>0.71006485707422495</v>
      </c>
      <c r="C27" s="4">
        <v>0.67079245283018796</v>
      </c>
      <c r="D27" s="4">
        <v>0.47225025227043299</v>
      </c>
      <c r="E27" s="4">
        <v>0.49281855316905998</v>
      </c>
      <c r="F27" s="4">
        <v>0.74341661039837903</v>
      </c>
      <c r="G27" s="4">
        <v>0.57785843920145097</v>
      </c>
      <c r="H27" s="4">
        <v>0.67827941699253402</v>
      </c>
      <c r="I27" s="4">
        <v>0.71138134144024301</v>
      </c>
      <c r="J27" s="4">
        <v>1.2919994928363101</v>
      </c>
      <c r="K27" s="4">
        <v>0.36498246160940101</v>
      </c>
      <c r="L27" s="4">
        <v>0.28503999549625397</v>
      </c>
      <c r="M27" s="4">
        <v>0.42086066065247701</v>
      </c>
      <c r="N27" s="4">
        <v>0.356718903503497</v>
      </c>
      <c r="O27" s="4">
        <v>0.24774015592774401</v>
      </c>
      <c r="P27" s="4">
        <v>0.60424230841736504</v>
      </c>
      <c r="Q27" s="4">
        <v>0.58909111839941997</v>
      </c>
      <c r="R27" s="4"/>
      <c r="S27" s="30" t="s">
        <v>99</v>
      </c>
      <c r="T27" s="36">
        <f t="shared" si="2"/>
        <v>1.1389761260511175</v>
      </c>
      <c r="U27" s="36">
        <f t="shared" si="3"/>
        <v>1.1277655755418499</v>
      </c>
      <c r="V27" s="36">
        <f t="shared" si="4"/>
        <v>1.1636778990585226</v>
      </c>
      <c r="W27" s="36">
        <f t="shared" si="5"/>
        <v>1.2463745360861249</v>
      </c>
      <c r="X27" s="36">
        <f t="shared" si="6"/>
        <v>1.0509129486391025</v>
      </c>
      <c r="Y27" s="36">
        <f t="shared" si="7"/>
        <v>0.6172572026406431</v>
      </c>
      <c r="Z27" s="36">
        <f t="shared" si="8"/>
        <v>1.15296620046284</v>
      </c>
      <c r="AA27" s="36">
        <f t="shared" si="9"/>
        <v>1.1943536392492899</v>
      </c>
      <c r="AB27" s="36">
        <f t="shared" si="10"/>
        <v>1.0767151199527452</v>
      </c>
      <c r="AC27" s="36">
        <f t="shared" si="11"/>
        <v>0.99562130893387746</v>
      </c>
      <c r="AD27" s="36">
        <f t="shared" si="12"/>
        <v>1.2343370549311425</v>
      </c>
      <c r="AE27" s="36">
        <f t="shared" si="13"/>
        <v>1.2836230882552351</v>
      </c>
      <c r="AF27" s="36">
        <f t="shared" si="14"/>
        <v>1.2574419853593175</v>
      </c>
      <c r="AG27" s="36">
        <f t="shared" si="15"/>
        <v>1.3388456192039075</v>
      </c>
      <c r="AH27" s="36">
        <f t="shared" si="16"/>
        <v>1.3488369398214877</v>
      </c>
      <c r="AI27" s="36">
        <f t="shared" si="17"/>
        <v>1.2199668839778401</v>
      </c>
      <c r="AK27" s="23" t="s">
        <v>213</v>
      </c>
      <c r="AL27" s="34">
        <f t="shared" si="32"/>
        <v>0.99015734372928854</v>
      </c>
      <c r="AM27" s="34">
        <f t="shared" si="18"/>
        <v>1.0216877004200671</v>
      </c>
      <c r="AN27" s="34">
        <f t="shared" si="19"/>
        <v>1.0942938201938988</v>
      </c>
      <c r="AO27" s="34">
        <f t="shared" si="20"/>
        <v>0.92268215689705968</v>
      </c>
      <c r="AP27" s="34">
        <f t="shared" si="21"/>
        <v>0.54194042221122063</v>
      </c>
      <c r="AQ27" s="34">
        <f t="shared" si="22"/>
        <v>1.012283026914907</v>
      </c>
      <c r="AR27" s="34">
        <f t="shared" si="23"/>
        <v>1.0486204336785958</v>
      </c>
      <c r="AS27" s="34">
        <f t="shared" si="24"/>
        <v>0.94533598670392316</v>
      </c>
      <c r="AT27" s="34">
        <f t="shared" si="25"/>
        <v>0.87413711855905374</v>
      </c>
      <c r="AU27" s="34">
        <f t="shared" si="26"/>
        <v>1.0837251340909539</v>
      </c>
      <c r="AV27" s="34">
        <f t="shared" si="27"/>
        <v>1.1269973609592812</v>
      </c>
      <c r="AW27" s="34">
        <f t="shared" si="28"/>
        <v>1.1040108362226402</v>
      </c>
      <c r="AX27" s="34">
        <f t="shared" si="29"/>
        <v>1.175481723085581</v>
      </c>
      <c r="AY27" s="34">
        <f t="shared" si="30"/>
        <v>1.1842539180324765</v>
      </c>
      <c r="AZ27" s="34">
        <f t="shared" si="30"/>
        <v>1.071108389433518</v>
      </c>
      <c r="BC27" s="6" t="str">
        <f t="shared" si="31"/>
        <v>2009Q3</v>
      </c>
      <c r="BD27" s="4">
        <f t="shared" si="33"/>
        <v>0.71534950756665827</v>
      </c>
      <c r="BE27" s="4">
        <f t="shared" si="34"/>
        <v>0.71984905660377307</v>
      </c>
      <c r="BF27" s="4">
        <f t="shared" si="35"/>
        <v>0.48650353178607425</v>
      </c>
      <c r="BG27" s="4">
        <f t="shared" si="36"/>
        <v>0.48254051917248597</v>
      </c>
      <c r="BH27" s="4">
        <f t="shared" si="37"/>
        <v>0.80739365293720433</v>
      </c>
      <c r="BI27" s="4">
        <f t="shared" si="38"/>
        <v>0.59165154264972752</v>
      </c>
      <c r="BJ27" s="4">
        <f t="shared" si="39"/>
        <v>0.67970138642019129</v>
      </c>
      <c r="BK27" s="4">
        <f t="shared" si="40"/>
        <v>0.71271138134143996</v>
      </c>
      <c r="BL27" s="4">
        <f t="shared" si="41"/>
        <v>1.1247749461138574</v>
      </c>
      <c r="BM27" s="4">
        <f t="shared" si="42"/>
        <v>0.33840555261905203</v>
      </c>
      <c r="BN27" s="4">
        <f t="shared" si="43"/>
        <v>0.29406156340504547</v>
      </c>
      <c r="BO27" s="4">
        <f t="shared" si="44"/>
        <v>0.39960501824065647</v>
      </c>
      <c r="BP27" s="4">
        <f t="shared" si="45"/>
        <v>0.35540274202410876</v>
      </c>
      <c r="BQ27" s="4">
        <f t="shared" si="46"/>
        <v>0.28497078333757875</v>
      </c>
      <c r="BR27" s="4">
        <f t="shared" si="47"/>
        <v>0.59764158652511379</v>
      </c>
      <c r="BS27" s="4">
        <f t="shared" si="48"/>
        <v>0.58201739010328823</v>
      </c>
    </row>
    <row r="28" spans="1:71" x14ac:dyDescent="0.2">
      <c r="A28" s="2" t="s">
        <v>25</v>
      </c>
      <c r="B28" s="4">
        <v>0.70814316598606697</v>
      </c>
      <c r="C28" s="4">
        <v>0.61826415094339604</v>
      </c>
      <c r="D28" s="4">
        <v>0.47679112008072599</v>
      </c>
      <c r="E28" s="4">
        <v>0.49281855316905998</v>
      </c>
      <c r="F28" s="4">
        <v>0.70627954085077604</v>
      </c>
      <c r="G28" s="4">
        <v>0.54373865698729495</v>
      </c>
      <c r="H28" s="4">
        <v>0.67330252399573398</v>
      </c>
      <c r="I28" s="4">
        <v>0.71366140984229498</v>
      </c>
      <c r="J28" s="4">
        <v>1.3849625966780701</v>
      </c>
      <c r="K28" s="4">
        <v>0.38270040093630098</v>
      </c>
      <c r="L28" s="4">
        <v>0.27902561689039301</v>
      </c>
      <c r="M28" s="4">
        <v>0.43503108892702402</v>
      </c>
      <c r="N28" s="4">
        <v>0.35759634448975502</v>
      </c>
      <c r="O28" s="4">
        <v>0.22291973765452</v>
      </c>
      <c r="P28" s="4">
        <v>0.60864278967886498</v>
      </c>
      <c r="Q28" s="4">
        <v>0.59380693726350697</v>
      </c>
      <c r="R28" s="4"/>
      <c r="S28" s="30" t="s">
        <v>103</v>
      </c>
      <c r="T28" s="36">
        <f t="shared" si="2"/>
        <v>1.174115505081925</v>
      </c>
      <c r="U28" s="36">
        <f t="shared" si="3"/>
        <v>1.1675753311105574</v>
      </c>
      <c r="V28" s="36">
        <f t="shared" si="4"/>
        <v>1.2091021887200299</v>
      </c>
      <c r="W28" s="36">
        <f t="shared" si="5"/>
        <v>1.30164776540956</v>
      </c>
      <c r="X28" s="36">
        <f t="shared" si="6"/>
        <v>1.0647225835662273</v>
      </c>
      <c r="Y28" s="36">
        <f t="shared" si="7"/>
        <v>0.5675165344123827</v>
      </c>
      <c r="Z28" s="36">
        <f t="shared" si="8"/>
        <v>1.2002648806235476</v>
      </c>
      <c r="AA28" s="36">
        <f t="shared" si="9"/>
        <v>1.2512421471178499</v>
      </c>
      <c r="AB28" s="36">
        <f t="shared" si="10"/>
        <v>1.151464676652955</v>
      </c>
      <c r="AC28" s="36">
        <f t="shared" si="11"/>
        <v>1.0677717218582825</v>
      </c>
      <c r="AD28" s="36">
        <f t="shared" si="12"/>
        <v>1.3258766398374799</v>
      </c>
      <c r="AE28" s="36">
        <f t="shared" si="13"/>
        <v>1.3847014737395849</v>
      </c>
      <c r="AF28" s="36">
        <f t="shared" si="14"/>
        <v>1.3525346339205226</v>
      </c>
      <c r="AG28" s="36">
        <f t="shared" si="15"/>
        <v>1.4437793700279724</v>
      </c>
      <c r="AH28" s="36">
        <f t="shared" si="16"/>
        <v>1.4181793128862026</v>
      </c>
      <c r="AI28" s="36">
        <f t="shared" si="17"/>
        <v>1.2636489184026125</v>
      </c>
      <c r="AK28" s="23" t="s">
        <v>214</v>
      </c>
      <c r="AL28" s="34">
        <f t="shared" si="32"/>
        <v>0.99442970138537501</v>
      </c>
      <c r="AM28" s="34">
        <f t="shared" si="18"/>
        <v>1.0297983320096464</v>
      </c>
      <c r="AN28" s="34">
        <f t="shared" si="19"/>
        <v>1.1086198587580498</v>
      </c>
      <c r="AO28" s="34">
        <f t="shared" si="20"/>
        <v>0.90682950609014856</v>
      </c>
      <c r="AP28" s="34">
        <f t="shared" si="21"/>
        <v>0.48335664758364955</v>
      </c>
      <c r="AQ28" s="34">
        <f t="shared" si="22"/>
        <v>1.0222715528654893</v>
      </c>
      <c r="AR28" s="34">
        <f t="shared" si="23"/>
        <v>1.0656891436167035</v>
      </c>
      <c r="AS28" s="34">
        <f t="shared" si="24"/>
        <v>0.98070817706526292</v>
      </c>
      <c r="AT28" s="34">
        <f t="shared" si="25"/>
        <v>0.90942647229905871</v>
      </c>
      <c r="AU28" s="34">
        <f t="shared" si="26"/>
        <v>1.1292557112981536</v>
      </c>
      <c r="AV28" s="34">
        <f t="shared" si="27"/>
        <v>1.1793571141392651</v>
      </c>
      <c r="AW28" s="34">
        <f t="shared" si="28"/>
        <v>1.1519604570984252</v>
      </c>
      <c r="AX28" s="34">
        <f t="shared" si="29"/>
        <v>1.2296740514701161</v>
      </c>
      <c r="AY28" s="34">
        <f t="shared" si="30"/>
        <v>1.2078703558107324</v>
      </c>
      <c r="AZ28" s="34">
        <f t="shared" si="30"/>
        <v>1.0762560522650113</v>
      </c>
      <c r="BC28" s="6" t="str">
        <f t="shared" si="31"/>
        <v>2009Q4</v>
      </c>
      <c r="BD28" s="4">
        <f t="shared" si="33"/>
        <v>0.71318760509248091</v>
      </c>
      <c r="BE28" s="4">
        <f t="shared" si="34"/>
        <v>0.68845283018867875</v>
      </c>
      <c r="BF28" s="4">
        <f t="shared" si="35"/>
        <v>0.48057517658930327</v>
      </c>
      <c r="BG28" s="4">
        <f t="shared" si="36"/>
        <v>0.49189616550270077</v>
      </c>
      <c r="BH28" s="4">
        <f t="shared" si="37"/>
        <v>0.77954085077650204</v>
      </c>
      <c r="BI28" s="4">
        <f t="shared" si="38"/>
        <v>0.55880217785843878</v>
      </c>
      <c r="BJ28" s="4">
        <f t="shared" si="39"/>
        <v>0.67899040170636282</v>
      </c>
      <c r="BK28" s="4">
        <f t="shared" si="40"/>
        <v>0.71309139274178202</v>
      </c>
      <c r="BL28" s="4">
        <f t="shared" si="41"/>
        <v>1.2151515151515127</v>
      </c>
      <c r="BM28" s="4">
        <f t="shared" si="42"/>
        <v>0.3561234919459515</v>
      </c>
      <c r="BN28" s="4">
        <f t="shared" si="43"/>
        <v>0.28804718479918451</v>
      </c>
      <c r="BO28" s="4">
        <f t="shared" si="44"/>
        <v>0.41377544651520348</v>
      </c>
      <c r="BP28" s="4">
        <f t="shared" si="45"/>
        <v>0.35628018301036724</v>
      </c>
      <c r="BQ28" s="4">
        <f t="shared" si="46"/>
        <v>0.26015036506435529</v>
      </c>
      <c r="BR28" s="4">
        <f t="shared" si="47"/>
        <v>0.60204206778661429</v>
      </c>
      <c r="BS28" s="4">
        <f t="shared" si="48"/>
        <v>0.58673320896737569</v>
      </c>
    </row>
    <row r="29" spans="1:71" x14ac:dyDescent="0.2">
      <c r="A29" s="2" t="s">
        <v>26</v>
      </c>
      <c r="B29" s="4">
        <v>0.711025702618304</v>
      </c>
      <c r="C29" s="4">
        <v>0.61705660377358496</v>
      </c>
      <c r="D29" s="4">
        <v>0.47679112008072599</v>
      </c>
      <c r="E29" s="4">
        <v>0.499143497166952</v>
      </c>
      <c r="F29" s="4">
        <v>0.71438217420661698</v>
      </c>
      <c r="G29" s="4">
        <v>0.59165154264972697</v>
      </c>
      <c r="H29" s="4">
        <v>0.67827941699253402</v>
      </c>
      <c r="I29" s="4">
        <v>0.71518145544366296</v>
      </c>
      <c r="J29" s="4">
        <v>1.3676683149486499</v>
      </c>
      <c r="K29" s="4">
        <v>0.38210577342010399</v>
      </c>
      <c r="L29" s="4">
        <v>0.283525177208658</v>
      </c>
      <c r="M29" s="4">
        <v>0.42652902835199102</v>
      </c>
      <c r="N29" s="4">
        <v>0.36699312152291602</v>
      </c>
      <c r="O29" s="4">
        <v>0.244305974735502</v>
      </c>
      <c r="P29" s="4">
        <v>0.59751356879534001</v>
      </c>
      <c r="Q29" s="4">
        <v>0.59452817950733905</v>
      </c>
      <c r="R29" s="4"/>
      <c r="S29" s="30" t="s">
        <v>107</v>
      </c>
      <c r="T29" s="36">
        <f t="shared" si="2"/>
        <v>1.2128451330283201</v>
      </c>
      <c r="U29" s="36">
        <f t="shared" si="3"/>
        <v>1.2194505676400549</v>
      </c>
      <c r="V29" s="36">
        <f t="shared" si="4"/>
        <v>1.2604468463027074</v>
      </c>
      <c r="W29" s="36">
        <f t="shared" si="5"/>
        <v>1.3624061915386849</v>
      </c>
      <c r="X29" s="36">
        <f t="shared" si="6"/>
        <v>1.1043832057167748</v>
      </c>
      <c r="Y29" s="36">
        <f t="shared" si="7"/>
        <v>0.60298005173910074</v>
      </c>
      <c r="Z29" s="36">
        <f t="shared" si="8"/>
        <v>1.2524904567952548</v>
      </c>
      <c r="AA29" s="36">
        <f t="shared" si="9"/>
        <v>1.3105428115752851</v>
      </c>
      <c r="AB29" s="36">
        <f t="shared" si="10"/>
        <v>1.1276734198967575</v>
      </c>
      <c r="AC29" s="36">
        <f t="shared" si="11"/>
        <v>1.145150711188645</v>
      </c>
      <c r="AD29" s="36">
        <f t="shared" si="12"/>
        <v>1.4242048855649077</v>
      </c>
      <c r="AE29" s="36">
        <f t="shared" si="13"/>
        <v>1.4937392361669051</v>
      </c>
      <c r="AF29" s="36">
        <f t="shared" si="14"/>
        <v>1.4548185580361226</v>
      </c>
      <c r="AG29" s="36">
        <f t="shared" si="15"/>
        <v>1.5569374388048023</v>
      </c>
      <c r="AH29" s="36">
        <f t="shared" si="16"/>
        <v>1.4910865087699676</v>
      </c>
      <c r="AI29" s="36">
        <f t="shared" si="17"/>
        <v>1.3088950281777425</v>
      </c>
      <c r="AK29" s="23" t="s">
        <v>215</v>
      </c>
      <c r="AL29" s="34">
        <f t="shared" si="32"/>
        <v>1.0054462308763543</v>
      </c>
      <c r="AM29" s="34">
        <f t="shared" si="18"/>
        <v>1.0392479731979729</v>
      </c>
      <c r="AN29" s="34">
        <f t="shared" si="19"/>
        <v>1.1233142257304771</v>
      </c>
      <c r="AO29" s="34">
        <f t="shared" si="20"/>
        <v>0.91057231928636295</v>
      </c>
      <c r="AP29" s="34">
        <f t="shared" si="21"/>
        <v>0.49716162048944884</v>
      </c>
      <c r="AQ29" s="34">
        <f t="shared" si="22"/>
        <v>1.0326878697760409</v>
      </c>
      <c r="AR29" s="34">
        <f t="shared" si="23"/>
        <v>1.0805524760634742</v>
      </c>
      <c r="AS29" s="34">
        <f t="shared" si="24"/>
        <v>0.92977527731104492</v>
      </c>
      <c r="AT29" s="34">
        <f t="shared" si="25"/>
        <v>0.94418543637912722</v>
      </c>
      <c r="AU29" s="34">
        <f t="shared" si="26"/>
        <v>1.1742677171065106</v>
      </c>
      <c r="AV29" s="34">
        <f t="shared" si="27"/>
        <v>1.2315993159301617</v>
      </c>
      <c r="AW29" s="34">
        <f t="shared" si="28"/>
        <v>1.1995089219706276</v>
      </c>
      <c r="AX29" s="34">
        <f t="shared" si="29"/>
        <v>1.2837067127583943</v>
      </c>
      <c r="AY29" s="34">
        <f t="shared" si="30"/>
        <v>1.2294121220958476</v>
      </c>
      <c r="AZ29" s="34">
        <f t="shared" si="30"/>
        <v>1.0791938661695397</v>
      </c>
      <c r="BC29" s="6" t="str">
        <f t="shared" si="31"/>
        <v>2010Q1</v>
      </c>
      <c r="BD29" s="4">
        <f t="shared" si="33"/>
        <v>0.71126591400432337</v>
      </c>
      <c r="BE29" s="4">
        <f t="shared" si="34"/>
        <v>0.6498113207547167</v>
      </c>
      <c r="BF29" s="4">
        <f t="shared" si="35"/>
        <v>0.4775479313824415</v>
      </c>
      <c r="BG29" s="4">
        <f t="shared" si="36"/>
        <v>0.49308209250230545</v>
      </c>
      <c r="BH29" s="4">
        <f t="shared" si="37"/>
        <v>0.74274139095205904</v>
      </c>
      <c r="BI29" s="4">
        <f t="shared" si="38"/>
        <v>0.56460980036297581</v>
      </c>
      <c r="BJ29" s="4">
        <f t="shared" si="39"/>
        <v>0.67792392463561979</v>
      </c>
      <c r="BK29" s="4">
        <f t="shared" si="40"/>
        <v>0.71271138134143996</v>
      </c>
      <c r="BL29" s="4">
        <f t="shared" si="41"/>
        <v>1.3064663370102676</v>
      </c>
      <c r="BM29" s="4">
        <f t="shared" si="42"/>
        <v>0.36926328956207699</v>
      </c>
      <c r="BN29" s="4">
        <f t="shared" si="43"/>
        <v>0.28466129092435499</v>
      </c>
      <c r="BO29" s="4">
        <f t="shared" si="44"/>
        <v>0.42227775257735545</v>
      </c>
      <c r="BP29" s="4">
        <f t="shared" si="45"/>
        <v>0.35928745800835155</v>
      </c>
      <c r="BQ29" s="4">
        <f t="shared" si="46"/>
        <v>0.24688161062968325</v>
      </c>
      <c r="BR29" s="4">
        <f t="shared" si="47"/>
        <v>0.6025601235118585</v>
      </c>
      <c r="BS29" s="4">
        <f t="shared" si="48"/>
        <v>0.59045038367639957</v>
      </c>
    </row>
    <row r="30" spans="1:71" x14ac:dyDescent="0.2">
      <c r="A30" s="2" t="s">
        <v>27</v>
      </c>
      <c r="B30" s="4">
        <v>0.71198654816238205</v>
      </c>
      <c r="C30" s="4">
        <v>0.622490566037735</v>
      </c>
      <c r="D30" s="4">
        <v>0.48990918264379402</v>
      </c>
      <c r="E30" s="4">
        <v>0.49334563183555102</v>
      </c>
      <c r="F30" s="4">
        <v>0.70425388251181598</v>
      </c>
      <c r="G30" s="4">
        <v>0.61343012704174205</v>
      </c>
      <c r="H30" s="4">
        <v>0.67899040170636304</v>
      </c>
      <c r="I30" s="4">
        <v>0.71670150104503105</v>
      </c>
      <c r="J30" s="4">
        <v>1.33449980981361</v>
      </c>
      <c r="K30" s="4">
        <v>0.381511145903906</v>
      </c>
      <c r="L30" s="4">
        <v>0.28802473752692398</v>
      </c>
      <c r="M30" s="4">
        <v>0.41802696777695703</v>
      </c>
      <c r="N30" s="4">
        <v>0.37638989855607602</v>
      </c>
      <c r="O30" s="4">
        <v>0.265692211816484</v>
      </c>
      <c r="P30" s="4">
        <v>0.58638434791181404</v>
      </c>
      <c r="Q30" s="4">
        <v>0.59524942175117102</v>
      </c>
      <c r="R30" s="4"/>
      <c r="S30" s="30" t="s">
        <v>111</v>
      </c>
      <c r="T30" s="36">
        <f t="shared" si="2"/>
        <v>1.2523416938086476</v>
      </c>
      <c r="U30" s="36">
        <f t="shared" si="3"/>
        <v>1.2648660878526226</v>
      </c>
      <c r="V30" s="36">
        <f t="shared" si="4"/>
        <v>1.3143403306969701</v>
      </c>
      <c r="W30" s="36">
        <f t="shared" si="5"/>
        <v>1.4199770253938275</v>
      </c>
      <c r="X30" s="36">
        <f t="shared" si="6"/>
        <v>1.1346720085904125</v>
      </c>
      <c r="Y30" s="36">
        <f t="shared" si="7"/>
        <v>0.63135834700135196</v>
      </c>
      <c r="Z30" s="36">
        <f t="shared" si="8"/>
        <v>1.30555524941884</v>
      </c>
      <c r="AA30" s="36">
        <f t="shared" si="9"/>
        <v>1.3738233140018923</v>
      </c>
      <c r="AB30" s="36">
        <f t="shared" si="10"/>
        <v>1.1181890675412476</v>
      </c>
      <c r="AC30" s="36">
        <f t="shared" si="11"/>
        <v>1.2281371799710477</v>
      </c>
      <c r="AD30" s="36">
        <f t="shared" si="12"/>
        <v>1.5298252455187524</v>
      </c>
      <c r="AE30" s="36">
        <f t="shared" si="13"/>
        <v>1.6113631334836851</v>
      </c>
      <c r="AF30" s="36">
        <f t="shared" si="14"/>
        <v>1.564837589904315</v>
      </c>
      <c r="AG30" s="36">
        <f t="shared" si="15"/>
        <v>1.6789644170529325</v>
      </c>
      <c r="AH30" s="36">
        <f t="shared" si="16"/>
        <v>1.5677417914882599</v>
      </c>
      <c r="AI30" s="36">
        <f t="shared" si="17"/>
        <v>1.3557612164572523</v>
      </c>
      <c r="AK30" s="23" t="s">
        <v>216</v>
      </c>
      <c r="AL30" s="34">
        <f t="shared" si="32"/>
        <v>1.0100007802230759</v>
      </c>
      <c r="AM30" s="34">
        <f t="shared" si="18"/>
        <v>1.0495061668830741</v>
      </c>
      <c r="AN30" s="34">
        <f t="shared" si="19"/>
        <v>1.1338575026400055</v>
      </c>
      <c r="AO30" s="34">
        <f t="shared" si="20"/>
        <v>0.90604027175652391</v>
      </c>
      <c r="AP30" s="34">
        <f t="shared" si="21"/>
        <v>0.50414224019105514</v>
      </c>
      <c r="AQ30" s="34">
        <f t="shared" si="22"/>
        <v>1.0424912433030624</v>
      </c>
      <c r="AR30" s="34">
        <f t="shared" si="23"/>
        <v>1.0970035740196369</v>
      </c>
      <c r="AS30" s="34">
        <f t="shared" si="24"/>
        <v>0.89287857544739868</v>
      </c>
      <c r="AT30" s="34">
        <f t="shared" si="25"/>
        <v>0.98067259601971035</v>
      </c>
      <c r="AU30" s="34">
        <f t="shared" si="26"/>
        <v>1.2215717587954897</v>
      </c>
      <c r="AV30" s="34">
        <f t="shared" si="27"/>
        <v>1.2866800981313447</v>
      </c>
      <c r="AW30" s="34">
        <f t="shared" si="28"/>
        <v>1.2495292599780004</v>
      </c>
      <c r="AX30" s="34">
        <f t="shared" si="29"/>
        <v>1.3406600014624053</v>
      </c>
      <c r="AY30" s="34">
        <f t="shared" si="30"/>
        <v>1.2518482769030959</v>
      </c>
      <c r="AZ30" s="34">
        <f t="shared" si="30"/>
        <v>1.0825809147454664</v>
      </c>
      <c r="BC30" s="6" t="str">
        <f t="shared" si="31"/>
        <v>2010Q2</v>
      </c>
      <c r="BD30" s="4">
        <f t="shared" si="33"/>
        <v>0.71030506846024444</v>
      </c>
      <c r="BE30" s="4">
        <f t="shared" si="34"/>
        <v>0.63215094339622602</v>
      </c>
      <c r="BF30" s="4">
        <f t="shared" si="35"/>
        <v>0.47893541876891976</v>
      </c>
      <c r="BG30" s="4">
        <f t="shared" si="36"/>
        <v>0.49453155883515576</v>
      </c>
      <c r="BH30" s="4">
        <f t="shared" si="37"/>
        <v>0.71708305199189704</v>
      </c>
      <c r="BI30" s="4">
        <f t="shared" si="38"/>
        <v>0.58166969147005376</v>
      </c>
      <c r="BJ30" s="4">
        <f t="shared" si="39"/>
        <v>0.67721293992179132</v>
      </c>
      <c r="BK30" s="4">
        <f t="shared" si="40"/>
        <v>0.71423142694280806</v>
      </c>
      <c r="BL30" s="4">
        <f t="shared" si="41"/>
        <v>1.34478255356916</v>
      </c>
      <c r="BM30" s="4">
        <f t="shared" si="42"/>
        <v>0.37782494546742795</v>
      </c>
      <c r="BN30" s="4">
        <f t="shared" si="43"/>
        <v>0.28390388178055725</v>
      </c>
      <c r="BO30" s="4">
        <f t="shared" si="44"/>
        <v>0.42511193642711231</v>
      </c>
      <c r="BP30" s="4">
        <f t="shared" si="45"/>
        <v>0.36442456701806103</v>
      </c>
      <c r="BQ30" s="4">
        <f t="shared" si="46"/>
        <v>0.24516452003356248</v>
      </c>
      <c r="BR30" s="4">
        <f t="shared" si="47"/>
        <v>0.5991957537008461</v>
      </c>
      <c r="BS30" s="4">
        <f t="shared" si="48"/>
        <v>0.59316891423035933</v>
      </c>
    </row>
    <row r="31" spans="1:71" x14ac:dyDescent="0.2">
      <c r="A31" s="2" t="s">
        <v>28</v>
      </c>
      <c r="B31" s="4">
        <v>0.71967331251501299</v>
      </c>
      <c r="C31" s="4">
        <v>0.62430188679245202</v>
      </c>
      <c r="D31" s="4">
        <v>0.49495459132189701</v>
      </c>
      <c r="E31" s="4">
        <v>0.50968507049677103</v>
      </c>
      <c r="F31" s="4">
        <v>0.71775827143821702</v>
      </c>
      <c r="G31" s="4">
        <v>0.60036297640653302</v>
      </c>
      <c r="H31" s="4">
        <v>0.69178812655527899</v>
      </c>
      <c r="I31" s="4">
        <v>0.72354170625118697</v>
      </c>
      <c r="J31" s="4">
        <v>1.39830100164828</v>
      </c>
      <c r="K31" s="4">
        <v>0.38091651838770901</v>
      </c>
      <c r="L31" s="4">
        <v>0.29252429784518902</v>
      </c>
      <c r="M31" s="4">
        <v>0.40952490720192403</v>
      </c>
      <c r="N31" s="4">
        <v>0.38578667558923602</v>
      </c>
      <c r="O31" s="4">
        <v>0.28707844889746598</v>
      </c>
      <c r="P31" s="4">
        <v>0.57525512702828896</v>
      </c>
      <c r="Q31" s="4">
        <v>0.59597066399500298</v>
      </c>
      <c r="R31" s="4"/>
      <c r="S31" s="30" t="s">
        <v>115</v>
      </c>
      <c r="T31" s="36">
        <f t="shared" si="2"/>
        <v>1.2924745025036675</v>
      </c>
      <c r="U31" s="36">
        <f t="shared" si="3"/>
        <v>1.31240235113307</v>
      </c>
      <c r="V31" s="36">
        <f t="shared" si="4"/>
        <v>1.3691086098891225</v>
      </c>
      <c r="W31" s="36">
        <f t="shared" si="5"/>
        <v>1.4834766316771826</v>
      </c>
      <c r="X31" s="36">
        <f t="shared" si="6"/>
        <v>1.1629483373703802</v>
      </c>
      <c r="Y31" s="36">
        <f t="shared" si="7"/>
        <v>0.63470041136523858</v>
      </c>
      <c r="Z31" s="36">
        <f t="shared" si="8"/>
        <v>1.3602844689563274</v>
      </c>
      <c r="AA31" s="36">
        <f t="shared" si="9"/>
        <v>1.4400600039830649</v>
      </c>
      <c r="AB31" s="36">
        <f t="shared" si="10"/>
        <v>1.1177871882041499</v>
      </c>
      <c r="AC31" s="36">
        <f t="shared" si="11"/>
        <v>1.3171374894939625</v>
      </c>
      <c r="AD31" s="36">
        <f t="shared" si="12"/>
        <v>1.6432785096774924</v>
      </c>
      <c r="AE31" s="36">
        <f t="shared" si="13"/>
        <v>1.738249277439635</v>
      </c>
      <c r="AF31" s="36">
        <f t="shared" si="14"/>
        <v>1.6831766884271073</v>
      </c>
      <c r="AG31" s="36">
        <f t="shared" si="15"/>
        <v>1.810555416981855</v>
      </c>
      <c r="AH31" s="36">
        <f t="shared" si="16"/>
        <v>1.64833784647836</v>
      </c>
      <c r="AI31" s="36">
        <f t="shared" si="17"/>
        <v>1.4043054916395024</v>
      </c>
      <c r="AK31" s="23" t="s">
        <v>217</v>
      </c>
      <c r="AL31" s="34">
        <f t="shared" si="32"/>
        <v>1.0154183688659235</v>
      </c>
      <c r="AM31" s="34">
        <f t="shared" si="18"/>
        <v>1.0592925487017393</v>
      </c>
      <c r="AN31" s="34">
        <f t="shared" si="19"/>
        <v>1.1477801912560153</v>
      </c>
      <c r="AO31" s="34">
        <f t="shared" si="20"/>
        <v>0.89978435560440018</v>
      </c>
      <c r="AP31" s="34">
        <f t="shared" si="21"/>
        <v>0.49107383560430246</v>
      </c>
      <c r="AQ31" s="34">
        <f t="shared" si="22"/>
        <v>1.0524652256747073</v>
      </c>
      <c r="AR31" s="34">
        <f t="shared" si="23"/>
        <v>1.114188327269519</v>
      </c>
      <c r="AS31" s="34">
        <f t="shared" si="24"/>
        <v>0.86484273851350357</v>
      </c>
      <c r="AT31" s="34">
        <f t="shared" si="25"/>
        <v>1.0190819911282738</v>
      </c>
      <c r="AU31" s="34">
        <f t="shared" si="26"/>
        <v>1.2714204469753783</v>
      </c>
      <c r="AV31" s="34">
        <f t="shared" si="27"/>
        <v>1.3449002468307514</v>
      </c>
      <c r="AW31" s="34">
        <f t="shared" si="28"/>
        <v>1.3022900530467767</v>
      </c>
      <c r="AX31" s="34">
        <f t="shared" si="29"/>
        <v>1.4008442050304335</v>
      </c>
      <c r="AY31" s="34">
        <f t="shared" si="30"/>
        <v>1.2753349047005147</v>
      </c>
      <c r="AZ31" s="34">
        <f t="shared" si="30"/>
        <v>1.0865247158990028</v>
      </c>
      <c r="BC31" s="6" t="str">
        <f t="shared" si="31"/>
        <v>2010Q3</v>
      </c>
      <c r="BD31" s="4">
        <f t="shared" si="33"/>
        <v>0.71270718232044161</v>
      </c>
      <c r="BE31" s="4">
        <f t="shared" si="34"/>
        <v>0.62052830188679198</v>
      </c>
      <c r="BF31" s="4">
        <f t="shared" si="35"/>
        <v>0.48461150353178573</v>
      </c>
      <c r="BG31" s="4">
        <f t="shared" si="36"/>
        <v>0.49874818816708349</v>
      </c>
      <c r="BH31" s="4">
        <f t="shared" si="37"/>
        <v>0.71066846725185651</v>
      </c>
      <c r="BI31" s="4">
        <f t="shared" si="38"/>
        <v>0.58729582577132422</v>
      </c>
      <c r="BJ31" s="4">
        <f t="shared" si="39"/>
        <v>0.68059011731247754</v>
      </c>
      <c r="BK31" s="4">
        <f t="shared" si="40"/>
        <v>0.71727151814554391</v>
      </c>
      <c r="BL31" s="4">
        <f t="shared" si="41"/>
        <v>1.3713579307721524</v>
      </c>
      <c r="BM31" s="4">
        <f t="shared" si="42"/>
        <v>0.381808459662005</v>
      </c>
      <c r="BN31" s="4">
        <f t="shared" si="43"/>
        <v>0.28577495736779102</v>
      </c>
      <c r="BO31" s="4">
        <f t="shared" si="44"/>
        <v>0.42227799806447402</v>
      </c>
      <c r="BP31" s="4">
        <f t="shared" si="45"/>
        <v>0.3716915100394958</v>
      </c>
      <c r="BQ31" s="4">
        <f t="shared" si="46"/>
        <v>0.25499909327599302</v>
      </c>
      <c r="BR31" s="4">
        <f t="shared" si="47"/>
        <v>0.59194895835357697</v>
      </c>
      <c r="BS31" s="4">
        <f t="shared" si="48"/>
        <v>0.59488880062925498</v>
      </c>
    </row>
    <row r="32" spans="1:71" x14ac:dyDescent="0.2">
      <c r="A32" s="2" t="s">
        <v>29</v>
      </c>
      <c r="B32" s="4">
        <v>0.72063415805909203</v>
      </c>
      <c r="C32" s="4">
        <v>0.58988679245283004</v>
      </c>
      <c r="D32" s="4">
        <v>0.48890010090817299</v>
      </c>
      <c r="E32" s="4">
        <v>0.50915799183027999</v>
      </c>
      <c r="F32" s="4">
        <v>0.68602295746117403</v>
      </c>
      <c r="G32" s="4">
        <v>0.59600725952813005</v>
      </c>
      <c r="H32" s="4">
        <v>0.69392108069676495</v>
      </c>
      <c r="I32" s="4">
        <v>0.72354170625118697</v>
      </c>
      <c r="J32" s="4">
        <v>1.49826296437175</v>
      </c>
      <c r="K32" s="4">
        <v>0.38032189087151203</v>
      </c>
      <c r="L32" s="4">
        <v>0.297023858163454</v>
      </c>
      <c r="M32" s="4">
        <v>0.40102284662688997</v>
      </c>
      <c r="N32" s="4">
        <v>0.39518345262239601</v>
      </c>
      <c r="O32" s="4">
        <v>0.30846468597844801</v>
      </c>
      <c r="P32" s="4">
        <v>0.56412590614476399</v>
      </c>
      <c r="Q32" s="4">
        <v>0.59669190623883495</v>
      </c>
      <c r="R32" s="4"/>
      <c r="S32" s="30" t="s">
        <v>119</v>
      </c>
      <c r="T32" s="36">
        <f t="shared" si="2"/>
        <v>1.3348119165205001</v>
      </c>
      <c r="U32" s="36">
        <f t="shared" si="3"/>
        <v>1.3655225978625827</v>
      </c>
      <c r="V32" s="36">
        <f t="shared" si="4"/>
        <v>1.4272840605850625</v>
      </c>
      <c r="W32" s="36">
        <f t="shared" si="5"/>
        <v>1.55062352264564</v>
      </c>
      <c r="X32" s="36">
        <f t="shared" si="6"/>
        <v>1.1963641789199699</v>
      </c>
      <c r="Y32" s="36">
        <f t="shared" si="7"/>
        <v>0.6431404737787767</v>
      </c>
      <c r="Z32" s="36">
        <f t="shared" si="8"/>
        <v>1.4180059500256723</v>
      </c>
      <c r="AA32" s="36">
        <f t="shared" si="9"/>
        <v>1.5097935797598525</v>
      </c>
      <c r="AB32" s="36">
        <f t="shared" si="10"/>
        <v>1.1177871882041499</v>
      </c>
      <c r="AC32" s="36">
        <f t="shared" si="11"/>
        <v>1.4125874491246624</v>
      </c>
      <c r="AD32" s="36">
        <f t="shared" si="12"/>
        <v>1.765145573507785</v>
      </c>
      <c r="AE32" s="36">
        <f t="shared" si="13"/>
        <v>1.8751270199331576</v>
      </c>
      <c r="AF32" s="36">
        <f t="shared" si="14"/>
        <v>1.8104650493714673</v>
      </c>
      <c r="AG32" s="36">
        <f t="shared" si="15"/>
        <v>1.952460031116305</v>
      </c>
      <c r="AH32" s="36">
        <f t="shared" si="16"/>
        <v>1.7330772649452975</v>
      </c>
      <c r="AI32" s="36">
        <f t="shared" si="17"/>
        <v>1.4545879391668299</v>
      </c>
      <c r="AK32" s="23" t="s">
        <v>218</v>
      </c>
      <c r="AL32" s="34">
        <f t="shared" si="32"/>
        <v>1.0230074971327325</v>
      </c>
      <c r="AM32" s="34">
        <f t="shared" si="18"/>
        <v>1.0692772838780258</v>
      </c>
      <c r="AN32" s="34">
        <f t="shared" si="19"/>
        <v>1.1616794122483587</v>
      </c>
      <c r="AO32" s="34">
        <f t="shared" si="20"/>
        <v>0.89627921665441324</v>
      </c>
      <c r="AP32" s="34">
        <f t="shared" si="21"/>
        <v>0.48182104596074704</v>
      </c>
      <c r="AQ32" s="34">
        <f t="shared" si="22"/>
        <v>1.062326409043483</v>
      </c>
      <c r="AR32" s="34">
        <f t="shared" si="23"/>
        <v>1.1310908758557408</v>
      </c>
      <c r="AS32" s="34">
        <f t="shared" si="24"/>
        <v>0.83741175394801992</v>
      </c>
      <c r="AT32" s="34">
        <f t="shared" si="25"/>
        <v>1.058267034959429</v>
      </c>
      <c r="AU32" s="34">
        <f t="shared" si="26"/>
        <v>1.3223927293884596</v>
      </c>
      <c r="AV32" s="34">
        <f t="shared" si="27"/>
        <v>1.4047874436280996</v>
      </c>
      <c r="AW32" s="34">
        <f t="shared" si="28"/>
        <v>1.3563446856923997</v>
      </c>
      <c r="AX32" s="34">
        <f t="shared" si="29"/>
        <v>1.4627229551604912</v>
      </c>
      <c r="AY32" s="34">
        <f t="shared" si="30"/>
        <v>1.2983681397323521</v>
      </c>
      <c r="AZ32" s="34">
        <f t="shared" si="30"/>
        <v>1.0897325092501078</v>
      </c>
      <c r="BC32" s="6" t="str">
        <f t="shared" si="31"/>
        <v>2010Q4</v>
      </c>
      <c r="BD32" s="4">
        <f t="shared" si="33"/>
        <v>0.7158299303386978</v>
      </c>
      <c r="BE32" s="4">
        <f t="shared" si="34"/>
        <v>0.61343396226415048</v>
      </c>
      <c r="BF32" s="4">
        <f t="shared" si="35"/>
        <v>0.48763874873864754</v>
      </c>
      <c r="BG32" s="4">
        <f t="shared" si="36"/>
        <v>0.50283304783238858</v>
      </c>
      <c r="BH32" s="4">
        <f t="shared" si="37"/>
        <v>0.70560432140445606</v>
      </c>
      <c r="BI32" s="4">
        <f t="shared" si="38"/>
        <v>0.60036297640653302</v>
      </c>
      <c r="BJ32" s="4">
        <f t="shared" si="39"/>
        <v>0.68574475648773525</v>
      </c>
      <c r="BK32" s="4">
        <f t="shared" si="40"/>
        <v>0.7197415922477669</v>
      </c>
      <c r="BL32" s="4">
        <f t="shared" si="41"/>
        <v>1.3996830226955725</v>
      </c>
      <c r="BM32" s="4">
        <f t="shared" si="42"/>
        <v>0.38121383214580773</v>
      </c>
      <c r="BN32" s="4">
        <f t="shared" si="43"/>
        <v>0.29027451768605628</v>
      </c>
      <c r="BO32" s="4">
        <f t="shared" si="44"/>
        <v>0.41377593748944047</v>
      </c>
      <c r="BP32" s="4">
        <f t="shared" si="45"/>
        <v>0.38108828707265602</v>
      </c>
      <c r="BQ32" s="4">
        <f t="shared" si="46"/>
        <v>0.27638533035697499</v>
      </c>
      <c r="BR32" s="4">
        <f t="shared" si="47"/>
        <v>0.58081973747005178</v>
      </c>
      <c r="BS32" s="4">
        <f t="shared" si="48"/>
        <v>0.59561004287308694</v>
      </c>
    </row>
    <row r="33" spans="1:71" x14ac:dyDescent="0.2">
      <c r="A33" s="2" t="s">
        <v>30</v>
      </c>
      <c r="B33" s="4">
        <v>0.71871246697093405</v>
      </c>
      <c r="C33" s="4">
        <v>0.57781132075471697</v>
      </c>
      <c r="D33" s="4">
        <v>0.49091826437941399</v>
      </c>
      <c r="E33" s="4">
        <v>0.54658057715113895</v>
      </c>
      <c r="F33" s="4">
        <v>0.67454422687373405</v>
      </c>
      <c r="G33" s="4">
        <v>0.66061705989110697</v>
      </c>
      <c r="H33" s="4">
        <v>0.69463206541059297</v>
      </c>
      <c r="I33" s="4">
        <v>0.72506175185255495</v>
      </c>
      <c r="J33" s="4">
        <v>1.5428426524660801</v>
      </c>
      <c r="K33" s="4">
        <v>0.36900038154235698</v>
      </c>
      <c r="L33" s="4">
        <v>0.29426285388331402</v>
      </c>
      <c r="M33" s="4">
        <v>0.389912941325124</v>
      </c>
      <c r="N33" s="4">
        <v>0.38273426530382798</v>
      </c>
      <c r="O33" s="4">
        <v>0.30301970757431101</v>
      </c>
      <c r="P33" s="4">
        <v>0.58576956162125804</v>
      </c>
      <c r="Q33" s="4">
        <v>0.60956852222386204</v>
      </c>
      <c r="R33" s="4"/>
      <c r="S33" s="30" t="s">
        <v>123</v>
      </c>
      <c r="T33" s="36">
        <f t="shared" si="2"/>
        <v>1.377586216861675</v>
      </c>
      <c r="U33" s="36">
        <f t="shared" si="3"/>
        <v>1.41555964420812</v>
      </c>
      <c r="V33" s="36">
        <f t="shared" si="4"/>
        <v>1.4840095154656623</v>
      </c>
      <c r="W33" s="36">
        <f t="shared" si="5"/>
        <v>1.6202421856778251</v>
      </c>
      <c r="X33" s="36">
        <f t="shared" si="6"/>
        <v>1.225233950007995</v>
      </c>
      <c r="Y33" s="36">
        <f t="shared" si="7"/>
        <v>0.65072534881530575</v>
      </c>
      <c r="Z33" s="36">
        <f t="shared" si="8"/>
        <v>1.4755675457315349</v>
      </c>
      <c r="AA33" s="36">
        <f t="shared" si="9"/>
        <v>1.5771446707008376</v>
      </c>
      <c r="AB33" s="36">
        <f t="shared" si="10"/>
        <v>1.1214041022380301</v>
      </c>
      <c r="AC33" s="36">
        <f t="shared" si="11"/>
        <v>1.5149544503445451</v>
      </c>
      <c r="AD33" s="36">
        <f t="shared" si="12"/>
        <v>1.896050412224775</v>
      </c>
      <c r="AE33" s="36">
        <f t="shared" si="13"/>
        <v>2.0227831453854925</v>
      </c>
      <c r="AF33" s="36">
        <f t="shared" si="14"/>
        <v>1.9473794507329174</v>
      </c>
      <c r="AG33" s="36">
        <f t="shared" si="15"/>
        <v>2.1054866022611725</v>
      </c>
      <c r="AH33" s="36">
        <f t="shared" si="16"/>
        <v>1.822173053107595</v>
      </c>
      <c r="AI33" s="36">
        <f t="shared" si="17"/>
        <v>1.5066707958959951</v>
      </c>
      <c r="AK33" s="23" t="s">
        <v>219</v>
      </c>
      <c r="AL33" s="34">
        <f t="shared" si="32"/>
        <v>1.0275651911159169</v>
      </c>
      <c r="AM33" s="34">
        <f t="shared" si="18"/>
        <v>1.0772534577519466</v>
      </c>
      <c r="AN33" s="34">
        <f t="shared" si="19"/>
        <v>1.1761457583170023</v>
      </c>
      <c r="AO33" s="34">
        <f t="shared" si="20"/>
        <v>0.8894063652866977</v>
      </c>
      <c r="AP33" s="34">
        <f t="shared" si="21"/>
        <v>0.47236633239387715</v>
      </c>
      <c r="AQ33" s="34">
        <f t="shared" si="22"/>
        <v>1.0711253696288239</v>
      </c>
      <c r="AR33" s="34">
        <f t="shared" si="23"/>
        <v>1.1448609541795383</v>
      </c>
      <c r="AS33" s="34">
        <f t="shared" si="24"/>
        <v>0.81403551263218799</v>
      </c>
      <c r="AT33" s="34">
        <f t="shared" si="25"/>
        <v>1.0997166143225598</v>
      </c>
      <c r="AU33" s="34">
        <f t="shared" si="26"/>
        <v>1.3763569851506141</v>
      </c>
      <c r="AV33" s="34">
        <f t="shared" si="27"/>
        <v>1.4683532113101871</v>
      </c>
      <c r="AW33" s="34">
        <f t="shared" si="28"/>
        <v>1.4136171129595847</v>
      </c>
      <c r="AX33" s="34">
        <f t="shared" si="29"/>
        <v>1.5283882609233355</v>
      </c>
      <c r="AY33" s="34">
        <f t="shared" si="30"/>
        <v>1.3227288650279529</v>
      </c>
      <c r="AZ33" s="34">
        <f t="shared" si="30"/>
        <v>1.0937034484334431</v>
      </c>
      <c r="BC33" s="6" t="str">
        <f t="shared" si="31"/>
        <v>2011Q1</v>
      </c>
      <c r="BD33" s="4">
        <f t="shared" si="33"/>
        <v>0.71775162142685522</v>
      </c>
      <c r="BE33" s="4">
        <f t="shared" si="34"/>
        <v>0.60362264150943357</v>
      </c>
      <c r="BF33" s="4">
        <f t="shared" si="35"/>
        <v>0.49117053481331951</v>
      </c>
      <c r="BG33" s="4">
        <f t="shared" si="36"/>
        <v>0.51469231782843528</v>
      </c>
      <c r="BH33" s="4">
        <f t="shared" si="37"/>
        <v>0.69564483457123527</v>
      </c>
      <c r="BI33" s="4">
        <f t="shared" si="38"/>
        <v>0.617604355716878</v>
      </c>
      <c r="BJ33" s="4">
        <f t="shared" si="39"/>
        <v>0.68983291859224993</v>
      </c>
      <c r="BK33" s="4">
        <f t="shared" si="40"/>
        <v>0.72221166634999001</v>
      </c>
      <c r="BL33" s="4">
        <f t="shared" si="41"/>
        <v>1.4434766070749299</v>
      </c>
      <c r="BM33" s="4">
        <f t="shared" si="42"/>
        <v>0.37793748417637102</v>
      </c>
      <c r="BN33" s="4">
        <f t="shared" si="43"/>
        <v>0.29295893685472024</v>
      </c>
      <c r="BO33" s="4">
        <f t="shared" si="44"/>
        <v>0.40462191573272377</v>
      </c>
      <c r="BP33" s="4">
        <f t="shared" si="45"/>
        <v>0.38502357301788398</v>
      </c>
      <c r="BQ33" s="4">
        <f t="shared" si="46"/>
        <v>0.29106376356667724</v>
      </c>
      <c r="BR33" s="4">
        <f t="shared" si="47"/>
        <v>0.57788373567653117</v>
      </c>
      <c r="BS33" s="4">
        <f t="shared" si="48"/>
        <v>0.59937012855221772</v>
      </c>
    </row>
    <row r="34" spans="1:71" x14ac:dyDescent="0.2">
      <c r="A34" s="2" t="s">
        <v>31</v>
      </c>
      <c r="B34" s="4">
        <v>0.71871246697093405</v>
      </c>
      <c r="C34" s="4">
        <v>0.57237735849056603</v>
      </c>
      <c r="D34" s="4">
        <v>0.50504540867810199</v>
      </c>
      <c r="E34" s="4">
        <v>0.52391619449202798</v>
      </c>
      <c r="F34" s="4">
        <v>0.65766374071573197</v>
      </c>
      <c r="G34" s="4">
        <v>0.71796733212341202</v>
      </c>
      <c r="H34" s="4">
        <v>0.70245289726270799</v>
      </c>
      <c r="I34" s="4">
        <v>0.72354170625118697</v>
      </c>
      <c r="J34" s="4">
        <v>1.6405730949663999</v>
      </c>
      <c r="K34" s="4">
        <v>0.35767887221320099</v>
      </c>
      <c r="L34" s="4">
        <v>0.29150184960317299</v>
      </c>
      <c r="M34" s="4">
        <v>0.37880303602335802</v>
      </c>
      <c r="N34" s="4">
        <v>0.37028507798526</v>
      </c>
      <c r="O34" s="4">
        <v>0.29757472917017402</v>
      </c>
      <c r="P34" s="4">
        <v>0.60741321709775198</v>
      </c>
      <c r="Q34" s="4">
        <v>0.62244513820888903</v>
      </c>
      <c r="R34" s="4"/>
      <c r="S34" s="30" t="s">
        <v>127</v>
      </c>
      <c r="T34" s="36">
        <f t="shared" si="2"/>
        <v>1.421762215044565</v>
      </c>
      <c r="U34" s="36">
        <f t="shared" si="3"/>
        <v>1.4712899548693501</v>
      </c>
      <c r="V34" s="36">
        <f t="shared" si="4"/>
        <v>1.5424522734359425</v>
      </c>
      <c r="W34" s="36">
        <f t="shared" si="5"/>
        <v>1.689656571838875</v>
      </c>
      <c r="X34" s="36">
        <f t="shared" si="6"/>
        <v>1.258664824817135</v>
      </c>
      <c r="Y34" s="36">
        <f t="shared" si="7"/>
        <v>0.65508706330459021</v>
      </c>
      <c r="Z34" s="36">
        <f t="shared" si="8"/>
        <v>1.5306321988501825</v>
      </c>
      <c r="AA34" s="36">
        <f t="shared" si="9"/>
        <v>1.6380970435962752</v>
      </c>
      <c r="AB34" s="36">
        <f t="shared" si="10"/>
        <v>1.1214041022380301</v>
      </c>
      <c r="AC34" s="36">
        <f t="shared" si="11"/>
        <v>1.6247397554331502</v>
      </c>
      <c r="AD34" s="36">
        <f t="shared" si="12"/>
        <v>2.0366632756263625</v>
      </c>
      <c r="AE34" s="36">
        <f t="shared" si="13"/>
        <v>2.1820663932417075</v>
      </c>
      <c r="AF34" s="36">
        <f t="shared" si="14"/>
        <v>2.0946478510885349</v>
      </c>
      <c r="AG34" s="36">
        <f t="shared" si="15"/>
        <v>2.270506828130415</v>
      </c>
      <c r="AH34" s="36">
        <f t="shared" si="16"/>
        <v>1.9158491676228078</v>
      </c>
      <c r="AI34" s="36">
        <f t="shared" si="17"/>
        <v>1.5606185271315549</v>
      </c>
      <c r="AK34" s="23" t="s">
        <v>220</v>
      </c>
      <c r="AL34" s="34">
        <f t="shared" si="32"/>
        <v>1.0348354593339877</v>
      </c>
      <c r="AM34" s="34">
        <f t="shared" si="18"/>
        <v>1.084887653585304</v>
      </c>
      <c r="AN34" s="34">
        <f t="shared" si="19"/>
        <v>1.1884241640124842</v>
      </c>
      <c r="AO34" s="34">
        <f t="shared" si="20"/>
        <v>0.88528504379874962</v>
      </c>
      <c r="AP34" s="34">
        <f t="shared" si="21"/>
        <v>0.46075711984233353</v>
      </c>
      <c r="AQ34" s="34">
        <f t="shared" si="22"/>
        <v>1.0765739746447018</v>
      </c>
      <c r="AR34" s="34">
        <f t="shared" si="23"/>
        <v>1.1521596412272985</v>
      </c>
      <c r="AS34" s="34">
        <f t="shared" si="24"/>
        <v>0.78874237222774968</v>
      </c>
      <c r="AT34" s="34">
        <f t="shared" si="25"/>
        <v>1.1427647592830583</v>
      </c>
      <c r="AU34" s="34">
        <f t="shared" si="26"/>
        <v>1.4324921945984641</v>
      </c>
      <c r="AV34" s="34">
        <f t="shared" si="27"/>
        <v>1.5347618400263301</v>
      </c>
      <c r="AW34" s="34">
        <f t="shared" si="28"/>
        <v>1.4732757903703879</v>
      </c>
      <c r="AX34" s="34">
        <f t="shared" si="29"/>
        <v>1.5969666404865361</v>
      </c>
      <c r="AY34" s="34">
        <f t="shared" si="30"/>
        <v>1.3475172904090404</v>
      </c>
      <c r="AZ34" s="34">
        <f t="shared" si="30"/>
        <v>1.0976649334309658</v>
      </c>
      <c r="BC34" s="6" t="str">
        <f t="shared" si="31"/>
        <v>2011Q2</v>
      </c>
      <c r="BD34" s="4">
        <f t="shared" si="33"/>
        <v>0.71943310112899328</v>
      </c>
      <c r="BE34" s="4">
        <f t="shared" si="34"/>
        <v>0.59109433962264124</v>
      </c>
      <c r="BF34" s="4">
        <f t="shared" si="35"/>
        <v>0.49495459132189645</v>
      </c>
      <c r="BG34" s="4">
        <f t="shared" si="36"/>
        <v>0.52233495849255451</v>
      </c>
      <c r="BH34" s="4">
        <f t="shared" si="37"/>
        <v>0.6839972991222143</v>
      </c>
      <c r="BI34" s="4">
        <f t="shared" si="38"/>
        <v>0.64373865698729549</v>
      </c>
      <c r="BJ34" s="4">
        <f t="shared" si="39"/>
        <v>0.69569854248133622</v>
      </c>
      <c r="BK34" s="4">
        <f t="shared" si="40"/>
        <v>0.72392171765152891</v>
      </c>
      <c r="BL34" s="4">
        <f t="shared" si="41"/>
        <v>1.5199949283631276</v>
      </c>
      <c r="BM34" s="4">
        <f t="shared" si="42"/>
        <v>0.37197941575369475</v>
      </c>
      <c r="BN34" s="4">
        <f t="shared" si="43"/>
        <v>0.29382821487378252</v>
      </c>
      <c r="BO34" s="4">
        <f t="shared" si="44"/>
        <v>0.39481593279432403</v>
      </c>
      <c r="BP34" s="4">
        <f t="shared" si="45"/>
        <v>0.38349736787518002</v>
      </c>
      <c r="BQ34" s="4">
        <f t="shared" si="46"/>
        <v>0.29903439290509976</v>
      </c>
      <c r="BR34" s="4">
        <f t="shared" si="47"/>
        <v>0.58314095297301571</v>
      </c>
      <c r="BS34" s="4">
        <f t="shared" si="48"/>
        <v>0.60616905766664719</v>
      </c>
    </row>
    <row r="35" spans="1:71" x14ac:dyDescent="0.2">
      <c r="A35" s="2" t="s">
        <v>32</v>
      </c>
      <c r="B35" s="4">
        <v>0.71486908479461897</v>
      </c>
      <c r="C35" s="4">
        <v>0.58626415094339601</v>
      </c>
      <c r="D35" s="4">
        <v>0.50302724520686104</v>
      </c>
      <c r="E35" s="4">
        <v>0.51442877849518998</v>
      </c>
      <c r="F35" s="4">
        <v>0.66374071573261295</v>
      </c>
      <c r="G35" s="4">
        <v>0.70635208711433695</v>
      </c>
      <c r="H35" s="4">
        <v>0.70458585140419405</v>
      </c>
      <c r="I35" s="4">
        <v>0.75926277788333596</v>
      </c>
      <c r="J35" s="4">
        <v>1.5938126030176201</v>
      </c>
      <c r="K35" s="4">
        <v>0.34635736288404601</v>
      </c>
      <c r="L35" s="4">
        <v>0.28874084532303301</v>
      </c>
      <c r="M35" s="4">
        <v>0.36769313072159199</v>
      </c>
      <c r="N35" s="4">
        <v>0.35783589066669302</v>
      </c>
      <c r="O35" s="4">
        <v>0.29212975076603698</v>
      </c>
      <c r="P35" s="4">
        <v>0.62905687257424603</v>
      </c>
      <c r="Q35" s="4">
        <v>0.63532175419391701</v>
      </c>
      <c r="R35" s="4"/>
      <c r="S35" s="30" t="s">
        <v>131</v>
      </c>
      <c r="T35" s="36">
        <f t="shared" ref="T35:T53" si="49">_xlfn.XLOOKUP($S35,$BC$3:$BC$206,BD$3:BD$206)</f>
        <v>1.4673068401879525</v>
      </c>
      <c r="U35" s="36">
        <f t="shared" ref="U35:U53" si="50">_xlfn.XLOOKUP($S35,$BC$3:$BC$206,BE$3:BE$206)</f>
        <v>1.53077658134393</v>
      </c>
      <c r="V35" s="36">
        <f t="shared" ref="V35:V53" si="51">_xlfn.XLOOKUP($S35,$BC$3:$BC$206,BF$3:BF$206)</f>
        <v>1.6031786261059076</v>
      </c>
      <c r="W35" s="36">
        <f t="shared" ref="W35:W53" si="52">_xlfn.XLOOKUP($S35,$BC$3:$BC$206,BG$3:BG$206)</f>
        <v>1.7610645583257099</v>
      </c>
      <c r="X35" s="36">
        <f t="shared" ref="X35:X53" si="53">_xlfn.XLOOKUP($S35,$BC$3:$BC$206,BH$3:BH$206)</f>
        <v>1.2927178444483975</v>
      </c>
      <c r="Y35" s="36">
        <f t="shared" ref="Y35:Y53" si="54">_xlfn.XLOOKUP($S35,$BC$3:$BC$206,BI$3:BI$206)</f>
        <v>0.64781430016932839</v>
      </c>
      <c r="Z35" s="36">
        <f t="shared" ref="Z35:Z53" si="55">_xlfn.XLOOKUP($S35,$BC$3:$BC$206,BJ$3:BJ$206)</f>
        <v>1.5867367034365876</v>
      </c>
      <c r="AA35" s="36">
        <f t="shared" ref="AA35:AA53" si="56">_xlfn.XLOOKUP($S35,$BC$3:$BC$206,BK$3:BK$206)</f>
        <v>1.7001841598063101</v>
      </c>
      <c r="AB35" s="36">
        <f t="shared" ref="AB35:AB53" si="57">_xlfn.XLOOKUP($S35,$BC$3:$BC$206,BL$3:BL$206)</f>
        <v>1.1214041022380301</v>
      </c>
      <c r="AC35" s="36">
        <f t="shared" ref="AC35:AC53" si="58">_xlfn.XLOOKUP($S35,$BC$3:$BC$206,BM$3:BM$206)</f>
        <v>1.7424809520079074</v>
      </c>
      <c r="AD35" s="36">
        <f t="shared" ref="AD35:AD53" si="59">_xlfn.XLOOKUP($S35,$BC$3:$BC$206,BN$3:BN$206)</f>
        <v>2.1877041198593199</v>
      </c>
      <c r="AE35" s="36">
        <f t="shared" ref="AE35:AE53" si="60">_xlfn.XLOOKUP($S35,$BC$3:$BC$206,BO$3:BO$206)</f>
        <v>2.3538923365942299</v>
      </c>
      <c r="AF35" s="36">
        <f t="shared" ref="AF35:AF53" si="61">_xlfn.XLOOKUP($S35,$BC$3:$BC$206,BP$3:BP$206)</f>
        <v>2.2530532600713777</v>
      </c>
      <c r="AG35" s="36">
        <f t="shared" ref="AG35:AG53" si="62">_xlfn.XLOOKUP($S35,$BC$3:$BC$206,BQ$3:BQ$206)</f>
        <v>2.4484607268697149</v>
      </c>
      <c r="AH35" s="36">
        <f t="shared" ref="AH35:AH53" si="63">_xlfn.XLOOKUP($S35,$BC$3:$BC$206,BR$3:BR$206)</f>
        <v>2.0143410785387479</v>
      </c>
      <c r="AI35" s="36">
        <f t="shared" ref="AI35:AI53" si="64">_xlfn.XLOOKUP($S35,$BC$3:$BC$206,BS$3:BS$206)</f>
        <v>1.6164979064175049</v>
      </c>
      <c r="AK35" s="23" t="s">
        <v>221</v>
      </c>
      <c r="AL35" s="34">
        <f t="shared" si="32"/>
        <v>1.0432559430772144</v>
      </c>
      <c r="AM35" s="34">
        <f t="shared" si="18"/>
        <v>1.0925994360528919</v>
      </c>
      <c r="AN35" s="34">
        <f t="shared" si="19"/>
        <v>1.2002019687307726</v>
      </c>
      <c r="AO35" s="34">
        <f t="shared" si="20"/>
        <v>0.88101398360741556</v>
      </c>
      <c r="AP35" s="34">
        <f t="shared" si="21"/>
        <v>0.44149886201467414</v>
      </c>
      <c r="AQ35" s="34">
        <f t="shared" si="22"/>
        <v>1.0813939252360718</v>
      </c>
      <c r="AR35" s="34">
        <f t="shared" si="23"/>
        <v>1.1587107162865318</v>
      </c>
      <c r="AS35" s="34">
        <f t="shared" si="24"/>
        <v>0.76426012032656065</v>
      </c>
      <c r="AT35" s="34">
        <f t="shared" si="25"/>
        <v>1.1875368561525323</v>
      </c>
      <c r="AU35" s="34">
        <f t="shared" si="26"/>
        <v>1.490965665762922</v>
      </c>
      <c r="AV35" s="34">
        <f t="shared" si="27"/>
        <v>1.604226377280918</v>
      </c>
      <c r="AW35" s="34">
        <f t="shared" si="28"/>
        <v>1.5355024582198336</v>
      </c>
      <c r="AX35" s="34">
        <f t="shared" si="29"/>
        <v>1.668676693796427</v>
      </c>
      <c r="AY35" s="34">
        <f t="shared" si="30"/>
        <v>1.3728151626967975</v>
      </c>
      <c r="AZ35" s="34">
        <f t="shared" si="30"/>
        <v>1.1016768014319636</v>
      </c>
      <c r="BC35" s="6" t="str">
        <f t="shared" ref="BC35:BC66" si="65">A35</f>
        <v>2011Q3</v>
      </c>
      <c r="BD35" s="4">
        <f t="shared" si="33"/>
        <v>0.71823204419889475</v>
      </c>
      <c r="BE35" s="4">
        <f t="shared" si="34"/>
        <v>0.58158490566037724</v>
      </c>
      <c r="BF35" s="4">
        <f t="shared" si="35"/>
        <v>0.49697275479313752</v>
      </c>
      <c r="BG35" s="4">
        <f t="shared" si="36"/>
        <v>0.52352088549215914</v>
      </c>
      <c r="BH35" s="4">
        <f t="shared" si="37"/>
        <v>0.67049291019581325</v>
      </c>
      <c r="BI35" s="4">
        <f t="shared" si="38"/>
        <v>0.67023593466424647</v>
      </c>
      <c r="BJ35" s="4">
        <f t="shared" si="39"/>
        <v>0.69889797369356499</v>
      </c>
      <c r="BK35" s="4">
        <f t="shared" si="40"/>
        <v>0.73285198555956621</v>
      </c>
      <c r="BL35" s="4">
        <f t="shared" si="41"/>
        <v>1.5688728287054623</v>
      </c>
      <c r="BM35" s="4">
        <f t="shared" si="42"/>
        <v>0.36333962687777899</v>
      </c>
      <c r="BN35" s="4">
        <f t="shared" si="43"/>
        <v>0.29288235174324351</v>
      </c>
      <c r="BO35" s="4">
        <f t="shared" si="44"/>
        <v>0.38435798867424104</v>
      </c>
      <c r="BP35" s="4">
        <f t="shared" si="45"/>
        <v>0.37650967164454424</v>
      </c>
      <c r="BQ35" s="4">
        <f t="shared" si="46"/>
        <v>0.30029721837224249</v>
      </c>
      <c r="BR35" s="4">
        <f t="shared" si="47"/>
        <v>0.59659138935950495</v>
      </c>
      <c r="BS35" s="4">
        <f t="shared" si="48"/>
        <v>0.6160068302163757</v>
      </c>
    </row>
    <row r="36" spans="1:71" x14ac:dyDescent="0.2">
      <c r="A36" s="2" t="s">
        <v>33</v>
      </c>
      <c r="B36" s="4">
        <v>0.71390823925054003</v>
      </c>
      <c r="C36" s="4">
        <v>0.59652830188679196</v>
      </c>
      <c r="D36" s="4">
        <v>0.50454086781029195</v>
      </c>
      <c r="E36" s="4">
        <v>0.55712215048095903</v>
      </c>
      <c r="F36" s="4">
        <v>0.68399729912221396</v>
      </c>
      <c r="G36" s="4">
        <v>0.72450090744101603</v>
      </c>
      <c r="H36" s="4">
        <v>0.70956274440099498</v>
      </c>
      <c r="I36" s="4">
        <v>0.76154284628538804</v>
      </c>
      <c r="J36" s="4">
        <v>1.5562824901737</v>
      </c>
      <c r="K36" s="4">
        <v>0.33503585355489102</v>
      </c>
      <c r="L36" s="4">
        <v>0.28597984104289198</v>
      </c>
      <c r="M36" s="4">
        <v>0.35658322541982601</v>
      </c>
      <c r="N36" s="4">
        <v>0.34538670334812499</v>
      </c>
      <c r="O36" s="4">
        <v>0.28668477236189999</v>
      </c>
      <c r="P36" s="4">
        <v>0.65070052805074097</v>
      </c>
      <c r="Q36" s="4">
        <v>0.64819837017894399</v>
      </c>
      <c r="R36" s="4"/>
      <c r="S36" s="30" t="s">
        <v>135</v>
      </c>
      <c r="T36" s="36">
        <f t="shared" si="49"/>
        <v>1.5143119599445876</v>
      </c>
      <c r="U36" s="36">
        <f t="shared" si="50"/>
        <v>1.5924460370301377</v>
      </c>
      <c r="V36" s="36">
        <f t="shared" si="51"/>
        <v>1.66671869386561</v>
      </c>
      <c r="W36" s="36">
        <f t="shared" si="52"/>
        <v>1.8353144360113425</v>
      </c>
      <c r="X36" s="36">
        <f t="shared" si="53"/>
        <v>1.3275868024866226</v>
      </c>
      <c r="Y36" s="36">
        <f t="shared" si="54"/>
        <v>0.64003119720916879</v>
      </c>
      <c r="Z36" s="36">
        <f t="shared" si="55"/>
        <v>1.6448591679050599</v>
      </c>
      <c r="AA36" s="36">
        <f t="shared" si="56"/>
        <v>1.7645138145554276</v>
      </c>
      <c r="AB36" s="36">
        <f t="shared" si="57"/>
        <v>1.1222078609122275</v>
      </c>
      <c r="AC36" s="36">
        <f t="shared" si="58"/>
        <v>1.868754585438775</v>
      </c>
      <c r="AD36" s="36">
        <f t="shared" si="59"/>
        <v>2.3499462936883999</v>
      </c>
      <c r="AE36" s="36">
        <f t="shared" si="60"/>
        <v>2.5392486449715825</v>
      </c>
      <c r="AF36" s="36">
        <f t="shared" si="61"/>
        <v>2.4234379015452525</v>
      </c>
      <c r="AG36" s="36">
        <f t="shared" si="62"/>
        <v>2.6403619917583598</v>
      </c>
      <c r="AH36" s="36">
        <f t="shared" si="63"/>
        <v>2.1178963611855197</v>
      </c>
      <c r="AI36" s="36">
        <f t="shared" si="64"/>
        <v>1.6743780981858776</v>
      </c>
      <c r="AK36" s="23" t="s">
        <v>222</v>
      </c>
      <c r="AL36" s="34">
        <f t="shared" si="32"/>
        <v>1.0515970811512374</v>
      </c>
      <c r="AM36" s="34">
        <f t="shared" si="18"/>
        <v>1.1006442119935442</v>
      </c>
      <c r="AN36" s="34">
        <f t="shared" si="19"/>
        <v>1.2119790931840102</v>
      </c>
      <c r="AO36" s="34">
        <f t="shared" si="20"/>
        <v>0.87669307091466298</v>
      </c>
      <c r="AP36" s="34">
        <f t="shared" si="21"/>
        <v>0.42265478589536409</v>
      </c>
      <c r="AQ36" s="34">
        <f t="shared" si="22"/>
        <v>1.0862089261747951</v>
      </c>
      <c r="AR36" s="34">
        <f t="shared" si="23"/>
        <v>1.1652247761551031</v>
      </c>
      <c r="AS36" s="34">
        <f t="shared" si="24"/>
        <v>0.74106781865032079</v>
      </c>
      <c r="AT36" s="34">
        <f t="shared" si="25"/>
        <v>1.2340618279916098</v>
      </c>
      <c r="AU36" s="34">
        <f t="shared" si="26"/>
        <v>1.5518244297392925</v>
      </c>
      <c r="AV36" s="34">
        <f t="shared" si="27"/>
        <v>1.6768332497780047</v>
      </c>
      <c r="AW36" s="34">
        <f t="shared" si="28"/>
        <v>1.6003557824597332</v>
      </c>
      <c r="AX36" s="34">
        <f t="shared" si="29"/>
        <v>1.7436050573456325</v>
      </c>
      <c r="AY36" s="34">
        <f t="shared" si="30"/>
        <v>1.3985865641997695</v>
      </c>
      <c r="AZ36" s="34">
        <f t="shared" si="30"/>
        <v>1.1057022215205559</v>
      </c>
      <c r="BC36" s="6" t="str">
        <f t="shared" si="65"/>
        <v>2011Q4</v>
      </c>
      <c r="BD36" s="4">
        <f t="shared" si="33"/>
        <v>0.71655056449675669</v>
      </c>
      <c r="BE36" s="4">
        <f t="shared" si="34"/>
        <v>0.58324528301886769</v>
      </c>
      <c r="BF36" s="4">
        <f t="shared" si="35"/>
        <v>0.50088294651866727</v>
      </c>
      <c r="BG36" s="4">
        <f t="shared" si="36"/>
        <v>0.53551192515482904</v>
      </c>
      <c r="BH36" s="4">
        <f t="shared" si="37"/>
        <v>0.66998649561107326</v>
      </c>
      <c r="BI36" s="4">
        <f t="shared" si="38"/>
        <v>0.70235934664246802</v>
      </c>
      <c r="BJ36" s="4">
        <f t="shared" si="39"/>
        <v>0.70280838961962255</v>
      </c>
      <c r="BK36" s="4">
        <f t="shared" si="40"/>
        <v>0.74235227056811648</v>
      </c>
      <c r="BL36" s="4">
        <f t="shared" si="41"/>
        <v>1.5833777101559501</v>
      </c>
      <c r="BM36" s="4">
        <f t="shared" si="42"/>
        <v>0.35201811754862372</v>
      </c>
      <c r="BN36" s="4">
        <f t="shared" si="43"/>
        <v>0.29012134746310303</v>
      </c>
      <c r="BO36" s="4">
        <f t="shared" si="44"/>
        <v>0.373248083372475</v>
      </c>
      <c r="BP36" s="4">
        <f t="shared" si="45"/>
        <v>0.36406048432597649</v>
      </c>
      <c r="BQ36" s="4">
        <f t="shared" si="46"/>
        <v>0.2948522399681055</v>
      </c>
      <c r="BR36" s="4">
        <f t="shared" si="47"/>
        <v>0.61823504483599923</v>
      </c>
      <c r="BS36" s="4">
        <f t="shared" si="48"/>
        <v>0.62888344620140302</v>
      </c>
    </row>
    <row r="37" spans="1:71" x14ac:dyDescent="0.2">
      <c r="A37" s="2" t="s">
        <v>34</v>
      </c>
      <c r="B37" s="4">
        <v>0.71679077588277595</v>
      </c>
      <c r="C37" s="4">
        <v>0.60558490566037704</v>
      </c>
      <c r="D37" s="4">
        <v>0.50403632694248202</v>
      </c>
      <c r="E37" s="4">
        <v>0.50968507049677103</v>
      </c>
      <c r="F37" s="4">
        <v>0.67116812964213302</v>
      </c>
      <c r="G37" s="4">
        <v>0.72740471869328405</v>
      </c>
      <c r="H37" s="4">
        <v>0.71311766797013798</v>
      </c>
      <c r="I37" s="4">
        <v>0.76002280068401995</v>
      </c>
      <c r="J37" s="4">
        <v>1.61556992519335</v>
      </c>
      <c r="K37" s="4">
        <v>0.32947538350065603</v>
      </c>
      <c r="L37" s="4">
        <v>0.28870080976059198</v>
      </c>
      <c r="M37" s="4">
        <v>0.358645843256931</v>
      </c>
      <c r="N37" s="4">
        <v>0.35224700824253102</v>
      </c>
      <c r="O37" s="4">
        <v>0.28555895217246702</v>
      </c>
      <c r="P37" s="4">
        <v>0.623641882286185</v>
      </c>
      <c r="Q37" s="4">
        <v>0.646559168395483</v>
      </c>
      <c r="R37" s="4"/>
      <c r="S37" s="30" t="s">
        <v>139</v>
      </c>
      <c r="T37" s="36">
        <f t="shared" si="49"/>
        <v>1.5628501882761774</v>
      </c>
      <c r="U37" s="36">
        <f t="shared" si="50"/>
        <v>1.65690016725659</v>
      </c>
      <c r="V37" s="36">
        <f t="shared" si="51"/>
        <v>1.7327831068735</v>
      </c>
      <c r="W37" s="36">
        <f t="shared" si="52"/>
        <v>1.9126419638058374</v>
      </c>
      <c r="X37" s="36">
        <f t="shared" si="53"/>
        <v>1.3637994017928698</v>
      </c>
      <c r="Y37" s="36">
        <f t="shared" si="54"/>
        <v>0.63232911766138167</v>
      </c>
      <c r="Z37" s="36">
        <f t="shared" si="55"/>
        <v>1.70513868858472</v>
      </c>
      <c r="AA37" s="36">
        <f t="shared" si="56"/>
        <v>1.8312875931354824</v>
      </c>
      <c r="AB37" s="36">
        <f t="shared" si="57"/>
        <v>1.1222882367796501</v>
      </c>
      <c r="AC37" s="36">
        <f t="shared" si="58"/>
        <v>2.0041789820280376</v>
      </c>
      <c r="AD37" s="36">
        <f t="shared" si="59"/>
        <v>2.52422049814257</v>
      </c>
      <c r="AE37" s="36">
        <f t="shared" si="60"/>
        <v>2.739200761543378</v>
      </c>
      <c r="AF37" s="36">
        <f t="shared" si="61"/>
        <v>2.606707691614885</v>
      </c>
      <c r="AG37" s="36">
        <f t="shared" si="62"/>
        <v>2.8473037655927778</v>
      </c>
      <c r="AH37" s="36">
        <f t="shared" si="63"/>
        <v>2.226775318496085</v>
      </c>
      <c r="AI37" s="36">
        <f t="shared" si="64"/>
        <v>1.7343307433646975</v>
      </c>
      <c r="AK37" s="23" t="s">
        <v>223</v>
      </c>
      <c r="AL37" s="34">
        <f t="shared" si="32"/>
        <v>1.0601784993123042</v>
      </c>
      <c r="AM37" s="34">
        <f t="shared" si="18"/>
        <v>1.1087326986758459</v>
      </c>
      <c r="AN37" s="34">
        <f t="shared" si="19"/>
        <v>1.2238165744571334</v>
      </c>
      <c r="AO37" s="34">
        <f t="shared" si="20"/>
        <v>0.87263604152432528</v>
      </c>
      <c r="AP37" s="34">
        <f t="shared" si="21"/>
        <v>0.40459995616012323</v>
      </c>
      <c r="AQ37" s="34">
        <f t="shared" si="22"/>
        <v>1.0910442353182213</v>
      </c>
      <c r="AR37" s="34">
        <f t="shared" si="23"/>
        <v>1.1717614438498365</v>
      </c>
      <c r="AS37" s="34">
        <f t="shared" si="24"/>
        <v>0.71810352981915249</v>
      </c>
      <c r="AT37" s="34">
        <f t="shared" si="25"/>
        <v>1.2823871392552637</v>
      </c>
      <c r="AU37" s="34">
        <f t="shared" si="26"/>
        <v>1.6151391330264249</v>
      </c>
      <c r="AV37" s="34">
        <f t="shared" si="27"/>
        <v>1.7526956723630143</v>
      </c>
      <c r="AW37" s="34">
        <f t="shared" si="28"/>
        <v>1.6679191077745472</v>
      </c>
      <c r="AX37" s="34">
        <f t="shared" si="29"/>
        <v>1.8218660924457204</v>
      </c>
      <c r="AY37" s="34">
        <f t="shared" si="30"/>
        <v>1.4248168731720963</v>
      </c>
      <c r="AZ37" s="34">
        <f t="shared" si="30"/>
        <v>1.1097229640914354</v>
      </c>
      <c r="BC37" s="6" t="str">
        <f t="shared" si="65"/>
        <v>2012Q1</v>
      </c>
      <c r="BD37" s="4">
        <f t="shared" si="33"/>
        <v>0.71607014172471717</v>
      </c>
      <c r="BE37" s="4">
        <f t="shared" si="34"/>
        <v>0.59018867924528273</v>
      </c>
      <c r="BF37" s="4">
        <f t="shared" si="35"/>
        <v>0.50416246215943428</v>
      </c>
      <c r="BG37" s="4">
        <f t="shared" si="36"/>
        <v>0.52628804849123689</v>
      </c>
      <c r="BH37" s="4">
        <f t="shared" si="37"/>
        <v>0.66914247130317306</v>
      </c>
      <c r="BI37" s="4">
        <f t="shared" si="38"/>
        <v>0.71905626134301226</v>
      </c>
      <c r="BJ37" s="4">
        <f t="shared" si="39"/>
        <v>0.7074297902595087</v>
      </c>
      <c r="BK37" s="4">
        <f t="shared" si="40"/>
        <v>0.75109253277598276</v>
      </c>
      <c r="BL37" s="4">
        <f t="shared" si="41"/>
        <v>1.6015595283377675</v>
      </c>
      <c r="BM37" s="4">
        <f t="shared" si="42"/>
        <v>0.34213686803819854</v>
      </c>
      <c r="BN37" s="4">
        <f t="shared" si="43"/>
        <v>0.28873083643242248</v>
      </c>
      <c r="BO37" s="4">
        <f t="shared" si="44"/>
        <v>0.36543130885542674</v>
      </c>
      <c r="BP37" s="4">
        <f t="shared" si="45"/>
        <v>0.35643867006065227</v>
      </c>
      <c r="BQ37" s="4">
        <f t="shared" si="46"/>
        <v>0.2904870511176445</v>
      </c>
      <c r="BR37" s="4">
        <f t="shared" si="47"/>
        <v>0.62770312500223102</v>
      </c>
      <c r="BS37" s="4">
        <f t="shared" si="48"/>
        <v>0.63813110774430826</v>
      </c>
    </row>
    <row r="38" spans="1:71" x14ac:dyDescent="0.2">
      <c r="A38" s="2" t="s">
        <v>35</v>
      </c>
      <c r="B38" s="4">
        <v>0.72159500360316997</v>
      </c>
      <c r="C38" s="4">
        <v>0.62732075471698101</v>
      </c>
      <c r="D38" s="4">
        <v>0.50706357214934406</v>
      </c>
      <c r="E38" s="4">
        <v>0.52760574515746395</v>
      </c>
      <c r="F38" s="4">
        <v>0.68264686022957399</v>
      </c>
      <c r="G38" s="4">
        <v>0.74555353901996302</v>
      </c>
      <c r="H38" s="4">
        <v>0.71667259153928098</v>
      </c>
      <c r="I38" s="4">
        <v>0.75926277788333596</v>
      </c>
      <c r="J38" s="4">
        <v>1.54030683403068</v>
      </c>
      <c r="K38" s="4">
        <v>0.32391491344642098</v>
      </c>
      <c r="L38" s="4">
        <v>0.29142177847829198</v>
      </c>
      <c r="M38" s="4">
        <v>0.36070846109403498</v>
      </c>
      <c r="N38" s="4">
        <v>0.359107313136938</v>
      </c>
      <c r="O38" s="4">
        <v>0.28443313198303399</v>
      </c>
      <c r="P38" s="4">
        <v>0.59658323652162903</v>
      </c>
      <c r="Q38" s="4">
        <v>0.644919966612022</v>
      </c>
      <c r="R38" s="4"/>
      <c r="S38" s="30" t="s">
        <v>143</v>
      </c>
      <c r="T38" s="36">
        <f t="shared" si="49"/>
        <v>1.6129646825115</v>
      </c>
      <c r="U38" s="36">
        <f t="shared" si="50"/>
        <v>1.7239388115534124</v>
      </c>
      <c r="V38" s="36">
        <f t="shared" si="51"/>
        <v>1.801457809725695</v>
      </c>
      <c r="W38" s="36">
        <f t="shared" si="52"/>
        <v>1.9931420238133777</v>
      </c>
      <c r="X38" s="36">
        <f t="shared" si="53"/>
        <v>1.4011026785862375</v>
      </c>
      <c r="Y38" s="36">
        <f t="shared" si="54"/>
        <v>0.6246352423335868</v>
      </c>
      <c r="Z38" s="36">
        <f t="shared" si="55"/>
        <v>1.76762349108156</v>
      </c>
      <c r="AA38" s="36">
        <f t="shared" si="56"/>
        <v>1.90062788160631</v>
      </c>
      <c r="AB38" s="36">
        <f t="shared" si="57"/>
        <v>1.1222480488459399</v>
      </c>
      <c r="AC38" s="36">
        <f t="shared" si="58"/>
        <v>2.1494172767794577</v>
      </c>
      <c r="AD38" s="36">
        <f t="shared" si="59"/>
        <v>2.7114190398123199</v>
      </c>
      <c r="AE38" s="36">
        <f t="shared" si="60"/>
        <v>2.9548980273744623</v>
      </c>
      <c r="AF38" s="36">
        <f t="shared" si="61"/>
        <v>2.8038370552806673</v>
      </c>
      <c r="AG38" s="36">
        <f t="shared" si="62"/>
        <v>3.0704648676448478</v>
      </c>
      <c r="AH38" s="36">
        <f t="shared" si="63"/>
        <v>2.3412516353197477</v>
      </c>
      <c r="AI38" s="36">
        <f t="shared" si="64"/>
        <v>1.7964300480512099</v>
      </c>
      <c r="AK38" s="23" t="s">
        <v>224</v>
      </c>
      <c r="AL38" s="34">
        <f t="shared" si="32"/>
        <v>1.0688013384577757</v>
      </c>
      <c r="AM38" s="34">
        <f t="shared" si="18"/>
        <v>1.1168612860888547</v>
      </c>
      <c r="AN38" s="34">
        <f t="shared" si="19"/>
        <v>1.2357009706560436</v>
      </c>
      <c r="AO38" s="34">
        <f t="shared" si="20"/>
        <v>0.86865056239459726</v>
      </c>
      <c r="AP38" s="34">
        <f t="shared" si="21"/>
        <v>0.38725909445269785</v>
      </c>
      <c r="AQ38" s="34">
        <f t="shared" si="22"/>
        <v>1.0958848077995391</v>
      </c>
      <c r="AR38" s="34">
        <f t="shared" si="23"/>
        <v>1.1783443879545448</v>
      </c>
      <c r="AS38" s="34">
        <f t="shared" si="24"/>
        <v>0.69576727935451155</v>
      </c>
      <c r="AT38" s="34">
        <f t="shared" si="25"/>
        <v>1.3325879357957566</v>
      </c>
      <c r="AU38" s="34">
        <f t="shared" si="26"/>
        <v>1.6810157526762761</v>
      </c>
      <c r="AV38" s="34">
        <f t="shared" si="27"/>
        <v>1.8319669732467279</v>
      </c>
      <c r="AW38" s="34">
        <f t="shared" si="28"/>
        <v>1.7383127390705757</v>
      </c>
      <c r="AX38" s="34">
        <f t="shared" si="29"/>
        <v>1.9036156841722764</v>
      </c>
      <c r="AY38" s="34">
        <f t="shared" si="30"/>
        <v>1.4515207063766911</v>
      </c>
      <c r="AZ38" s="34">
        <f t="shared" si="30"/>
        <v>1.1137441926217759</v>
      </c>
      <c r="BC38" s="6" t="str">
        <f t="shared" si="65"/>
        <v>2012Q2</v>
      </c>
      <c r="BD38" s="4">
        <f t="shared" si="33"/>
        <v>0.71679077588277618</v>
      </c>
      <c r="BE38" s="4">
        <f t="shared" si="34"/>
        <v>0.60392452830188659</v>
      </c>
      <c r="BF38" s="4">
        <f t="shared" si="35"/>
        <v>0.50466700302724476</v>
      </c>
      <c r="BG38" s="4">
        <f t="shared" si="36"/>
        <v>0.527210436157596</v>
      </c>
      <c r="BH38" s="4">
        <f t="shared" si="37"/>
        <v>0.67538825118163337</v>
      </c>
      <c r="BI38" s="4">
        <f t="shared" si="38"/>
        <v>0.72595281306714998</v>
      </c>
      <c r="BJ38" s="4">
        <f t="shared" si="39"/>
        <v>0.71098471382865203</v>
      </c>
      <c r="BK38" s="4">
        <f t="shared" si="40"/>
        <v>0.76002280068401995</v>
      </c>
      <c r="BL38" s="4">
        <f t="shared" si="41"/>
        <v>1.5764929631038376</v>
      </c>
      <c r="BM38" s="4">
        <f t="shared" si="42"/>
        <v>0.33369587834650349</v>
      </c>
      <c r="BN38" s="4">
        <f t="shared" si="43"/>
        <v>0.28871081865120224</v>
      </c>
      <c r="BO38" s="4">
        <f t="shared" si="44"/>
        <v>0.36090766512309602</v>
      </c>
      <c r="BP38" s="4">
        <f t="shared" si="45"/>
        <v>0.35364422884857177</v>
      </c>
      <c r="BQ38" s="4">
        <f t="shared" si="46"/>
        <v>0.28720165182085949</v>
      </c>
      <c r="BR38" s="4">
        <f t="shared" si="47"/>
        <v>0.62499562985820023</v>
      </c>
      <c r="BS38" s="4">
        <f t="shared" si="48"/>
        <v>0.64374981484509153</v>
      </c>
    </row>
    <row r="39" spans="1:71" x14ac:dyDescent="0.2">
      <c r="A39" s="2" t="s">
        <v>36</v>
      </c>
      <c r="B39" s="4">
        <v>0.72255584914724902</v>
      </c>
      <c r="C39" s="4">
        <v>0.61705660377358496</v>
      </c>
      <c r="D39" s="4">
        <v>0.50302724520686104</v>
      </c>
      <c r="E39" s="4">
        <v>0.52760574515746395</v>
      </c>
      <c r="F39" s="4">
        <v>0.66441593517893305</v>
      </c>
      <c r="G39" s="4">
        <v>0.69546279491832996</v>
      </c>
      <c r="H39" s="4">
        <v>0.72164948453608202</v>
      </c>
      <c r="I39" s="4">
        <v>0.77142314269428003</v>
      </c>
      <c r="J39" s="4">
        <v>1.5869658932420401</v>
      </c>
      <c r="K39" s="4">
        <v>0.31835444339218599</v>
      </c>
      <c r="L39" s="4">
        <v>0.29414274719599198</v>
      </c>
      <c r="M39" s="4">
        <v>0.36277107893114002</v>
      </c>
      <c r="N39" s="4">
        <v>0.36596761803134398</v>
      </c>
      <c r="O39" s="4">
        <v>0.28330731179360003</v>
      </c>
      <c r="P39" s="4">
        <v>0.56952459075707296</v>
      </c>
      <c r="Q39" s="4">
        <v>0.64328076482856</v>
      </c>
      <c r="R39" s="4"/>
      <c r="S39" s="30" t="s">
        <v>147</v>
      </c>
      <c r="T39" s="36">
        <f t="shared" si="49"/>
        <v>1.6646629316755051</v>
      </c>
      <c r="U39" s="36">
        <f t="shared" si="50"/>
        <v>1.7935692967028274</v>
      </c>
      <c r="V39" s="36">
        <f t="shared" si="51"/>
        <v>1.8727510132375751</v>
      </c>
      <c r="W39" s="36">
        <f t="shared" si="52"/>
        <v>2.0769436549617675</v>
      </c>
      <c r="X39" s="36">
        <f t="shared" si="53"/>
        <v>1.4393724406080448</v>
      </c>
      <c r="Y39" s="36">
        <f t="shared" si="54"/>
        <v>0.61666404422987731</v>
      </c>
      <c r="Z39" s="36">
        <f t="shared" si="55"/>
        <v>1.832371295418685</v>
      </c>
      <c r="AA39" s="36">
        <f t="shared" si="56"/>
        <v>1.9726046718847825</v>
      </c>
      <c r="AB39" s="36">
        <f t="shared" si="57"/>
        <v>1.1225695523156174</v>
      </c>
      <c r="AC39" s="36">
        <f t="shared" si="58"/>
        <v>2.3051806605830354</v>
      </c>
      <c r="AD39" s="36">
        <f t="shared" si="59"/>
        <v>2.9125003995754501</v>
      </c>
      <c r="AE39" s="36">
        <f t="shared" si="60"/>
        <v>3.1875802879310875</v>
      </c>
      <c r="AF39" s="36">
        <f t="shared" si="61"/>
        <v>3.0158741073475248</v>
      </c>
      <c r="AG39" s="36">
        <f t="shared" si="62"/>
        <v>3.3111165086660628</v>
      </c>
      <c r="AH39" s="36">
        <f t="shared" si="63"/>
        <v>2.4616130663732352</v>
      </c>
      <c r="AI39" s="36">
        <f t="shared" si="64"/>
        <v>1.8607528753600975</v>
      </c>
      <c r="AK39" s="23" t="s">
        <v>225</v>
      </c>
      <c r="AL39" s="34">
        <f t="shared" si="32"/>
        <v>1.0774369168523361</v>
      </c>
      <c r="AM39" s="34">
        <f t="shared" si="18"/>
        <v>1.1250031328279935</v>
      </c>
      <c r="AN39" s="34">
        <f t="shared" si="19"/>
        <v>1.2476661884164721</v>
      </c>
      <c r="AO39" s="34">
        <f t="shared" si="20"/>
        <v>0.86466299766721999</v>
      </c>
      <c r="AP39" s="34">
        <f t="shared" si="21"/>
        <v>0.37044378924759069</v>
      </c>
      <c r="AQ39" s="34">
        <f t="shared" si="22"/>
        <v>1.1007461393847338</v>
      </c>
      <c r="AR39" s="34">
        <f t="shared" si="23"/>
        <v>1.1849874436137831</v>
      </c>
      <c r="AS39" s="34">
        <f t="shared" si="24"/>
        <v>0.67435246556835171</v>
      </c>
      <c r="AT39" s="34">
        <f t="shared" si="25"/>
        <v>1.3847732274922713</v>
      </c>
      <c r="AU39" s="34">
        <f t="shared" si="26"/>
        <v>1.749603685019874</v>
      </c>
      <c r="AV39" s="34">
        <f t="shared" si="27"/>
        <v>1.914850284269108</v>
      </c>
      <c r="AW39" s="34">
        <f t="shared" si="28"/>
        <v>1.8117025675053675</v>
      </c>
      <c r="AX39" s="34">
        <f t="shared" si="29"/>
        <v>1.9890612361587103</v>
      </c>
      <c r="AY39" s="34">
        <f t="shared" si="30"/>
        <v>1.4787456484632533</v>
      </c>
      <c r="AZ39" s="34">
        <f t="shared" si="30"/>
        <v>1.1177955848919068</v>
      </c>
      <c r="BC39" s="6" t="str">
        <f t="shared" si="65"/>
        <v>2012Q3</v>
      </c>
      <c r="BD39" s="4">
        <f t="shared" si="33"/>
        <v>0.71871246697093372</v>
      </c>
      <c r="BE39" s="4">
        <f t="shared" si="34"/>
        <v>0.61162264150943368</v>
      </c>
      <c r="BF39" s="4">
        <f t="shared" si="35"/>
        <v>0.50466700302724476</v>
      </c>
      <c r="BG39" s="4">
        <f t="shared" si="36"/>
        <v>0.53050467782316457</v>
      </c>
      <c r="BH39" s="4">
        <f t="shared" si="37"/>
        <v>0.67555705604321348</v>
      </c>
      <c r="BI39" s="4">
        <f t="shared" si="38"/>
        <v>0.72323049001814821</v>
      </c>
      <c r="BJ39" s="4">
        <f t="shared" si="39"/>
        <v>0.71525062211162405</v>
      </c>
      <c r="BK39" s="4">
        <f t="shared" si="40"/>
        <v>0.76306289188675602</v>
      </c>
      <c r="BL39" s="4">
        <f t="shared" si="41"/>
        <v>1.5747812856599426</v>
      </c>
      <c r="BM39" s="4">
        <f t="shared" si="42"/>
        <v>0.32669514847353853</v>
      </c>
      <c r="BN39" s="4">
        <f t="shared" si="43"/>
        <v>0.29006129411944198</v>
      </c>
      <c r="BO39" s="4">
        <f t="shared" si="44"/>
        <v>0.35967715217548302</v>
      </c>
      <c r="BP39" s="4">
        <f t="shared" si="45"/>
        <v>0.35567716068973448</v>
      </c>
      <c r="BQ39" s="4">
        <f t="shared" si="46"/>
        <v>0.28499604207775026</v>
      </c>
      <c r="BR39" s="4">
        <f t="shared" si="47"/>
        <v>0.61011255940390696</v>
      </c>
      <c r="BS39" s="4">
        <f t="shared" si="48"/>
        <v>0.64573956750375228</v>
      </c>
    </row>
    <row r="40" spans="1:71" x14ac:dyDescent="0.2">
      <c r="A40" s="2" t="s">
        <v>37</v>
      </c>
      <c r="B40" s="4">
        <v>0.72351669469132796</v>
      </c>
      <c r="C40" s="4">
        <v>0.61766037735849</v>
      </c>
      <c r="D40" s="4">
        <v>0.50302724520686104</v>
      </c>
      <c r="E40" s="4">
        <v>0.52760574515746395</v>
      </c>
      <c r="F40" s="4">
        <v>0.66711681296421299</v>
      </c>
      <c r="G40" s="4">
        <v>0.71578947368420998</v>
      </c>
      <c r="H40" s="4">
        <v>0.724493423391397</v>
      </c>
      <c r="I40" s="4">
        <v>0.76914307429222795</v>
      </c>
      <c r="J40" s="4">
        <v>1.58199568910866</v>
      </c>
      <c r="K40" s="4">
        <v>0.312793973337951</v>
      </c>
      <c r="L40" s="4">
        <v>0.29686371591369198</v>
      </c>
      <c r="M40" s="4">
        <v>0.36483369676824401</v>
      </c>
      <c r="N40" s="4">
        <v>0.37282792292575001</v>
      </c>
      <c r="O40" s="4">
        <v>0.282181491604167</v>
      </c>
      <c r="P40" s="4">
        <v>0.54246594499251699</v>
      </c>
      <c r="Q40" s="4">
        <v>0.64164156304509901</v>
      </c>
      <c r="R40" s="4"/>
      <c r="S40" s="30" t="s">
        <v>151</v>
      </c>
      <c r="T40" s="36">
        <f t="shared" si="49"/>
        <v>1.7180387877086449</v>
      </c>
      <c r="U40" s="36">
        <f t="shared" si="50"/>
        <v>1.8661802919584898</v>
      </c>
      <c r="V40" s="36">
        <f t="shared" si="51"/>
        <v>1.9468843124227124</v>
      </c>
      <c r="W40" s="36">
        <f t="shared" si="52"/>
        <v>2.1642134876470149</v>
      </c>
      <c r="X40" s="36">
        <f t="shared" si="53"/>
        <v>1.47888746675613</v>
      </c>
      <c r="Y40" s="36">
        <f t="shared" si="54"/>
        <v>0.60861347029113655</v>
      </c>
      <c r="Z40" s="36">
        <f t="shared" si="55"/>
        <v>1.8995071598188025</v>
      </c>
      <c r="AA40" s="36">
        <f t="shared" si="56"/>
        <v>2.0473119029887297</v>
      </c>
      <c r="AB40" s="36">
        <f t="shared" si="57"/>
        <v>1.1228910557852898</v>
      </c>
      <c r="AC40" s="36">
        <f t="shared" si="58"/>
        <v>2.4722318627158151</v>
      </c>
      <c r="AD40" s="36">
        <f t="shared" si="59"/>
        <v>3.1284941401437929</v>
      </c>
      <c r="AE40" s="36">
        <f t="shared" si="60"/>
        <v>3.4385850198136829</v>
      </c>
      <c r="AF40" s="36">
        <f t="shared" si="61"/>
        <v>3.2439462251342452</v>
      </c>
      <c r="AG40" s="36">
        <f t="shared" si="62"/>
        <v>3.5706295321888151</v>
      </c>
      <c r="AH40" s="36">
        <f t="shared" si="63"/>
        <v>2.5881621595586797</v>
      </c>
      <c r="AI40" s="36">
        <f t="shared" si="64"/>
        <v>1.9273788405604324</v>
      </c>
      <c r="AK40" s="23" t="s">
        <v>226</v>
      </c>
      <c r="AL40" s="34">
        <f t="shared" si="32"/>
        <v>1.0862271011048719</v>
      </c>
      <c r="AM40" s="34">
        <f t="shared" si="18"/>
        <v>1.1332016054301544</v>
      </c>
      <c r="AN40" s="34">
        <f t="shared" si="19"/>
        <v>1.2597000155819735</v>
      </c>
      <c r="AO40" s="34">
        <f t="shared" si="20"/>
        <v>0.86079981274958761</v>
      </c>
      <c r="AP40" s="34">
        <f t="shared" si="21"/>
        <v>0.35424896960728502</v>
      </c>
      <c r="AQ40" s="34">
        <f t="shared" si="22"/>
        <v>1.1056253056732104</v>
      </c>
      <c r="AR40" s="34">
        <f t="shared" si="23"/>
        <v>1.1916563919486576</v>
      </c>
      <c r="AS40" s="34">
        <f t="shared" si="24"/>
        <v>0.65358888508151436</v>
      </c>
      <c r="AT40" s="34">
        <f t="shared" si="25"/>
        <v>1.4389848939400491</v>
      </c>
      <c r="AU40" s="34">
        <f t="shared" si="26"/>
        <v>1.8209682822797486</v>
      </c>
      <c r="AV40" s="34">
        <f t="shared" si="27"/>
        <v>2.0014594806673354</v>
      </c>
      <c r="AW40" s="34">
        <f t="shared" si="28"/>
        <v>1.8881682115342162</v>
      </c>
      <c r="AX40" s="34">
        <f t="shared" si="29"/>
        <v>2.0783171822045867</v>
      </c>
      <c r="AY40" s="34">
        <f t="shared" si="30"/>
        <v>1.5064631707241731</v>
      </c>
      <c r="AZ40" s="34">
        <f t="shared" si="30"/>
        <v>1.1218482692879042</v>
      </c>
      <c r="BC40" s="6" t="str">
        <f t="shared" si="65"/>
        <v>2012Q4</v>
      </c>
      <c r="BD40" s="4">
        <f t="shared" si="33"/>
        <v>0.72111458083113067</v>
      </c>
      <c r="BE40" s="4">
        <f t="shared" si="34"/>
        <v>0.61690566037735828</v>
      </c>
      <c r="BF40" s="4">
        <f t="shared" si="35"/>
        <v>0.50428859737638698</v>
      </c>
      <c r="BG40" s="4">
        <f t="shared" si="36"/>
        <v>0.52312557649229074</v>
      </c>
      <c r="BH40" s="4">
        <f t="shared" si="37"/>
        <v>0.67133693450371323</v>
      </c>
      <c r="BI40" s="4">
        <f t="shared" si="38"/>
        <v>0.72105263157894672</v>
      </c>
      <c r="BJ40" s="4">
        <f t="shared" si="39"/>
        <v>0.71898329185922449</v>
      </c>
      <c r="BK40" s="4">
        <f t="shared" si="40"/>
        <v>0.76496294888846594</v>
      </c>
      <c r="BL40" s="4">
        <f t="shared" si="41"/>
        <v>1.5812095853936825</v>
      </c>
      <c r="BM40" s="4">
        <f t="shared" si="42"/>
        <v>0.32113467841930354</v>
      </c>
      <c r="BN40" s="4">
        <f t="shared" si="43"/>
        <v>0.29278226283714198</v>
      </c>
      <c r="BO40" s="4">
        <f t="shared" si="44"/>
        <v>0.3617397700125875</v>
      </c>
      <c r="BP40" s="4">
        <f t="shared" si="45"/>
        <v>0.36253746558414079</v>
      </c>
      <c r="BQ40" s="4">
        <f t="shared" si="46"/>
        <v>0.28387022188831701</v>
      </c>
      <c r="BR40" s="4">
        <f t="shared" si="47"/>
        <v>0.583053913639351</v>
      </c>
      <c r="BS40" s="4">
        <f t="shared" si="48"/>
        <v>0.64410036572029095</v>
      </c>
    </row>
    <row r="41" spans="1:71" x14ac:dyDescent="0.2">
      <c r="A41" s="2" t="s">
        <v>38</v>
      </c>
      <c r="B41" s="4">
        <v>0.724477540235407</v>
      </c>
      <c r="C41" s="4">
        <v>0.62430188679245202</v>
      </c>
      <c r="D41" s="4">
        <v>0.50151362260343102</v>
      </c>
      <c r="E41" s="4">
        <v>0.53972855448675705</v>
      </c>
      <c r="F41" s="4">
        <v>0.65698852126941198</v>
      </c>
      <c r="G41" s="4">
        <v>0.728856624319419</v>
      </c>
      <c r="H41" s="4">
        <v>0.72591539281905404</v>
      </c>
      <c r="I41" s="4">
        <v>0.76762302869085997</v>
      </c>
      <c r="J41" s="4">
        <v>1.5770254849752701</v>
      </c>
      <c r="K41" s="4">
        <v>0.31957953904459002</v>
      </c>
      <c r="L41" s="4">
        <v>0.29839311114752998</v>
      </c>
      <c r="M41" s="4">
        <v>0.36643865647775897</v>
      </c>
      <c r="N41" s="4">
        <v>0.37440743962815598</v>
      </c>
      <c r="O41" s="4">
        <v>0.30077222661191699</v>
      </c>
      <c r="P41" s="4">
        <v>0.54093399040532997</v>
      </c>
      <c r="Q41" s="4">
        <v>0.70445025051476096</v>
      </c>
      <c r="R41" s="4"/>
      <c r="S41" s="30" t="s">
        <v>155</v>
      </c>
      <c r="T41" s="36">
        <f t="shared" si="49"/>
        <v>1.7731342408951776</v>
      </c>
      <c r="U41" s="36">
        <f t="shared" si="50"/>
        <v>1.941806552000455</v>
      </c>
      <c r="V41" s="36">
        <f t="shared" si="51"/>
        <v>2.0239409862139999</v>
      </c>
      <c r="W41" s="36">
        <f t="shared" si="52"/>
        <v>2.2551050977540399</v>
      </c>
      <c r="X41" s="36">
        <f t="shared" si="53"/>
        <v>1.5195972160617224</v>
      </c>
      <c r="Y41" s="36">
        <f t="shared" si="54"/>
        <v>0.60049787066600724</v>
      </c>
      <c r="Z41" s="36">
        <f t="shared" si="55"/>
        <v>1.9691053070905999</v>
      </c>
      <c r="AA41" s="36">
        <f t="shared" si="56"/>
        <v>2.1248475817290275</v>
      </c>
      <c r="AB41" s="36">
        <f t="shared" si="57"/>
        <v>1.12321255925497</v>
      </c>
      <c r="AC41" s="36">
        <f t="shared" si="58"/>
        <v>2.651388885711655</v>
      </c>
      <c r="AD41" s="36">
        <f t="shared" si="59"/>
        <v>3.360506177558205</v>
      </c>
      <c r="AE41" s="36">
        <f t="shared" si="60"/>
        <v>3.7093550186813973</v>
      </c>
      <c r="AF41" s="36">
        <f t="shared" si="61"/>
        <v>3.4892660426127327</v>
      </c>
      <c r="AG41" s="36">
        <f t="shared" si="62"/>
        <v>3.850482223374025</v>
      </c>
      <c r="AH41" s="36">
        <f t="shared" si="63"/>
        <v>2.7212170164666274</v>
      </c>
      <c r="AI41" s="36">
        <f t="shared" si="64"/>
        <v>1.996390409619105</v>
      </c>
      <c r="AK41" s="23" t="s">
        <v>227</v>
      </c>
      <c r="AL41" s="34">
        <f t="shared" si="32"/>
        <v>1.0951266447937535</v>
      </c>
      <c r="AM41" s="34">
        <f t="shared" si="18"/>
        <v>1.1414482555997572</v>
      </c>
      <c r="AN41" s="34">
        <f t="shared" si="19"/>
        <v>1.2718185942963554</v>
      </c>
      <c r="AO41" s="34">
        <f t="shared" si="20"/>
        <v>0.85701194022091898</v>
      </c>
      <c r="AP41" s="34">
        <f t="shared" si="21"/>
        <v>0.33866464073404967</v>
      </c>
      <c r="AQ41" s="34">
        <f t="shared" si="22"/>
        <v>1.1105224081040166</v>
      </c>
      <c r="AR41" s="34">
        <f t="shared" si="23"/>
        <v>1.1983568602545769</v>
      </c>
      <c r="AS41" s="34">
        <f t="shared" si="24"/>
        <v>0.63346165978268476</v>
      </c>
      <c r="AT41" s="34">
        <f t="shared" si="25"/>
        <v>1.495311987417876</v>
      </c>
      <c r="AU41" s="34">
        <f t="shared" si="26"/>
        <v>1.8952350589437792</v>
      </c>
      <c r="AV41" s="34">
        <f t="shared" si="27"/>
        <v>2.0919764184400989</v>
      </c>
      <c r="AW41" s="34">
        <f t="shared" si="28"/>
        <v>1.9678521581373081</v>
      </c>
      <c r="AX41" s="34">
        <f t="shared" si="29"/>
        <v>2.1715683644065695</v>
      </c>
      <c r="AY41" s="34">
        <f t="shared" si="30"/>
        <v>1.5346931742138172</v>
      </c>
      <c r="AZ41" s="34">
        <f t="shared" si="30"/>
        <v>1.1259104717368806</v>
      </c>
      <c r="BC41" s="6" t="str">
        <f t="shared" si="65"/>
        <v>2013Q1</v>
      </c>
      <c r="BD41" s="4">
        <f t="shared" si="33"/>
        <v>0.72303627191928843</v>
      </c>
      <c r="BE41" s="4">
        <f t="shared" si="34"/>
        <v>0.62158490566037694</v>
      </c>
      <c r="BF41" s="4">
        <f t="shared" si="35"/>
        <v>0.50365792129162434</v>
      </c>
      <c r="BG41" s="4">
        <f t="shared" si="36"/>
        <v>0.53063644748978722</v>
      </c>
      <c r="BH41" s="4">
        <f t="shared" si="37"/>
        <v>0.66779203241053309</v>
      </c>
      <c r="BI41" s="4">
        <f t="shared" si="38"/>
        <v>0.72141560798548054</v>
      </c>
      <c r="BJ41" s="4">
        <f t="shared" si="39"/>
        <v>0.72218272307145348</v>
      </c>
      <c r="BK41" s="4">
        <f t="shared" si="40"/>
        <v>0.76686300589017597</v>
      </c>
      <c r="BL41" s="4">
        <f t="shared" si="41"/>
        <v>1.5715734753391626</v>
      </c>
      <c r="BM41" s="4">
        <f t="shared" si="42"/>
        <v>0.318660717305287</v>
      </c>
      <c r="BN41" s="4">
        <f t="shared" si="43"/>
        <v>0.29520533818387651</v>
      </c>
      <c r="BO41" s="4">
        <f t="shared" si="44"/>
        <v>0.36368797331779446</v>
      </c>
      <c r="BP41" s="4">
        <f t="shared" si="45"/>
        <v>0.36807757343054703</v>
      </c>
      <c r="BQ41" s="4">
        <f t="shared" si="46"/>
        <v>0.2876735404981795</v>
      </c>
      <c r="BR41" s="4">
        <f t="shared" si="47"/>
        <v>0.56237694066913724</v>
      </c>
      <c r="BS41" s="4">
        <f t="shared" si="48"/>
        <v>0.65857313625011049</v>
      </c>
    </row>
    <row r="42" spans="1:71" x14ac:dyDescent="0.2">
      <c r="A42" s="2" t="s">
        <v>39</v>
      </c>
      <c r="B42" s="4">
        <v>0.73600768676435202</v>
      </c>
      <c r="C42" s="4">
        <v>0.63516981132075401</v>
      </c>
      <c r="D42" s="4">
        <v>0.51463168516649804</v>
      </c>
      <c r="E42" s="4">
        <v>0.53972855448675705</v>
      </c>
      <c r="F42" s="4">
        <v>0.65428764348413204</v>
      </c>
      <c r="G42" s="4">
        <v>0.71070780399274003</v>
      </c>
      <c r="H42" s="4">
        <v>0.73231425524351201</v>
      </c>
      <c r="I42" s="4">
        <v>0.76534296028880799</v>
      </c>
      <c r="J42" s="4">
        <v>1.4855838721947501</v>
      </c>
      <c r="K42" s="4">
        <v>0.32636510475122898</v>
      </c>
      <c r="L42" s="4">
        <v>0.29992250638136903</v>
      </c>
      <c r="M42" s="4">
        <v>0.36804361618727299</v>
      </c>
      <c r="N42" s="4">
        <v>0.37598695633056201</v>
      </c>
      <c r="O42" s="4">
        <v>0.31936296161966798</v>
      </c>
      <c r="P42" s="4">
        <v>0.53940203581814306</v>
      </c>
      <c r="Q42" s="4">
        <v>0.76725893798442202</v>
      </c>
      <c r="R42" s="4"/>
      <c r="S42" s="30" t="s">
        <v>159</v>
      </c>
      <c r="T42" s="36">
        <f t="shared" si="49"/>
        <v>1.8300064405746899</v>
      </c>
      <c r="U42" s="36">
        <f t="shared" si="50"/>
        <v>2.0206195684500048</v>
      </c>
      <c r="V42" s="36">
        <f t="shared" si="51"/>
        <v>2.104051241588405</v>
      </c>
      <c r="W42" s="36">
        <f t="shared" si="52"/>
        <v>2.3497772950087801</v>
      </c>
      <c r="X42" s="36">
        <f t="shared" si="53"/>
        <v>1.5615587942758098</v>
      </c>
      <c r="Y42" s="36">
        <f t="shared" si="54"/>
        <v>0.59232853343196723</v>
      </c>
      <c r="Z42" s="36">
        <f t="shared" si="55"/>
        <v>2.0412619368459604</v>
      </c>
      <c r="AA42" s="36">
        <f t="shared" si="56"/>
        <v>2.2053159273875527</v>
      </c>
      <c r="AB42" s="36">
        <f t="shared" si="57"/>
        <v>1.12353406272465</v>
      </c>
      <c r="AC42" s="36">
        <f t="shared" si="58"/>
        <v>2.8435290108884854</v>
      </c>
      <c r="AD42" s="36">
        <f t="shared" si="59"/>
        <v>3.6097244436225204</v>
      </c>
      <c r="AE42" s="36">
        <f t="shared" si="60"/>
        <v>4.0014466925591421</v>
      </c>
      <c r="AF42" s="36">
        <f t="shared" si="61"/>
        <v>3.7531378978473948</v>
      </c>
      <c r="AG42" s="36">
        <f t="shared" si="62"/>
        <v>4.1522687298871919</v>
      </c>
      <c r="AH42" s="36">
        <f t="shared" si="63"/>
        <v>2.8611120919758024</v>
      </c>
      <c r="AI42" s="36">
        <f t="shared" si="64"/>
        <v>2.0678730012726749</v>
      </c>
      <c r="AK42" s="23" t="s">
        <v>228</v>
      </c>
      <c r="AL42" s="34">
        <f t="shared" si="32"/>
        <v>1.1041598125826571</v>
      </c>
      <c r="AM42" s="34">
        <f t="shared" si="18"/>
        <v>1.1497507303458752</v>
      </c>
      <c r="AN42" s="34">
        <f t="shared" si="19"/>
        <v>1.2840267896930804</v>
      </c>
      <c r="AO42" s="34">
        <f t="shared" si="20"/>
        <v>0.85330781337874551</v>
      </c>
      <c r="AP42" s="34">
        <f t="shared" si="21"/>
        <v>0.32367565506816148</v>
      </c>
      <c r="AQ42" s="34">
        <f t="shared" si="22"/>
        <v>1.1154397556136078</v>
      </c>
      <c r="AR42" s="34">
        <f t="shared" si="23"/>
        <v>1.2050864294745334</v>
      </c>
      <c r="AS42" s="34">
        <f t="shared" si="24"/>
        <v>0.61395087897713552</v>
      </c>
      <c r="AT42" s="34">
        <f t="shared" si="25"/>
        <v>1.5538355209260968</v>
      </c>
      <c r="AU42" s="34">
        <f t="shared" si="26"/>
        <v>1.9725200762074548</v>
      </c>
      <c r="AV42" s="34">
        <f t="shared" si="27"/>
        <v>2.1865751965892204</v>
      </c>
      <c r="AW42" s="34">
        <f t="shared" si="28"/>
        <v>2.0508878081701014</v>
      </c>
      <c r="AX42" s="34">
        <f t="shared" si="29"/>
        <v>2.268991320371105</v>
      </c>
      <c r="AY42" s="34">
        <f t="shared" si="30"/>
        <v>1.5634437281419113</v>
      </c>
      <c r="AZ42" s="34">
        <f t="shared" si="30"/>
        <v>1.1299812696961253</v>
      </c>
      <c r="BC42" s="6" t="str">
        <f t="shared" si="65"/>
        <v>2013Q2</v>
      </c>
      <c r="BD42" s="4">
        <f t="shared" si="33"/>
        <v>0.72663944270958392</v>
      </c>
      <c r="BE42" s="4">
        <f t="shared" si="34"/>
        <v>0.62354716981132019</v>
      </c>
      <c r="BF42" s="4">
        <f t="shared" si="35"/>
        <v>0.50554994954591281</v>
      </c>
      <c r="BG42" s="4">
        <f t="shared" si="36"/>
        <v>0.5336671498221105</v>
      </c>
      <c r="BH42" s="4">
        <f t="shared" si="37"/>
        <v>0.66070222822417257</v>
      </c>
      <c r="BI42" s="4">
        <f t="shared" si="38"/>
        <v>0.71270417422867482</v>
      </c>
      <c r="BJ42" s="4">
        <f t="shared" si="39"/>
        <v>0.72609313899751138</v>
      </c>
      <c r="BK42" s="4">
        <f t="shared" si="40"/>
        <v>0.76838305149154396</v>
      </c>
      <c r="BL42" s="4">
        <f t="shared" si="41"/>
        <v>1.5578927348801801</v>
      </c>
      <c r="BM42" s="4">
        <f t="shared" si="42"/>
        <v>0.31927326513148901</v>
      </c>
      <c r="BN42" s="4">
        <f t="shared" si="43"/>
        <v>0.29733052015964573</v>
      </c>
      <c r="BO42" s="4">
        <f t="shared" si="44"/>
        <v>0.36552176209110399</v>
      </c>
      <c r="BP42" s="4">
        <f t="shared" si="45"/>
        <v>0.37229748422895298</v>
      </c>
      <c r="BQ42" s="4">
        <f t="shared" si="46"/>
        <v>0.29640599790733801</v>
      </c>
      <c r="BR42" s="4">
        <f t="shared" si="47"/>
        <v>0.5480816404932658</v>
      </c>
      <c r="BS42" s="4">
        <f t="shared" si="48"/>
        <v>0.68915787909321047</v>
      </c>
    </row>
    <row r="43" spans="1:71" x14ac:dyDescent="0.2">
      <c r="A43" s="2" t="s">
        <v>40</v>
      </c>
      <c r="B43" s="4">
        <v>0.73889022339658905</v>
      </c>
      <c r="C43" s="4">
        <v>0.67864150943396195</v>
      </c>
      <c r="D43" s="4">
        <v>0.51009081735620498</v>
      </c>
      <c r="E43" s="4">
        <v>0.53972855448675705</v>
      </c>
      <c r="F43" s="4">
        <v>0.708305199189736</v>
      </c>
      <c r="G43" s="4">
        <v>0.77749546279491799</v>
      </c>
      <c r="H43" s="4">
        <v>0.74013508709562703</v>
      </c>
      <c r="I43" s="4">
        <v>0.76610298308949198</v>
      </c>
      <c r="J43" s="4">
        <v>1.3842018511474501</v>
      </c>
      <c r="K43" s="4">
        <v>0.333150670457868</v>
      </c>
      <c r="L43" s="4">
        <v>0.30145190161520802</v>
      </c>
      <c r="M43" s="4">
        <v>0.36964857589678701</v>
      </c>
      <c r="N43" s="4">
        <v>0.37756647303296698</v>
      </c>
      <c r="O43" s="4">
        <v>0.33795369662741798</v>
      </c>
      <c r="P43" s="4">
        <v>0.53787008123095603</v>
      </c>
      <c r="Q43" s="4">
        <v>0.83006762545408397</v>
      </c>
      <c r="R43" s="4"/>
      <c r="S43" s="30" t="s">
        <v>163</v>
      </c>
      <c r="T43" s="36">
        <f t="shared" si="49"/>
        <v>1.8887167120117749</v>
      </c>
      <c r="U43" s="36">
        <f t="shared" si="50"/>
        <v>2.1027811469060849</v>
      </c>
      <c r="V43" s="36">
        <f t="shared" si="51"/>
        <v>2.1873469124080747</v>
      </c>
      <c r="W43" s="36">
        <f t="shared" si="52"/>
        <v>2.4483938578427451</v>
      </c>
      <c r="X43" s="36">
        <f t="shared" si="53"/>
        <v>1.6048236766535475</v>
      </c>
      <c r="Y43" s="36">
        <f t="shared" si="54"/>
        <v>0.5841145265796085</v>
      </c>
      <c r="Z43" s="36">
        <f t="shared" si="55"/>
        <v>2.116074526176265</v>
      </c>
      <c r="AA43" s="36">
        <f t="shared" si="56"/>
        <v>2.288824785931705</v>
      </c>
      <c r="AB43" s="36">
        <f t="shared" si="57"/>
        <v>1.1238555661943299</v>
      </c>
      <c r="AC43" s="36">
        <f t="shared" si="58"/>
        <v>3.0495930941470228</v>
      </c>
      <c r="AD43" s="36">
        <f t="shared" si="59"/>
        <v>3.8774249682688504</v>
      </c>
      <c r="AE43" s="36">
        <f t="shared" si="60"/>
        <v>4.3165390081977897</v>
      </c>
      <c r="AF43" s="36">
        <f t="shared" si="61"/>
        <v>4.0369647680148875</v>
      </c>
      <c r="AG43" s="36">
        <f t="shared" si="62"/>
        <v>4.4777081427715597</v>
      </c>
      <c r="AH43" s="36">
        <f t="shared" si="63"/>
        <v>3.0081990349594498</v>
      </c>
      <c r="AI43" s="36">
        <f t="shared" si="64"/>
        <v>2.1419150927539801</v>
      </c>
      <c r="AK43" s="23" t="s">
        <v>229</v>
      </c>
      <c r="AL43" s="34">
        <f t="shared" si="32"/>
        <v>1.1133385613273354</v>
      </c>
      <c r="AM43" s="34">
        <f t="shared" si="18"/>
        <v>1.1581127537534268</v>
      </c>
      <c r="AN43" s="34">
        <f t="shared" si="19"/>
        <v>1.2963266763467283</v>
      </c>
      <c r="AO43" s="34">
        <f t="shared" si="20"/>
        <v>0.84968998603510137</v>
      </c>
      <c r="AP43" s="34">
        <f t="shared" si="21"/>
        <v>0.30926529260041136</v>
      </c>
      <c r="AQ43" s="34">
        <f t="shared" si="22"/>
        <v>1.1203768742652354</v>
      </c>
      <c r="AR43" s="34">
        <f t="shared" si="23"/>
        <v>1.2118412313373101</v>
      </c>
      <c r="AS43" s="34">
        <f t="shared" si="24"/>
        <v>0.59503659762572347</v>
      </c>
      <c r="AT43" s="34">
        <f t="shared" si="25"/>
        <v>1.6146376398071554</v>
      </c>
      <c r="AU43" s="34">
        <f t="shared" si="26"/>
        <v>2.0529415256451</v>
      </c>
      <c r="AV43" s="34">
        <f t="shared" si="27"/>
        <v>2.2854348567710874</v>
      </c>
      <c r="AW43" s="34">
        <f t="shared" si="28"/>
        <v>2.1374114722132664</v>
      </c>
      <c r="AX43" s="34">
        <f t="shared" si="29"/>
        <v>2.3707674709999833</v>
      </c>
      <c r="AY43" s="34">
        <f t="shared" si="30"/>
        <v>1.5927211401413679</v>
      </c>
      <c r="AZ43" s="34">
        <f t="shared" si="30"/>
        <v>1.1340584213248739</v>
      </c>
      <c r="BC43" s="6" t="str">
        <f t="shared" si="65"/>
        <v>2013Q3</v>
      </c>
      <c r="BD43" s="4">
        <f t="shared" si="33"/>
        <v>0.73072303627191904</v>
      </c>
      <c r="BE43" s="4">
        <f t="shared" si="34"/>
        <v>0.6389433962264145</v>
      </c>
      <c r="BF43" s="4">
        <f t="shared" si="35"/>
        <v>0.5073158425832488</v>
      </c>
      <c r="BG43" s="4">
        <f t="shared" si="36"/>
        <v>0.53669785215443377</v>
      </c>
      <c r="BH43" s="4">
        <f t="shared" si="37"/>
        <v>0.67167454422687323</v>
      </c>
      <c r="BI43" s="4">
        <f t="shared" si="38"/>
        <v>0.73321234119782175</v>
      </c>
      <c r="BJ43" s="4">
        <f t="shared" si="39"/>
        <v>0.73071453963739752</v>
      </c>
      <c r="BK43" s="4">
        <f t="shared" si="40"/>
        <v>0.767053011590347</v>
      </c>
      <c r="BL43" s="4">
        <f t="shared" si="41"/>
        <v>1.5072017243565325</v>
      </c>
      <c r="BM43" s="4">
        <f t="shared" si="42"/>
        <v>0.32297232189790948</v>
      </c>
      <c r="BN43" s="4">
        <f t="shared" si="43"/>
        <v>0.29915780876444975</v>
      </c>
      <c r="BO43" s="4">
        <f t="shared" si="44"/>
        <v>0.36724113633251576</v>
      </c>
      <c r="BP43" s="4">
        <f t="shared" si="45"/>
        <v>0.37519719797935869</v>
      </c>
      <c r="BQ43" s="4">
        <f t="shared" si="46"/>
        <v>0.31006759411579249</v>
      </c>
      <c r="BR43" s="4">
        <f t="shared" si="47"/>
        <v>0.54016801311173657</v>
      </c>
      <c r="BS43" s="4">
        <f t="shared" si="48"/>
        <v>0.73585459424959154</v>
      </c>
    </row>
    <row r="44" spans="1:71" x14ac:dyDescent="0.2">
      <c r="A44" s="2" t="s">
        <v>41</v>
      </c>
      <c r="B44" s="4">
        <v>0.74177276002882497</v>
      </c>
      <c r="C44" s="4">
        <v>0.66656603773584899</v>
      </c>
      <c r="D44" s="4">
        <v>0.525731584258325</v>
      </c>
      <c r="E44" s="4">
        <v>0.53972855448675705</v>
      </c>
      <c r="F44" s="4">
        <v>0.70492910195813596</v>
      </c>
      <c r="G44" s="4">
        <v>0.75353901996370198</v>
      </c>
      <c r="H44" s="4">
        <v>0.74369001066477003</v>
      </c>
      <c r="I44" s="4">
        <v>0.77142314269428003</v>
      </c>
      <c r="J44" s="4">
        <v>1.39596804868771</v>
      </c>
      <c r="K44" s="4">
        <v>0.33993623616450702</v>
      </c>
      <c r="L44" s="4">
        <v>0.30298129684904701</v>
      </c>
      <c r="M44" s="4">
        <v>0.37125353560630198</v>
      </c>
      <c r="N44" s="4">
        <v>0.379145989735373</v>
      </c>
      <c r="O44" s="4">
        <v>0.35654443163516802</v>
      </c>
      <c r="P44" s="4">
        <v>0.53633812664376801</v>
      </c>
      <c r="Q44" s="4">
        <v>0.89287631292374503</v>
      </c>
      <c r="R44" s="4"/>
      <c r="S44" s="30" t="s">
        <v>167</v>
      </c>
      <c r="T44" s="36">
        <f t="shared" si="49"/>
        <v>1.9493228201364776</v>
      </c>
      <c r="U44" s="36">
        <f t="shared" si="50"/>
        <v>2.1884464233184202</v>
      </c>
      <c r="V44" s="36">
        <f t="shared" si="51"/>
        <v>2.2739598713777047</v>
      </c>
      <c r="W44" s="36">
        <f t="shared" si="52"/>
        <v>2.5511249746917128</v>
      </c>
      <c r="X44" s="36">
        <f t="shared" si="53"/>
        <v>1.6494326857869801</v>
      </c>
      <c r="Y44" s="36">
        <f t="shared" si="54"/>
        <v>0.57586299409957009</v>
      </c>
      <c r="Z44" s="36">
        <f t="shared" si="55"/>
        <v>2.1936418709285426</v>
      </c>
      <c r="AA44" s="36">
        <f t="shared" si="56"/>
        <v>2.3754863101415999</v>
      </c>
      <c r="AB44" s="36">
        <f t="shared" si="57"/>
        <v>1.1241770696640101</v>
      </c>
      <c r="AC44" s="36">
        <f t="shared" si="58"/>
        <v>3.2705901730762874</v>
      </c>
      <c r="AD44" s="36">
        <f t="shared" si="59"/>
        <v>4.1649784129968053</v>
      </c>
      <c r="AE44" s="36">
        <f t="shared" si="60"/>
        <v>4.6564431419119199</v>
      </c>
      <c r="AF44" s="36">
        <f t="shared" si="61"/>
        <v>4.3422557288770749</v>
      </c>
      <c r="AG44" s="36">
        <f t="shared" si="62"/>
        <v>4.8286542890463302</v>
      </c>
      <c r="AH44" s="36">
        <f t="shared" si="63"/>
        <v>3.1628475722116178</v>
      </c>
      <c r="AI44" s="36">
        <f t="shared" si="64"/>
        <v>2.2186083293044176</v>
      </c>
      <c r="AK44" s="23" t="s">
        <v>230</v>
      </c>
      <c r="AL44" s="34">
        <f t="shared" si="32"/>
        <v>1.1226700886645347</v>
      </c>
      <c r="AM44" s="34">
        <f t="shared" si="18"/>
        <v>1.1665383731661738</v>
      </c>
      <c r="AN44" s="34">
        <f t="shared" si="19"/>
        <v>1.3087237005274999</v>
      </c>
      <c r="AO44" s="34">
        <f t="shared" si="20"/>
        <v>0.84615676210649327</v>
      </c>
      <c r="AP44" s="34">
        <f t="shared" si="21"/>
        <v>0.29541694590086021</v>
      </c>
      <c r="AQ44" s="34">
        <f t="shared" si="22"/>
        <v>1.1253353463409204</v>
      </c>
      <c r="AR44" s="34">
        <f t="shared" si="23"/>
        <v>1.2186213004859223</v>
      </c>
      <c r="AS44" s="34">
        <f t="shared" si="24"/>
        <v>0.57670133343296281</v>
      </c>
      <c r="AT44" s="34">
        <f t="shared" si="25"/>
        <v>1.6778083851946617</v>
      </c>
      <c r="AU44" s="34">
        <f t="shared" si="26"/>
        <v>2.1366283562540982</v>
      </c>
      <c r="AV44" s="34">
        <f t="shared" si="27"/>
        <v>2.3887491049768292</v>
      </c>
      <c r="AW44" s="34">
        <f t="shared" si="28"/>
        <v>2.2275713822367611</v>
      </c>
      <c r="AX44" s="34">
        <f t="shared" si="29"/>
        <v>2.4770931931675957</v>
      </c>
      <c r="AY44" s="34">
        <f t="shared" si="30"/>
        <v>1.6225365750297727</v>
      </c>
      <c r="AZ44" s="34">
        <f t="shared" si="30"/>
        <v>1.1381431061013725</v>
      </c>
      <c r="BC44" s="6" t="str">
        <f t="shared" si="65"/>
        <v>2013Q4</v>
      </c>
      <c r="BD44" s="4">
        <f t="shared" si="33"/>
        <v>0.73528705260629323</v>
      </c>
      <c r="BE44" s="4">
        <f t="shared" si="34"/>
        <v>0.65116981132075424</v>
      </c>
      <c r="BF44" s="4">
        <f t="shared" si="35"/>
        <v>0.51299192734611476</v>
      </c>
      <c r="BG44" s="4">
        <f t="shared" si="36"/>
        <v>0.53972855448675705</v>
      </c>
      <c r="BH44" s="4">
        <f t="shared" si="37"/>
        <v>0.68112761647535403</v>
      </c>
      <c r="BI44" s="4">
        <f t="shared" si="38"/>
        <v>0.74264972776769467</v>
      </c>
      <c r="BJ44" s="4">
        <f t="shared" si="39"/>
        <v>0.73551368645574078</v>
      </c>
      <c r="BK44" s="4">
        <f t="shared" si="40"/>
        <v>0.76762302869085997</v>
      </c>
      <c r="BL44" s="4">
        <f t="shared" si="41"/>
        <v>1.460694814251295</v>
      </c>
      <c r="BM44" s="4">
        <f t="shared" si="42"/>
        <v>0.32975788760454849</v>
      </c>
      <c r="BN44" s="4">
        <f t="shared" si="43"/>
        <v>0.30068720399828852</v>
      </c>
      <c r="BO44" s="4">
        <f t="shared" si="44"/>
        <v>0.36884609604203028</v>
      </c>
      <c r="BP44" s="4">
        <f t="shared" si="45"/>
        <v>0.37677671468176455</v>
      </c>
      <c r="BQ44" s="4">
        <f t="shared" si="46"/>
        <v>0.32865832912354276</v>
      </c>
      <c r="BR44" s="4">
        <f t="shared" si="47"/>
        <v>0.53863605852454932</v>
      </c>
      <c r="BS44" s="4">
        <f t="shared" si="48"/>
        <v>0.79866328171925294</v>
      </c>
    </row>
    <row r="45" spans="1:71" x14ac:dyDescent="0.2">
      <c r="A45" s="2" t="s">
        <v>42</v>
      </c>
      <c r="B45" s="4">
        <v>0.74561614220514005</v>
      </c>
      <c r="C45" s="4">
        <v>0.658716981132075</v>
      </c>
      <c r="D45" s="4">
        <v>0.53784056508577205</v>
      </c>
      <c r="E45" s="4">
        <v>0.54552641981815697</v>
      </c>
      <c r="F45" s="4">
        <v>0.72180958811613705</v>
      </c>
      <c r="G45" s="4">
        <v>0.78983666061705904</v>
      </c>
      <c r="H45" s="4">
        <v>0.75079985780305702</v>
      </c>
      <c r="I45" s="4">
        <v>0.773703211096332</v>
      </c>
      <c r="J45" s="4">
        <v>1.3658425256751601</v>
      </c>
      <c r="K45" s="4">
        <v>0.35528039948864099</v>
      </c>
      <c r="L45" s="4">
        <v>0.31381292745452899</v>
      </c>
      <c r="M45" s="4">
        <v>0.37853370158505201</v>
      </c>
      <c r="N45" s="4">
        <v>0.37351417985992302</v>
      </c>
      <c r="O45" s="4">
        <v>0.35282035782495602</v>
      </c>
      <c r="P45" s="4">
        <v>0.54819944121124198</v>
      </c>
      <c r="Q45" s="4">
        <v>0.89491309186307899</v>
      </c>
      <c r="R45" s="4"/>
      <c r="S45" s="30" t="s">
        <v>171</v>
      </c>
      <c r="T45" s="36">
        <f t="shared" si="49"/>
        <v>2.011888980735975</v>
      </c>
      <c r="U45" s="36">
        <f t="shared" si="50"/>
        <v>2.2777845809501875</v>
      </c>
      <c r="V45" s="36">
        <f t="shared" si="51"/>
        <v>2.3640279119597749</v>
      </c>
      <c r="W45" s="36">
        <f t="shared" si="52"/>
        <v>2.6581468998096773</v>
      </c>
      <c r="X45" s="36">
        <f t="shared" si="53"/>
        <v>1.6954332235496574</v>
      </c>
      <c r="Y45" s="36">
        <f t="shared" si="54"/>
        <v>0.56757959896046895</v>
      </c>
      <c r="Z45" s="36">
        <f t="shared" si="55"/>
        <v>2.2740673693251772</v>
      </c>
      <c r="AA45" s="36">
        <f t="shared" si="56"/>
        <v>2.4654174026982076</v>
      </c>
      <c r="AB45" s="36">
        <f t="shared" si="57"/>
        <v>1.1244985731336801</v>
      </c>
      <c r="AC45" s="36">
        <f t="shared" si="58"/>
        <v>3.5076024079255399</v>
      </c>
      <c r="AD45" s="36">
        <f t="shared" si="59"/>
        <v>4.4738570888385976</v>
      </c>
      <c r="AE45" s="36">
        <f t="shared" si="60"/>
        <v>5.0231128903689131</v>
      </c>
      <c r="AF45" s="36">
        <f t="shared" si="61"/>
        <v>4.6706339783682402</v>
      </c>
      <c r="AG45" s="36">
        <f t="shared" si="62"/>
        <v>5.20710629181242</v>
      </c>
      <c r="AH45" s="36">
        <f t="shared" si="63"/>
        <v>3.3254464378151676</v>
      </c>
      <c r="AI45" s="36">
        <f t="shared" si="64"/>
        <v>2.2980476376074099</v>
      </c>
      <c r="AK45" s="23" t="s">
        <v>242</v>
      </c>
      <c r="AL45" s="34">
        <f t="shared" si="32"/>
        <v>1.1321621633997641</v>
      </c>
      <c r="AM45" s="34">
        <f t="shared" si="18"/>
        <v>1.1750290073635092</v>
      </c>
      <c r="AN45" s="34">
        <f t="shared" si="19"/>
        <v>1.321219473470794</v>
      </c>
      <c r="AO45" s="34">
        <f t="shared" si="20"/>
        <v>0.84270714725493756</v>
      </c>
      <c r="AP45" s="34">
        <f t="shared" si="21"/>
        <v>0.28211278276042895</v>
      </c>
      <c r="AQ45" s="34">
        <f t="shared" si="22"/>
        <v>1.1303145407622313</v>
      </c>
      <c r="AR45" s="34">
        <f t="shared" si="23"/>
        <v>1.2254241791196283</v>
      </c>
      <c r="AS45" s="34">
        <f t="shared" si="24"/>
        <v>0.55892675187391505</v>
      </c>
      <c r="AT45" s="34">
        <f t="shared" si="25"/>
        <v>1.7434373573846076</v>
      </c>
      <c r="AU45" s="34">
        <f t="shared" si="26"/>
        <v>2.2237097233874219</v>
      </c>
      <c r="AV45" s="34">
        <f t="shared" si="27"/>
        <v>2.4967147484109153</v>
      </c>
      <c r="AW45" s="34">
        <f t="shared" si="28"/>
        <v>2.3215167551937492</v>
      </c>
      <c r="AX45" s="34">
        <f t="shared" si="29"/>
        <v>2.5881678073049503</v>
      </c>
      <c r="AY45" s="34">
        <f t="shared" si="30"/>
        <v>1.6528975851334879</v>
      </c>
      <c r="AZ45" s="34">
        <f t="shared" si="30"/>
        <v>1.1422338208576273</v>
      </c>
      <c r="BC45" s="6" t="str">
        <f t="shared" si="65"/>
        <v>2014Q1</v>
      </c>
      <c r="BD45" s="4">
        <f t="shared" si="33"/>
        <v>0.74057170309872655</v>
      </c>
      <c r="BE45" s="4">
        <f t="shared" si="34"/>
        <v>0.65977358490566007</v>
      </c>
      <c r="BF45" s="4">
        <f t="shared" si="35"/>
        <v>0.52207366296669999</v>
      </c>
      <c r="BG45" s="4">
        <f t="shared" si="36"/>
        <v>0.54117802081960698</v>
      </c>
      <c r="BH45" s="4">
        <f t="shared" si="37"/>
        <v>0.69733288318703524</v>
      </c>
      <c r="BI45" s="4">
        <f t="shared" si="38"/>
        <v>0.75789473684210473</v>
      </c>
      <c r="BJ45" s="4">
        <f t="shared" si="39"/>
        <v>0.74173480270174141</v>
      </c>
      <c r="BK45" s="4">
        <f t="shared" si="40"/>
        <v>0.76914307429222806</v>
      </c>
      <c r="BL45" s="4">
        <f t="shared" si="41"/>
        <v>1.4078990744262676</v>
      </c>
      <c r="BM45" s="4">
        <f t="shared" si="42"/>
        <v>0.33868310271556124</v>
      </c>
      <c r="BN45" s="4">
        <f t="shared" si="43"/>
        <v>0.30454215807503826</v>
      </c>
      <c r="BO45" s="4">
        <f t="shared" si="44"/>
        <v>0.37186985731885353</v>
      </c>
      <c r="BP45" s="4">
        <f t="shared" si="45"/>
        <v>0.37655339973970625</v>
      </c>
      <c r="BQ45" s="4">
        <f t="shared" si="46"/>
        <v>0.3416703619268025</v>
      </c>
      <c r="BR45" s="4">
        <f t="shared" si="47"/>
        <v>0.54045242122602732</v>
      </c>
      <c r="BS45" s="4">
        <f t="shared" si="48"/>
        <v>0.8462789920563325</v>
      </c>
    </row>
    <row r="46" spans="1:71" x14ac:dyDescent="0.2">
      <c r="A46" s="2" t="s">
        <v>43</v>
      </c>
      <c r="B46" s="4">
        <v>0.74753783329329804</v>
      </c>
      <c r="C46" s="4">
        <v>0.64060377358490495</v>
      </c>
      <c r="D46" s="4">
        <v>0.54742684157416699</v>
      </c>
      <c r="E46" s="4">
        <v>0.54552641981815697</v>
      </c>
      <c r="F46" s="4">
        <v>0.698176907494935</v>
      </c>
      <c r="G46" s="4">
        <v>0.76152450090744095</v>
      </c>
      <c r="H46" s="4">
        <v>0.75222182723071396</v>
      </c>
      <c r="I46" s="4">
        <v>0.77674330229906896</v>
      </c>
      <c r="J46" s="4">
        <v>1.42137694941042</v>
      </c>
      <c r="K46" s="4">
        <v>0.370624562812776</v>
      </c>
      <c r="L46" s="4">
        <v>0.32464455806001202</v>
      </c>
      <c r="M46" s="4">
        <v>0.38581386756380198</v>
      </c>
      <c r="N46" s="4">
        <v>0.36788236998447199</v>
      </c>
      <c r="O46" s="4">
        <v>0.34909628401474302</v>
      </c>
      <c r="P46" s="4">
        <v>0.56006075577871595</v>
      </c>
      <c r="Q46" s="4">
        <v>0.89694987080241395</v>
      </c>
      <c r="R46" s="4"/>
      <c r="S46" s="30" t="s">
        <v>175</v>
      </c>
      <c r="T46" s="36">
        <f t="shared" si="49"/>
        <v>2.0764783695702649</v>
      </c>
      <c r="U46" s="36">
        <f t="shared" si="50"/>
        <v>2.3709690270953674</v>
      </c>
      <c r="V46" s="36">
        <f t="shared" si="51"/>
        <v>2.4576938558203723</v>
      </c>
      <c r="W46" s="36">
        <f t="shared" si="52"/>
        <v>2.7696420801802928</v>
      </c>
      <c r="X46" s="36">
        <f t="shared" si="53"/>
        <v>1.7428737563904024</v>
      </c>
      <c r="Y46" s="36">
        <f t="shared" si="54"/>
        <v>0.55926875246657648</v>
      </c>
      <c r="Z46" s="36">
        <f t="shared" si="55"/>
        <v>2.357458549347355</v>
      </c>
      <c r="AA46" s="36">
        <f t="shared" si="56"/>
        <v>2.5587391698283302</v>
      </c>
      <c r="AB46" s="36">
        <f t="shared" si="57"/>
        <v>1.1248200766033598</v>
      </c>
      <c r="AC46" s="36">
        <f t="shared" si="58"/>
        <v>3.7617903806372297</v>
      </c>
      <c r="AD46" s="36">
        <f t="shared" si="59"/>
        <v>4.8056424947830205</v>
      </c>
      <c r="AE46" s="36">
        <f t="shared" si="60"/>
        <v>5.4186559011714452</v>
      </c>
      <c r="AF46" s="36">
        <f t="shared" si="61"/>
        <v>5.0238454669571757</v>
      </c>
      <c r="AG46" s="36">
        <f t="shared" si="62"/>
        <v>5.615219958020143</v>
      </c>
      <c r="AH46" s="36">
        <f t="shared" si="63"/>
        <v>3.4964043502876949</v>
      </c>
      <c r="AI46" s="36">
        <f t="shared" si="64"/>
        <v>2.380331343283435</v>
      </c>
      <c r="AK46" s="23" t="s">
        <v>243</v>
      </c>
      <c r="AL46" s="34">
        <f t="shared" si="32"/>
        <v>1.1418221647962787</v>
      </c>
      <c r="AM46" s="34">
        <f t="shared" si="18"/>
        <v>1.1835875065382941</v>
      </c>
      <c r="AN46" s="34">
        <f t="shared" si="19"/>
        <v>1.3338169666335031</v>
      </c>
      <c r="AO46" s="34">
        <f t="shared" si="20"/>
        <v>0.83934115660983111</v>
      </c>
      <c r="AP46" s="34">
        <f t="shared" si="21"/>
        <v>0.2693352170975512</v>
      </c>
      <c r="AQ46" s="34">
        <f t="shared" si="22"/>
        <v>1.1353157268068437</v>
      </c>
      <c r="AR46" s="34">
        <f t="shared" si="23"/>
        <v>1.2322493734224984</v>
      </c>
      <c r="AS46" s="34">
        <f t="shared" si="24"/>
        <v>0.54169602394468752</v>
      </c>
      <c r="AT46" s="34">
        <f t="shared" si="25"/>
        <v>1.8116203066520489</v>
      </c>
      <c r="AU46" s="34">
        <f t="shared" si="26"/>
        <v>2.3143234069794651</v>
      </c>
      <c r="AV46" s="34">
        <f t="shared" si="27"/>
        <v>2.6095412216082257</v>
      </c>
      <c r="AW46" s="34">
        <f t="shared" si="28"/>
        <v>2.4194065975254437</v>
      </c>
      <c r="AX46" s="34">
        <f t="shared" si="29"/>
        <v>2.7042034438250537</v>
      </c>
      <c r="AY46" s="34">
        <f t="shared" si="30"/>
        <v>1.683814482021929</v>
      </c>
      <c r="AZ46" s="34">
        <f t="shared" si="30"/>
        <v>1.1463309120701572</v>
      </c>
      <c r="BC46" s="6" t="str">
        <f t="shared" si="65"/>
        <v>2014Q2</v>
      </c>
      <c r="BD46" s="4">
        <f t="shared" si="33"/>
        <v>0.74345423973096314</v>
      </c>
      <c r="BE46" s="4">
        <f t="shared" si="34"/>
        <v>0.66113207547169783</v>
      </c>
      <c r="BF46" s="4">
        <f t="shared" si="35"/>
        <v>0.53027245206861728</v>
      </c>
      <c r="BG46" s="4">
        <f t="shared" si="36"/>
        <v>0.54262748715245701</v>
      </c>
      <c r="BH46" s="4">
        <f t="shared" si="37"/>
        <v>0.708305199189736</v>
      </c>
      <c r="BI46" s="4">
        <f t="shared" si="38"/>
        <v>0.77059891107077993</v>
      </c>
      <c r="BJ46" s="4">
        <f t="shared" si="39"/>
        <v>0.74671169569854201</v>
      </c>
      <c r="BK46" s="4">
        <f t="shared" si="40"/>
        <v>0.77199315979479333</v>
      </c>
      <c r="BL46" s="4">
        <f t="shared" si="41"/>
        <v>1.391847343730185</v>
      </c>
      <c r="BM46" s="4">
        <f t="shared" si="42"/>
        <v>0.34974796723094798</v>
      </c>
      <c r="BN46" s="4">
        <f t="shared" si="43"/>
        <v>0.31072267099469897</v>
      </c>
      <c r="BO46" s="4">
        <f t="shared" si="44"/>
        <v>0.37631242016298572</v>
      </c>
      <c r="BP46" s="4">
        <f t="shared" si="45"/>
        <v>0.37452725315318375</v>
      </c>
      <c r="BQ46" s="4">
        <f t="shared" si="46"/>
        <v>0.34910369252557127</v>
      </c>
      <c r="BR46" s="4">
        <f t="shared" si="47"/>
        <v>0.54561710121617057</v>
      </c>
      <c r="BS46" s="4">
        <f t="shared" si="48"/>
        <v>0.87870172526083057</v>
      </c>
    </row>
    <row r="47" spans="1:71" x14ac:dyDescent="0.2">
      <c r="A47" s="2" t="s">
        <v>44</v>
      </c>
      <c r="B47" s="4">
        <v>0.75234206101369205</v>
      </c>
      <c r="C47" s="4">
        <v>0.64362264150943305</v>
      </c>
      <c r="D47" s="4">
        <v>0.54591321897073597</v>
      </c>
      <c r="E47" s="4">
        <v>0.54552641981815697</v>
      </c>
      <c r="F47" s="4">
        <v>0.69615124915597504</v>
      </c>
      <c r="G47" s="4">
        <v>0.73030852994555295</v>
      </c>
      <c r="H47" s="4">
        <v>0.75648773551368598</v>
      </c>
      <c r="I47" s="4">
        <v>0.78814364430932904</v>
      </c>
      <c r="J47" s="4">
        <v>1.39089641181691</v>
      </c>
      <c r="K47" s="4">
        <v>0.38596872613691002</v>
      </c>
      <c r="L47" s="4">
        <v>0.335476188665495</v>
      </c>
      <c r="M47" s="4">
        <v>0.39309403354255301</v>
      </c>
      <c r="N47" s="4">
        <v>0.36225056010902201</v>
      </c>
      <c r="O47" s="4">
        <v>0.34537221020453102</v>
      </c>
      <c r="P47" s="4">
        <v>0.57192207034619003</v>
      </c>
      <c r="Q47" s="4">
        <v>0.89898664974174802</v>
      </c>
      <c r="R47" s="4"/>
      <c r="S47" s="30" t="s">
        <v>179</v>
      </c>
      <c r="T47" s="36">
        <f t="shared" si="49"/>
        <v>2.1431573797969801</v>
      </c>
      <c r="U47" s="36">
        <f t="shared" si="50"/>
        <v>2.4681822870162202</v>
      </c>
      <c r="V47" s="36">
        <f t="shared" si="51"/>
        <v>2.5551068903444776</v>
      </c>
      <c r="W47" s="36">
        <f t="shared" si="52"/>
        <v>2.8858010088870349</v>
      </c>
      <c r="X47" s="36">
        <f t="shared" si="53"/>
        <v>1.7918040533550226</v>
      </c>
      <c r="Y47" s="36">
        <f t="shared" si="54"/>
        <v>0.55093379179638546</v>
      </c>
      <c r="Z47" s="36">
        <f t="shared" si="55"/>
        <v>2.4439253410390398</v>
      </c>
      <c r="AA47" s="36">
        <f t="shared" si="56"/>
        <v>2.6555778835481125</v>
      </c>
      <c r="AB47" s="36">
        <f t="shared" si="57"/>
        <v>1.12514158007304</v>
      </c>
      <c r="AC47" s="36">
        <f t="shared" si="58"/>
        <v>4.0343987778888497</v>
      </c>
      <c r="AD47" s="36">
        <f t="shared" si="59"/>
        <v>5.1620334152559124</v>
      </c>
      <c r="AE47" s="36">
        <f t="shared" si="60"/>
        <v>5.8453457877877177</v>
      </c>
      <c r="AF47" s="36">
        <f t="shared" si="61"/>
        <v>5.4037681806707951</v>
      </c>
      <c r="AG47" s="36">
        <f t="shared" si="62"/>
        <v>6.0553200587677853</v>
      </c>
      <c r="AH47" s="36">
        <f t="shared" si="63"/>
        <v>3.6761510399615722</v>
      </c>
      <c r="AI47" s="36">
        <f t="shared" si="64"/>
        <v>2.4655612925920898</v>
      </c>
      <c r="AK47" s="23" t="s">
        <v>244</v>
      </c>
      <c r="AL47" s="34">
        <f t="shared" si="32"/>
        <v>1.1516570412808553</v>
      </c>
      <c r="AM47" s="34">
        <f t="shared" si="18"/>
        <v>1.1922161734041767</v>
      </c>
      <c r="AN47" s="34">
        <f t="shared" si="19"/>
        <v>1.3465184760068367</v>
      </c>
      <c r="AO47" s="34">
        <f t="shared" si="20"/>
        <v>0.83605808432265438</v>
      </c>
      <c r="AP47" s="34">
        <f t="shared" si="21"/>
        <v>0.25706641844873523</v>
      </c>
      <c r="AQ47" s="34">
        <f t="shared" si="22"/>
        <v>1.1403387189747827</v>
      </c>
      <c r="AR47" s="34">
        <f t="shared" si="23"/>
        <v>1.2390960685302885</v>
      </c>
      <c r="AS47" s="34">
        <f t="shared" si="24"/>
        <v>0.5249925136994017</v>
      </c>
      <c r="AT47" s="34">
        <f t="shared" si="25"/>
        <v>1.8824556777398334</v>
      </c>
      <c r="AU47" s="34">
        <f t="shared" si="26"/>
        <v>2.4086114551908961</v>
      </c>
      <c r="AV47" s="34">
        <f t="shared" si="27"/>
        <v>2.7274458902973535</v>
      </c>
      <c r="AW47" s="34">
        <f t="shared" si="28"/>
        <v>2.5214052087871823</v>
      </c>
      <c r="AX47" s="34">
        <f t="shared" si="29"/>
        <v>2.8254201561909569</v>
      </c>
      <c r="AY47" s="34">
        <f t="shared" si="30"/>
        <v>1.7152968207634904</v>
      </c>
      <c r="AZ47" s="34">
        <f t="shared" si="30"/>
        <v>1.1504340818991328</v>
      </c>
      <c r="BC47" s="6" t="str">
        <f t="shared" si="65"/>
        <v>2014Q3</v>
      </c>
      <c r="BD47" s="4">
        <f t="shared" si="33"/>
        <v>0.7468171991352387</v>
      </c>
      <c r="BE47" s="4">
        <f t="shared" si="34"/>
        <v>0.65237735849056544</v>
      </c>
      <c r="BF47" s="4">
        <f t="shared" si="35"/>
        <v>0.53922805247225003</v>
      </c>
      <c r="BG47" s="4">
        <f t="shared" si="36"/>
        <v>0.54407695348530694</v>
      </c>
      <c r="BH47" s="4">
        <f t="shared" si="37"/>
        <v>0.70526671168129573</v>
      </c>
      <c r="BI47" s="4">
        <f t="shared" si="38"/>
        <v>0.75880217785843884</v>
      </c>
      <c r="BJ47" s="4">
        <f t="shared" si="39"/>
        <v>0.75079985780305669</v>
      </c>
      <c r="BK47" s="4">
        <f t="shared" si="40"/>
        <v>0.77750332509975251</v>
      </c>
      <c r="BL47" s="4">
        <f t="shared" si="41"/>
        <v>1.39352098389755</v>
      </c>
      <c r="BM47" s="4">
        <f t="shared" si="42"/>
        <v>0.36295248115070849</v>
      </c>
      <c r="BN47" s="4">
        <f t="shared" si="43"/>
        <v>0.31922874275727076</v>
      </c>
      <c r="BO47" s="4">
        <f t="shared" si="44"/>
        <v>0.38217378457442724</v>
      </c>
      <c r="BP47" s="4">
        <f t="shared" si="45"/>
        <v>0.37069827492219748</v>
      </c>
      <c r="BQ47" s="4">
        <f t="shared" si="46"/>
        <v>0.35095832091984946</v>
      </c>
      <c r="BR47" s="4">
        <f t="shared" si="47"/>
        <v>0.55413009849497896</v>
      </c>
      <c r="BS47" s="4">
        <f t="shared" si="48"/>
        <v>0.89593148133274658</v>
      </c>
    </row>
    <row r="48" spans="1:71" x14ac:dyDescent="0.2">
      <c r="A48" s="2" t="s">
        <v>45</v>
      </c>
      <c r="B48" s="4">
        <v>0.76002882536632199</v>
      </c>
      <c r="C48" s="4">
        <v>0.67441509433962199</v>
      </c>
      <c r="D48" s="4">
        <v>0.54742684157416699</v>
      </c>
      <c r="E48" s="4">
        <v>0.54658057715113895</v>
      </c>
      <c r="F48" s="4">
        <v>0.71978392977717698</v>
      </c>
      <c r="G48" s="4">
        <v>0.64392014519056195</v>
      </c>
      <c r="H48" s="4">
        <v>0.76004265908282898</v>
      </c>
      <c r="I48" s="4">
        <v>0.77218316549496402</v>
      </c>
      <c r="J48" s="4">
        <v>1.29316596931659</v>
      </c>
      <c r="K48" s="4">
        <v>0.40131288946104399</v>
      </c>
      <c r="L48" s="4">
        <v>0.34630781927097798</v>
      </c>
      <c r="M48" s="4">
        <v>0.40037419952130299</v>
      </c>
      <c r="N48" s="4">
        <v>0.35661875023357098</v>
      </c>
      <c r="O48" s="4">
        <v>0.34164813639431801</v>
      </c>
      <c r="P48" s="4">
        <v>0.58378338491366399</v>
      </c>
      <c r="Q48" s="4">
        <v>0.90102342868108198</v>
      </c>
      <c r="R48" s="4"/>
      <c r="S48" s="30" t="s">
        <v>183</v>
      </c>
      <c r="T48" s="36">
        <f t="shared" si="49"/>
        <v>2.2119948780188849</v>
      </c>
      <c r="U48" s="36">
        <f t="shared" si="50"/>
        <v>2.5696138711811951</v>
      </c>
      <c r="V48" s="36">
        <f t="shared" si="51"/>
        <v>2.6564201399177025</v>
      </c>
      <c r="W48" s="36">
        <f t="shared" si="52"/>
        <v>3.0068208093088575</v>
      </c>
      <c r="X48" s="36">
        <f t="shared" si="53"/>
        <v>1.842275176329875</v>
      </c>
      <c r="Y48" s="36">
        <f t="shared" si="54"/>
        <v>0.54257729033419877</v>
      </c>
      <c r="Z48" s="36">
        <f t="shared" si="55"/>
        <v>2.5335833446737404</v>
      </c>
      <c r="AA48" s="36">
        <f t="shared" si="56"/>
        <v>2.7560642009101448</v>
      </c>
      <c r="AB48" s="36">
        <f t="shared" si="57"/>
        <v>1.12546308354272</v>
      </c>
      <c r="AC48" s="36">
        <f t="shared" si="58"/>
        <v>4.3267624859718854</v>
      </c>
      <c r="AD48" s="36">
        <f t="shared" si="59"/>
        <v>5.5448546181173493</v>
      </c>
      <c r="AE48" s="36">
        <f t="shared" si="60"/>
        <v>6.3056351984670069</v>
      </c>
      <c r="AF48" s="36">
        <f t="shared" si="61"/>
        <v>5.8124221261360471</v>
      </c>
      <c r="AG48" s="36">
        <f t="shared" si="62"/>
        <v>6.5299135720845101</v>
      </c>
      <c r="AH48" s="36">
        <f t="shared" si="63"/>
        <v>3.8651383291805348</v>
      </c>
      <c r="AI48" s="36">
        <f t="shared" si="64"/>
        <v>2.5538429784918026</v>
      </c>
      <c r="AK48" s="23" t="s">
        <v>245</v>
      </c>
      <c r="AL48" s="34">
        <f t="shared" si="32"/>
        <v>1.1616726135833562</v>
      </c>
      <c r="AM48" s="34">
        <f t="shared" si="18"/>
        <v>1.200916044750002</v>
      </c>
      <c r="AN48" s="34">
        <f t="shared" si="19"/>
        <v>1.3593253940993921</v>
      </c>
      <c r="AO48" s="34">
        <f t="shared" si="20"/>
        <v>0.83285689069038915</v>
      </c>
      <c r="AP48" s="34">
        <f t="shared" si="21"/>
        <v>0.24528867391417464</v>
      </c>
      <c r="AQ48" s="34">
        <f t="shared" si="22"/>
        <v>1.1453839110797932</v>
      </c>
      <c r="AR48" s="34">
        <f t="shared" si="23"/>
        <v>1.2459631929069117</v>
      </c>
      <c r="AS48" s="34">
        <f t="shared" si="24"/>
        <v>0.50880004050945693</v>
      </c>
      <c r="AT48" s="34">
        <f t="shared" si="25"/>
        <v>1.9560454361662158</v>
      </c>
      <c r="AU48" s="34">
        <f t="shared" si="26"/>
        <v>2.5067212737325382</v>
      </c>
      <c r="AV48" s="34">
        <f t="shared" si="27"/>
        <v>2.8506554247153066</v>
      </c>
      <c r="AW48" s="34">
        <f t="shared" si="28"/>
        <v>2.6276833567272044</v>
      </c>
      <c r="AX48" s="34">
        <f t="shared" si="29"/>
        <v>2.9520473293016192</v>
      </c>
      <c r="AY48" s="34">
        <f t="shared" si="30"/>
        <v>1.7473541044734444</v>
      </c>
      <c r="AZ48" s="34">
        <f t="shared" si="30"/>
        <v>1.1545428987516848</v>
      </c>
      <c r="BC48" s="6" t="str">
        <f t="shared" si="65"/>
        <v>2014Q4</v>
      </c>
      <c r="BD48" s="4">
        <f t="shared" si="33"/>
        <v>0.75138121546961301</v>
      </c>
      <c r="BE48" s="4">
        <f t="shared" si="34"/>
        <v>0.65433962264150869</v>
      </c>
      <c r="BF48" s="4">
        <f t="shared" si="35"/>
        <v>0.54465186680121047</v>
      </c>
      <c r="BG48" s="4">
        <f t="shared" si="36"/>
        <v>0.54578995915140249</v>
      </c>
      <c r="BH48" s="4">
        <f t="shared" si="37"/>
        <v>0.70898041863605599</v>
      </c>
      <c r="BI48" s="4">
        <f t="shared" si="38"/>
        <v>0.73139745916515364</v>
      </c>
      <c r="BJ48" s="4">
        <f t="shared" si="39"/>
        <v>0.75488801990757148</v>
      </c>
      <c r="BK48" s="4">
        <f t="shared" si="40"/>
        <v>0.77769333079992353</v>
      </c>
      <c r="BL48" s="4">
        <f t="shared" si="41"/>
        <v>1.36782046405477</v>
      </c>
      <c r="BM48" s="4">
        <f t="shared" si="42"/>
        <v>0.37829664447484274</v>
      </c>
      <c r="BN48" s="4">
        <f t="shared" si="43"/>
        <v>0.33006037336275351</v>
      </c>
      <c r="BO48" s="4">
        <f t="shared" si="44"/>
        <v>0.3894539505531775</v>
      </c>
      <c r="BP48" s="4">
        <f t="shared" si="45"/>
        <v>0.365066465046747</v>
      </c>
      <c r="BQ48" s="4">
        <f t="shared" si="46"/>
        <v>0.34723424710963702</v>
      </c>
      <c r="BR48" s="4">
        <f t="shared" si="47"/>
        <v>0.56599141306245304</v>
      </c>
      <c r="BS48" s="4">
        <f t="shared" si="48"/>
        <v>0.89796826027208076</v>
      </c>
    </row>
    <row r="49" spans="1:71" x14ac:dyDescent="0.2">
      <c r="A49" s="2" t="s">
        <v>46</v>
      </c>
      <c r="B49" s="4">
        <v>0.76675474417487299</v>
      </c>
      <c r="C49" s="4">
        <v>0.70581132075471698</v>
      </c>
      <c r="D49" s="4">
        <v>0.55903128153380399</v>
      </c>
      <c r="E49" s="4">
        <v>0.541836869152721</v>
      </c>
      <c r="F49" s="4">
        <v>0.75422012153950002</v>
      </c>
      <c r="G49" s="4">
        <v>0.53938294010889198</v>
      </c>
      <c r="H49" s="4">
        <v>0.76217561322431504</v>
      </c>
      <c r="I49" s="4">
        <v>0.76002280068401995</v>
      </c>
      <c r="J49" s="4">
        <v>1.1769747686065599</v>
      </c>
      <c r="K49" s="4">
        <v>0.40124156432303598</v>
      </c>
      <c r="L49" s="4">
        <v>0.34696615009528298</v>
      </c>
      <c r="M49" s="4">
        <v>0.40868983016482202</v>
      </c>
      <c r="N49" s="4">
        <v>0.35706756369188702</v>
      </c>
      <c r="O49" s="4">
        <v>0.34574870216131298</v>
      </c>
      <c r="P49" s="4">
        <v>0.574147353690735</v>
      </c>
      <c r="Q49" s="4">
        <v>0.88671005148798598</v>
      </c>
      <c r="R49" s="4"/>
      <c r="S49" s="30" t="s">
        <v>187</v>
      </c>
      <c r="T49" s="36">
        <f t="shared" si="49"/>
        <v>2.2830614592096801</v>
      </c>
      <c r="U49" s="36">
        <f t="shared" si="50"/>
        <v>2.6754623707559624</v>
      </c>
      <c r="V49" s="36">
        <f t="shared" si="51"/>
        <v>2.7617939739857178</v>
      </c>
      <c r="W49" s="36">
        <f t="shared" si="52"/>
        <v>3.1329070536980601</v>
      </c>
      <c r="X49" s="36">
        <f t="shared" si="53"/>
        <v>1.8943397220952225</v>
      </c>
      <c r="Y49" s="36">
        <f t="shared" si="54"/>
        <v>0.53420110862386294</v>
      </c>
      <c r="Z49" s="36">
        <f t="shared" si="55"/>
        <v>2.6265513455514151</v>
      </c>
      <c r="AA49" s="36">
        <f t="shared" si="56"/>
        <v>2.8603346389550701</v>
      </c>
      <c r="AB49" s="36">
        <f t="shared" si="57"/>
        <v>1.1257845870123999</v>
      </c>
      <c r="AC49" s="36">
        <f t="shared" si="58"/>
        <v>4.6403131273527709</v>
      </c>
      <c r="AD49" s="36">
        <f t="shared" si="59"/>
        <v>5.9560661977103955</v>
      </c>
      <c r="AE49" s="36">
        <f t="shared" si="60"/>
        <v>6.802169914261718</v>
      </c>
      <c r="AF49" s="36">
        <f t="shared" si="61"/>
        <v>6.2519800707294753</v>
      </c>
      <c r="AG49" s="36">
        <f t="shared" si="62"/>
        <v>7.0417039636333181</v>
      </c>
      <c r="AH49" s="36">
        <f t="shared" si="63"/>
        <v>4.0638412680281704</v>
      </c>
      <c r="AI49" s="36">
        <f t="shared" si="64"/>
        <v>2.64528567121326</v>
      </c>
      <c r="AK49" s="23" t="s">
        <v>246</v>
      </c>
      <c r="AL49" s="34">
        <f t="shared" si="32"/>
        <v>1.17187487877883</v>
      </c>
      <c r="AM49" s="34">
        <f t="shared" si="18"/>
        <v>1.2096888425166439</v>
      </c>
      <c r="AN49" s="34">
        <f t="shared" si="19"/>
        <v>1.372239473037475</v>
      </c>
      <c r="AO49" s="34">
        <f t="shared" si="20"/>
        <v>0.82973663037129974</v>
      </c>
      <c r="AP49" s="34">
        <f t="shared" si="21"/>
        <v>0.23398455020513798</v>
      </c>
      <c r="AQ49" s="34">
        <f t="shared" si="22"/>
        <v>1.1504514409614885</v>
      </c>
      <c r="AR49" s="34">
        <f t="shared" si="23"/>
        <v>1.2528504773345974</v>
      </c>
      <c r="AS49" s="34">
        <f t="shared" si="24"/>
        <v>0.49310305794488296</v>
      </c>
      <c r="AT49" s="34">
        <f t="shared" si="25"/>
        <v>2.0324959315633548</v>
      </c>
      <c r="AU49" s="34">
        <f t="shared" si="26"/>
        <v>2.6088067728900244</v>
      </c>
      <c r="AV49" s="34">
        <f t="shared" si="27"/>
        <v>2.9794072721180282</v>
      </c>
      <c r="AW49" s="34">
        <f t="shared" si="28"/>
        <v>2.7384195223959074</v>
      </c>
      <c r="AX49" s="34">
        <f t="shared" si="29"/>
        <v>3.0843251876674933</v>
      </c>
      <c r="AY49" s="34">
        <f t="shared" si="30"/>
        <v>1.7799964392701619</v>
      </c>
      <c r="AZ49" s="34">
        <f t="shared" si="30"/>
        <v>1.1586572321749804</v>
      </c>
      <c r="BC49" s="6" t="str">
        <f t="shared" si="65"/>
        <v>2015Q1</v>
      </c>
      <c r="BD49" s="4">
        <f t="shared" si="33"/>
        <v>0.75666586596204632</v>
      </c>
      <c r="BE49" s="4">
        <f t="shared" si="34"/>
        <v>0.66611320754716918</v>
      </c>
      <c r="BF49" s="4">
        <f t="shared" si="35"/>
        <v>0.54994954591321843</v>
      </c>
      <c r="BG49" s="4">
        <f t="shared" si="36"/>
        <v>0.5448675714850435</v>
      </c>
      <c r="BH49" s="4">
        <f t="shared" si="37"/>
        <v>0.7170830519918967</v>
      </c>
      <c r="BI49" s="4">
        <f t="shared" si="38"/>
        <v>0.66878402903811196</v>
      </c>
      <c r="BJ49" s="4">
        <f t="shared" si="39"/>
        <v>0.75773195876288602</v>
      </c>
      <c r="BK49" s="4">
        <f t="shared" si="40"/>
        <v>0.77427322819684541</v>
      </c>
      <c r="BL49" s="4">
        <f t="shared" si="41"/>
        <v>1.32060352478762</v>
      </c>
      <c r="BM49" s="4">
        <f t="shared" si="42"/>
        <v>0.38978693568344153</v>
      </c>
      <c r="BN49" s="4">
        <f t="shared" si="43"/>
        <v>0.33834867902294197</v>
      </c>
      <c r="BO49" s="4">
        <f t="shared" si="44"/>
        <v>0.39699298269812</v>
      </c>
      <c r="BP49" s="4">
        <f t="shared" si="45"/>
        <v>0.36095481100473797</v>
      </c>
      <c r="BQ49" s="4">
        <f t="shared" si="46"/>
        <v>0.34546633319372627</v>
      </c>
      <c r="BR49" s="4">
        <f t="shared" si="47"/>
        <v>0.57247839118232624</v>
      </c>
      <c r="BS49" s="4">
        <f t="shared" si="48"/>
        <v>0.89591750017830751</v>
      </c>
    </row>
    <row r="50" spans="1:71" x14ac:dyDescent="0.2">
      <c r="A50" s="2" t="s">
        <v>47</v>
      </c>
      <c r="B50" s="4">
        <v>0.77444150852750404</v>
      </c>
      <c r="C50" s="4">
        <v>0.70883018867924497</v>
      </c>
      <c r="D50" s="4">
        <v>0.55247225025226998</v>
      </c>
      <c r="E50" s="4">
        <v>0.55027012781657603</v>
      </c>
      <c r="F50" s="4">
        <v>0.75692099932477996</v>
      </c>
      <c r="G50" s="4">
        <v>0.60326678765880204</v>
      </c>
      <c r="H50" s="4">
        <v>0.76501955207963002</v>
      </c>
      <c r="I50" s="4">
        <v>0.74938248147444397</v>
      </c>
      <c r="J50" s="4">
        <v>1.1829085837454001</v>
      </c>
      <c r="K50" s="4">
        <v>0.40117023918502698</v>
      </c>
      <c r="L50" s="4">
        <v>0.34762448091958897</v>
      </c>
      <c r="M50" s="4">
        <v>0.417005460808341</v>
      </c>
      <c r="N50" s="4">
        <v>0.35751637715020201</v>
      </c>
      <c r="O50" s="4">
        <v>0.34984926792830801</v>
      </c>
      <c r="P50" s="4">
        <v>0.564511322467807</v>
      </c>
      <c r="Q50" s="4">
        <v>0.87239667429488899</v>
      </c>
      <c r="R50" s="4"/>
      <c r="S50" s="30" t="s">
        <v>259</v>
      </c>
      <c r="T50" s="36">
        <f t="shared" si="49"/>
        <v>2.3564292007260277</v>
      </c>
      <c r="U50" s="36">
        <f t="shared" si="50"/>
        <v>2.7859355353814852</v>
      </c>
      <c r="V50" s="36">
        <f t="shared" si="51"/>
        <v>2.8713940543440177</v>
      </c>
      <c r="W50" s="36">
        <f t="shared" si="52"/>
        <v>3.2642733190374047</v>
      </c>
      <c r="X50" s="36">
        <f t="shared" si="53"/>
        <v>1.9480528158526327</v>
      </c>
      <c r="Y50" s="36">
        <f t="shared" si="54"/>
        <v>0.52580651732153427</v>
      </c>
      <c r="Z50" s="36">
        <f t="shared" si="55"/>
        <v>2.7229525760506625</v>
      </c>
      <c r="AA50" s="36">
        <f t="shared" si="56"/>
        <v>2.9685293043094578</v>
      </c>
      <c r="AB50" s="36">
        <f t="shared" si="57"/>
        <v>1.1261060904820699</v>
      </c>
      <c r="AC50" s="36">
        <f t="shared" si="58"/>
        <v>4.9765860709235969</v>
      </c>
      <c r="AD50" s="36">
        <f t="shared" si="59"/>
        <v>6.3977736107990397</v>
      </c>
      <c r="AE50" s="36">
        <f t="shared" si="60"/>
        <v>7.3378040571925318</v>
      </c>
      <c r="AF50" s="36">
        <f t="shared" si="61"/>
        <v>6.7247790949386497</v>
      </c>
      <c r="AG50" s="36">
        <f t="shared" si="62"/>
        <v>7.5936065866826219</v>
      </c>
      <c r="AH50" s="36">
        <f t="shared" si="63"/>
        <v>4.2727593284430174</v>
      </c>
      <c r="AI50" s="36">
        <f t="shared" si="64"/>
        <v>2.7400025535080674</v>
      </c>
      <c r="AK50" s="23" t="s">
        <v>252</v>
      </c>
      <c r="AL50" s="34">
        <f t="shared" si="32"/>
        <v>1.182269993311543</v>
      </c>
      <c r="AM50" s="34">
        <f t="shared" si="18"/>
        <v>1.2185361026163344</v>
      </c>
      <c r="AN50" s="34">
        <f t="shared" si="19"/>
        <v>1.3852626329836966</v>
      </c>
      <c r="AO50" s="34">
        <f t="shared" si="20"/>
        <v>0.82669694266750204</v>
      </c>
      <c r="AP50" s="34">
        <f t="shared" si="21"/>
        <v>0.22313698928850934</v>
      </c>
      <c r="AQ50" s="34">
        <f t="shared" si="22"/>
        <v>1.155541857659762</v>
      </c>
      <c r="AR50" s="34">
        <f t="shared" si="23"/>
        <v>1.2597574768615323</v>
      </c>
      <c r="AS50" s="34">
        <f t="shared" si="24"/>
        <v>0.47788666433734184</v>
      </c>
      <c r="AT50" s="34">
        <f t="shared" si="25"/>
        <v>2.1119183506087453</v>
      </c>
      <c r="AU50" s="34">
        <f t="shared" si="26"/>
        <v>2.7150289976154824</v>
      </c>
      <c r="AV50" s="34">
        <f t="shared" si="27"/>
        <v>3.1139505718787213</v>
      </c>
      <c r="AW50" s="34">
        <f t="shared" si="28"/>
        <v>2.8538006119032606</v>
      </c>
      <c r="AX50" s="34">
        <f t="shared" si="29"/>
        <v>3.2225057236359969</v>
      </c>
      <c r="AY50" s="34">
        <f t="shared" si="30"/>
        <v>1.813234756693118</v>
      </c>
      <c r="AZ50" s="34">
        <f t="shared" si="30"/>
        <v>1.1627773720779979</v>
      </c>
      <c r="BC50" s="6" t="str">
        <f t="shared" si="65"/>
        <v>2015Q2</v>
      </c>
      <c r="BD50" s="4">
        <f t="shared" si="33"/>
        <v>0.76339178477059777</v>
      </c>
      <c r="BE50" s="4">
        <f t="shared" si="34"/>
        <v>0.68316981132075416</v>
      </c>
      <c r="BF50" s="4">
        <f t="shared" si="35"/>
        <v>0.55121089808274415</v>
      </c>
      <c r="BG50" s="4">
        <f t="shared" si="36"/>
        <v>0.54605349848464813</v>
      </c>
      <c r="BH50" s="4">
        <f t="shared" si="37"/>
        <v>0.73176907494935794</v>
      </c>
      <c r="BI50" s="4">
        <f t="shared" si="38"/>
        <v>0.62921960072595229</v>
      </c>
      <c r="BJ50" s="4">
        <f t="shared" si="39"/>
        <v>0.760931389975115</v>
      </c>
      <c r="BK50" s="4">
        <f t="shared" si="40"/>
        <v>0.76743302299068927</v>
      </c>
      <c r="BL50" s="4">
        <f t="shared" si="41"/>
        <v>1.260986433371365</v>
      </c>
      <c r="BM50" s="4">
        <f t="shared" si="42"/>
        <v>0.39742335477650426</v>
      </c>
      <c r="BN50" s="4">
        <f t="shared" si="43"/>
        <v>0.34409365973783623</v>
      </c>
      <c r="BO50" s="4">
        <f t="shared" si="44"/>
        <v>0.40479088100925475</v>
      </c>
      <c r="BP50" s="4">
        <f t="shared" si="45"/>
        <v>0.35836331279617051</v>
      </c>
      <c r="BQ50" s="4">
        <f t="shared" si="46"/>
        <v>0.3456545791721175</v>
      </c>
      <c r="BR50" s="4">
        <f t="shared" si="47"/>
        <v>0.573591032854599</v>
      </c>
      <c r="BS50" s="4">
        <f t="shared" si="48"/>
        <v>0.88977920105142616</v>
      </c>
    </row>
    <row r="51" spans="1:71" x14ac:dyDescent="0.2">
      <c r="A51" s="2" t="s">
        <v>48</v>
      </c>
      <c r="B51" s="4">
        <v>0.78020658179197699</v>
      </c>
      <c r="C51" s="4">
        <v>0.72150943396226397</v>
      </c>
      <c r="D51" s="4">
        <v>0.54843592330978796</v>
      </c>
      <c r="E51" s="4">
        <v>0.55079720648306696</v>
      </c>
      <c r="F51" s="4">
        <v>0.78392977717758205</v>
      </c>
      <c r="G51" s="4">
        <v>0.55099818511796705</v>
      </c>
      <c r="H51" s="4">
        <v>0.76501955207963002</v>
      </c>
      <c r="I51" s="4">
        <v>0.7562226866806</v>
      </c>
      <c r="J51" s="4">
        <v>1.08801825789273</v>
      </c>
      <c r="K51" s="4">
        <v>0.40109891404701797</v>
      </c>
      <c r="L51" s="4">
        <v>0.34828281174389403</v>
      </c>
      <c r="M51" s="4">
        <v>0.42532109145185898</v>
      </c>
      <c r="N51" s="4">
        <v>0.357965190608518</v>
      </c>
      <c r="O51" s="4">
        <v>0.35394983369530297</v>
      </c>
      <c r="P51" s="4">
        <v>0.554875291244879</v>
      </c>
      <c r="Q51" s="4">
        <v>0.85808329710179398</v>
      </c>
      <c r="R51" s="4"/>
      <c r="S51" s="30" t="s">
        <v>263</v>
      </c>
      <c r="T51" s="36">
        <f t="shared" si="49"/>
        <v>2.4321746655754173</v>
      </c>
      <c r="U51" s="36">
        <f t="shared" si="50"/>
        <v>2.9012523365246925</v>
      </c>
      <c r="V51" s="36">
        <f t="shared" si="51"/>
        <v>2.9853931236557276</v>
      </c>
      <c r="W51" s="36">
        <f t="shared" si="52"/>
        <v>3.4011422325360847</v>
      </c>
      <c r="X51" s="36">
        <f t="shared" si="53"/>
        <v>2.0034706059530052</v>
      </c>
      <c r="Y51" s="36">
        <f t="shared" si="54"/>
        <v>0.51739437234146646</v>
      </c>
      <c r="Z51" s="36">
        <f t="shared" si="55"/>
        <v>2.8229152254452998</v>
      </c>
      <c r="AA51" s="36">
        <f t="shared" si="56"/>
        <v>3.080795626568205</v>
      </c>
      <c r="AB51" s="36">
        <f t="shared" si="57"/>
        <v>1.1264275939517501</v>
      </c>
      <c r="AC51" s="36">
        <f t="shared" si="58"/>
        <v>5.3372279502697371</v>
      </c>
      <c r="AD51" s="36">
        <f t="shared" si="59"/>
        <v>6.8722384567806349</v>
      </c>
      <c r="AE51" s="36">
        <f t="shared" si="60"/>
        <v>7.9156164959744526</v>
      </c>
      <c r="AF51" s="36">
        <f t="shared" si="61"/>
        <v>7.2333330183580271</v>
      </c>
      <c r="AG51" s="36">
        <f t="shared" si="62"/>
        <v>8.1887652890703624</v>
      </c>
      <c r="AH51" s="36">
        <f t="shared" si="63"/>
        <v>4.49241765972201</v>
      </c>
      <c r="AI51" s="36">
        <f t="shared" si="64"/>
        <v>2.8381108607401777</v>
      </c>
      <c r="AK51" s="23" t="s">
        <v>253</v>
      </c>
      <c r="AL51" s="34">
        <f t="shared" si="32"/>
        <v>1.1928634804023412</v>
      </c>
      <c r="AM51" s="34">
        <f t="shared" si="18"/>
        <v>1.2274583589371559</v>
      </c>
      <c r="AN51" s="34">
        <f t="shared" si="19"/>
        <v>1.3983955513866944</v>
      </c>
      <c r="AO51" s="34">
        <f t="shared" si="20"/>
        <v>0.82373631890414134</v>
      </c>
      <c r="AP51" s="34">
        <f t="shared" si="21"/>
        <v>0.21272911837483449</v>
      </c>
      <c r="AQ51" s="34">
        <f t="shared" si="22"/>
        <v>1.1606548104461236</v>
      </c>
      <c r="AR51" s="34">
        <f t="shared" si="23"/>
        <v>1.2666835446373395</v>
      </c>
      <c r="AS51" s="34">
        <f t="shared" si="24"/>
        <v>0.46313597863468148</v>
      </c>
      <c r="AT51" s="34">
        <f t="shared" si="25"/>
        <v>2.1944262580364584</v>
      </c>
      <c r="AU51" s="34">
        <f t="shared" si="26"/>
        <v>2.8255530139545972</v>
      </c>
      <c r="AV51" s="34">
        <f t="shared" si="27"/>
        <v>3.25454277935328</v>
      </c>
      <c r="AW51" s="34">
        <f t="shared" si="28"/>
        <v>2.9740187334147423</v>
      </c>
      <c r="AX51" s="34">
        <f t="shared" si="29"/>
        <v>3.3668491843833177</v>
      </c>
      <c r="AY51" s="34">
        <f t="shared" si="30"/>
        <v>1.8470785520904063</v>
      </c>
      <c r="AZ51" s="34">
        <f t="shared" si="30"/>
        <v>1.1669025670361226</v>
      </c>
      <c r="BC51" s="6" t="str">
        <f t="shared" si="65"/>
        <v>2015Q3</v>
      </c>
      <c r="BD51" s="4">
        <f t="shared" si="33"/>
        <v>0.77035791496516903</v>
      </c>
      <c r="BE51" s="4">
        <f t="shared" si="34"/>
        <v>0.70264150943396197</v>
      </c>
      <c r="BF51" s="4">
        <f t="shared" si="35"/>
        <v>0.55184157416750712</v>
      </c>
      <c r="BG51" s="4">
        <f t="shared" si="36"/>
        <v>0.54737119515087573</v>
      </c>
      <c r="BH51" s="4">
        <f t="shared" si="37"/>
        <v>0.7537137069547597</v>
      </c>
      <c r="BI51" s="4">
        <f t="shared" si="38"/>
        <v>0.58439201451905576</v>
      </c>
      <c r="BJ51" s="4">
        <f t="shared" si="39"/>
        <v>0.76306434411660107</v>
      </c>
      <c r="BK51" s="4">
        <f t="shared" si="40"/>
        <v>0.75945278358350699</v>
      </c>
      <c r="BL51" s="4">
        <f t="shared" si="41"/>
        <v>1.18526689489032</v>
      </c>
      <c r="BM51" s="4">
        <f t="shared" si="42"/>
        <v>0.40120590175403126</v>
      </c>
      <c r="BN51" s="4">
        <f t="shared" si="43"/>
        <v>0.34729531550743598</v>
      </c>
      <c r="BO51" s="4">
        <f t="shared" si="44"/>
        <v>0.41284764548658126</v>
      </c>
      <c r="BP51" s="4">
        <f t="shared" si="45"/>
        <v>0.35729197042104449</v>
      </c>
      <c r="BQ51" s="4">
        <f t="shared" si="46"/>
        <v>0.34779898504481055</v>
      </c>
      <c r="BR51" s="4">
        <f t="shared" si="47"/>
        <v>0.56932933807927122</v>
      </c>
      <c r="BS51" s="4">
        <f t="shared" si="48"/>
        <v>0.87955336289143771</v>
      </c>
    </row>
    <row r="52" spans="1:71" x14ac:dyDescent="0.2">
      <c r="A52" s="2" t="s">
        <v>49</v>
      </c>
      <c r="B52" s="4">
        <v>0.78212827288013398</v>
      </c>
      <c r="C52" s="4">
        <v>0.73479245283018801</v>
      </c>
      <c r="D52" s="4">
        <v>0.55802219979818302</v>
      </c>
      <c r="E52" s="4">
        <v>0.55079720648306696</v>
      </c>
      <c r="F52" s="4">
        <v>0.79203241053342299</v>
      </c>
      <c r="G52" s="4">
        <v>0.49655172413793103</v>
      </c>
      <c r="H52" s="4">
        <v>0.76501955207963002</v>
      </c>
      <c r="I52" s="4">
        <v>0.76002280068401995</v>
      </c>
      <c r="J52" s="4">
        <v>1.0951692658805601</v>
      </c>
      <c r="K52" s="4">
        <v>0.40102758890901002</v>
      </c>
      <c r="L52" s="4">
        <v>0.34894114256819903</v>
      </c>
      <c r="M52" s="4">
        <v>0.43363672209537801</v>
      </c>
      <c r="N52" s="4">
        <v>0.35841400406683399</v>
      </c>
      <c r="O52" s="4">
        <v>0.358050399462298</v>
      </c>
      <c r="P52" s="4">
        <v>0.54523926002195</v>
      </c>
      <c r="Q52" s="4">
        <v>0.84376991990869799</v>
      </c>
      <c r="R52" s="4"/>
      <c r="S52" s="30" t="s">
        <v>267</v>
      </c>
      <c r="T52" s="36">
        <f t="shared" si="49"/>
        <v>2.5103744050778349</v>
      </c>
      <c r="U52" s="36">
        <f t="shared" si="50"/>
        <v>3.0216410190780252</v>
      </c>
      <c r="V52" s="36">
        <f t="shared" si="51"/>
        <v>3.1039710368246149</v>
      </c>
      <c r="W52" s="36">
        <f t="shared" si="52"/>
        <v>3.5437455086864702</v>
      </c>
      <c r="X52" s="36">
        <f t="shared" si="53"/>
        <v>2.0606522596025076</v>
      </c>
      <c r="Y52" s="36">
        <f t="shared" si="54"/>
        <v>0.50896507142538883</v>
      </c>
      <c r="Z52" s="36">
        <f t="shared" si="55"/>
        <v>2.9265714479000451</v>
      </c>
      <c r="AA52" s="36">
        <f t="shared" si="56"/>
        <v>3.1972845947593451</v>
      </c>
      <c r="AB52" s="36">
        <f t="shared" si="57"/>
        <v>1.1267490974214298</v>
      </c>
      <c r="AC52" s="36">
        <f t="shared" si="58"/>
        <v>5.7240047267692127</v>
      </c>
      <c r="AD52" s="36">
        <f t="shared" si="59"/>
        <v>7.3818900573689197</v>
      </c>
      <c r="AE52" s="36">
        <f t="shared" si="60"/>
        <v>8.5389285436051345</v>
      </c>
      <c r="AF52" s="36">
        <f t="shared" si="61"/>
        <v>7.7803457653869277</v>
      </c>
      <c r="AG52" s="36">
        <f t="shared" si="62"/>
        <v>8.8305703217603764</v>
      </c>
      <c r="AH52" s="36">
        <f t="shared" si="63"/>
        <v>4.7233684085680494</v>
      </c>
      <c r="AI52" s="36">
        <f t="shared" si="64"/>
        <v>2.9397320259933926</v>
      </c>
      <c r="AK52" s="23" t="s">
        <v>254</v>
      </c>
      <c r="AL52" s="34">
        <f t="shared" si="32"/>
        <v>1.2036614988449654</v>
      </c>
      <c r="AM52" s="34">
        <f t="shared" si="18"/>
        <v>1.2364574107137518</v>
      </c>
      <c r="AN52" s="34">
        <f t="shared" si="19"/>
        <v>1.4116402324364024</v>
      </c>
      <c r="AO52" s="34">
        <f t="shared" si="20"/>
        <v>0.82085455278477337</v>
      </c>
      <c r="AP52" s="34">
        <f t="shared" si="21"/>
        <v>0.20274468636864876</v>
      </c>
      <c r="AQ52" s="34">
        <f t="shared" si="22"/>
        <v>1.1657908246596012</v>
      </c>
      <c r="AR52" s="34">
        <f t="shared" si="23"/>
        <v>1.2736285823708484</v>
      </c>
      <c r="AS52" s="34">
        <f t="shared" si="24"/>
        <v>0.44883707192931432</v>
      </c>
      <c r="AT52" s="34">
        <f t="shared" si="25"/>
        <v>2.2801398529203607</v>
      </c>
      <c r="AU52" s="34">
        <f t="shared" si="26"/>
        <v>2.940553425989874</v>
      </c>
      <c r="AV52" s="34">
        <f t="shared" si="27"/>
        <v>3.4014561837202857</v>
      </c>
      <c r="AW52" s="34">
        <f t="shared" si="28"/>
        <v>3.0992770439538062</v>
      </c>
      <c r="AX52" s="34">
        <f t="shared" si="29"/>
        <v>3.517630797979149</v>
      </c>
      <c r="AY52" s="34">
        <f t="shared" si="30"/>
        <v>1.8815394225713513</v>
      </c>
      <c r="AZ52" s="34">
        <f t="shared" si="30"/>
        <v>1.1710333008682206</v>
      </c>
      <c r="BC52" s="6" t="str">
        <f t="shared" si="65"/>
        <v>2015Q4</v>
      </c>
      <c r="BD52" s="4">
        <f t="shared" si="33"/>
        <v>0.77588277684362206</v>
      </c>
      <c r="BE52" s="4">
        <f t="shared" si="34"/>
        <v>0.71773584905660348</v>
      </c>
      <c r="BF52" s="4">
        <f t="shared" si="35"/>
        <v>0.55449041372351127</v>
      </c>
      <c r="BG52" s="4">
        <f t="shared" si="36"/>
        <v>0.54842535248385771</v>
      </c>
      <c r="BH52" s="4">
        <f t="shared" si="37"/>
        <v>0.77177582714382131</v>
      </c>
      <c r="BI52" s="4">
        <f t="shared" si="38"/>
        <v>0.54754990925589808</v>
      </c>
      <c r="BJ52" s="4">
        <f t="shared" si="39"/>
        <v>0.76430856736580133</v>
      </c>
      <c r="BK52" s="4">
        <f t="shared" si="40"/>
        <v>0.75641269238077102</v>
      </c>
      <c r="BL52" s="4">
        <f t="shared" si="41"/>
        <v>1.1357677190313127</v>
      </c>
      <c r="BM52" s="4">
        <f t="shared" si="42"/>
        <v>0.40113457661602275</v>
      </c>
      <c r="BN52" s="4">
        <f t="shared" si="43"/>
        <v>0.34795364633174125</v>
      </c>
      <c r="BO52" s="4">
        <f t="shared" si="44"/>
        <v>0.42116327613010002</v>
      </c>
      <c r="BP52" s="4">
        <f t="shared" si="45"/>
        <v>0.35774078387936026</v>
      </c>
      <c r="BQ52" s="4">
        <f t="shared" si="46"/>
        <v>0.35189955081180546</v>
      </c>
      <c r="BR52" s="4">
        <f t="shared" si="47"/>
        <v>0.55969330685634278</v>
      </c>
      <c r="BS52" s="4">
        <f t="shared" si="48"/>
        <v>0.86523998569834182</v>
      </c>
    </row>
    <row r="53" spans="1:71" x14ac:dyDescent="0.2">
      <c r="A53" s="2" t="s">
        <v>50</v>
      </c>
      <c r="B53" s="4">
        <v>0.78404996396829196</v>
      </c>
      <c r="C53" s="4">
        <v>0.74143396226415004</v>
      </c>
      <c r="D53" s="4">
        <v>0.55499495459132198</v>
      </c>
      <c r="E53" s="4">
        <v>0.55079720648306696</v>
      </c>
      <c r="F53" s="4">
        <v>0.781228899392302</v>
      </c>
      <c r="G53" s="4">
        <v>0.41234119782214101</v>
      </c>
      <c r="H53" s="4">
        <v>0.76501955207963002</v>
      </c>
      <c r="I53" s="4">
        <v>0.7562226866806</v>
      </c>
      <c r="J53" s="4">
        <v>1.1105363255990801</v>
      </c>
      <c r="K53" s="4">
        <v>0.42527005022158998</v>
      </c>
      <c r="L53" s="4">
        <v>0.36084634280700401</v>
      </c>
      <c r="M53" s="4">
        <v>0.43549488423257099</v>
      </c>
      <c r="N53" s="4">
        <v>0.36360622001947501</v>
      </c>
      <c r="O53" s="4">
        <v>0.35633962714933098</v>
      </c>
      <c r="P53" s="4">
        <v>0.59194645278397495</v>
      </c>
      <c r="Q53" s="4">
        <v>0.85855064376130197</v>
      </c>
      <c r="R53" s="4"/>
      <c r="S53" s="30" t="s">
        <v>271</v>
      </c>
      <c r="T53" s="36">
        <f t="shared" si="49"/>
        <v>2.5911089610337399</v>
      </c>
      <c r="U53" s="36">
        <f t="shared" si="50"/>
        <v>3.1473413933876078</v>
      </c>
      <c r="V53" s="36">
        <f t="shared" si="51"/>
        <v>3.2273145365485627</v>
      </c>
      <c r="W53" s="36">
        <f t="shared" si="52"/>
        <v>3.6923234794470572</v>
      </c>
      <c r="X53" s="36">
        <f t="shared" si="53"/>
        <v>2.1196579593650551</v>
      </c>
      <c r="Y53" s="36">
        <f t="shared" si="54"/>
        <v>0.5005187455812693</v>
      </c>
      <c r="Z53" s="36">
        <f t="shared" si="55"/>
        <v>3.0340596189830098</v>
      </c>
      <c r="AA53" s="36">
        <f t="shared" si="56"/>
        <v>3.3181547463195775</v>
      </c>
      <c r="AB53" s="36">
        <f t="shared" si="57"/>
        <v>1.12707060089111</v>
      </c>
      <c r="AC53" s="36">
        <f t="shared" si="58"/>
        <v>6.138810337006575</v>
      </c>
      <c r="AD53" s="36">
        <f t="shared" si="59"/>
        <v>7.9293378950371221</v>
      </c>
      <c r="AE53" s="36">
        <f t="shared" si="60"/>
        <v>9.2113230485427344</v>
      </c>
      <c r="AF53" s="36">
        <f t="shared" si="61"/>
        <v>8.3687257416934919</v>
      </c>
      <c r="AG53" s="36">
        <f t="shared" si="62"/>
        <v>9.5226776510049067</v>
      </c>
      <c r="AH53" s="36">
        <f t="shared" si="63"/>
        <v>4.9661921069999551</v>
      </c>
      <c r="AI53" s="36">
        <f t="shared" si="64"/>
        <v>3.0449918303745878</v>
      </c>
      <c r="AK53" s="23" t="s">
        <v>255</v>
      </c>
      <c r="AL53" s="34">
        <f t="shared" si="32"/>
        <v>1.2146696417320695</v>
      </c>
      <c r="AM53" s="34">
        <f t="shared" si="18"/>
        <v>1.2455340879454966</v>
      </c>
      <c r="AN53" s="34">
        <f t="shared" si="19"/>
        <v>1.4249973794903557</v>
      </c>
      <c r="AO53" s="34">
        <f t="shared" si="20"/>
        <v>0.81805049160086407</v>
      </c>
      <c r="AP53" s="34">
        <f t="shared" si="21"/>
        <v>0.19316777221965381</v>
      </c>
      <c r="AQ53" s="34">
        <f t="shared" si="22"/>
        <v>1.1709502242516856</v>
      </c>
      <c r="AR53" s="34">
        <f t="shared" si="23"/>
        <v>1.2805925170340107</v>
      </c>
      <c r="AS53" s="34">
        <f t="shared" si="24"/>
        <v>0.43497615030494813</v>
      </c>
      <c r="AT53" s="34">
        <f t="shared" si="25"/>
        <v>2.3691826277183869</v>
      </c>
      <c r="AU53" s="34">
        <f t="shared" si="26"/>
        <v>3.0602101317551931</v>
      </c>
      <c r="AV53" s="34">
        <f t="shared" si="27"/>
        <v>3.5549732516334691</v>
      </c>
      <c r="AW53" s="34">
        <f t="shared" si="28"/>
        <v>3.2297853419312532</v>
      </c>
      <c r="AX53" s="34">
        <f t="shared" si="29"/>
        <v>3.6751359337685945</v>
      </c>
      <c r="AY53" s="34">
        <f t="shared" si="30"/>
        <v>1.916628046787604</v>
      </c>
      <c r="AZ53" s="34">
        <f t="shared" si="30"/>
        <v>1.1751693487871573</v>
      </c>
      <c r="BC53" s="6" t="str">
        <f t="shared" si="65"/>
        <v>2016Q1</v>
      </c>
      <c r="BD53" s="4">
        <f t="shared" si="33"/>
        <v>0.78020658179197666</v>
      </c>
      <c r="BE53" s="4">
        <f t="shared" si="34"/>
        <v>0.72664150943396177</v>
      </c>
      <c r="BF53" s="4">
        <f t="shared" si="35"/>
        <v>0.55348133198789085</v>
      </c>
      <c r="BG53" s="4">
        <f t="shared" si="36"/>
        <v>0.5506654368164442</v>
      </c>
      <c r="BH53" s="4">
        <f t="shared" si="37"/>
        <v>0.77852802160702173</v>
      </c>
      <c r="BI53" s="4">
        <f t="shared" si="38"/>
        <v>0.51578947368421024</v>
      </c>
      <c r="BJ53" s="4">
        <f t="shared" si="39"/>
        <v>0.76501955207963002</v>
      </c>
      <c r="BK53" s="4">
        <f t="shared" si="40"/>
        <v>0.75546266387991601</v>
      </c>
      <c r="BL53" s="4">
        <f t="shared" si="41"/>
        <v>1.1191581082794426</v>
      </c>
      <c r="BM53" s="4">
        <f t="shared" si="42"/>
        <v>0.40714169809066125</v>
      </c>
      <c r="BN53" s="4">
        <f t="shared" si="43"/>
        <v>0.35142369450967148</v>
      </c>
      <c r="BO53" s="4">
        <f t="shared" si="44"/>
        <v>0.42786453964703725</v>
      </c>
      <c r="BP53" s="4">
        <f t="shared" si="45"/>
        <v>0.35937544796125725</v>
      </c>
      <c r="BQ53" s="4">
        <f t="shared" si="46"/>
        <v>0.35454728205880992</v>
      </c>
      <c r="BR53" s="4">
        <f t="shared" si="47"/>
        <v>0.56414308162965277</v>
      </c>
      <c r="BS53" s="4">
        <f t="shared" si="48"/>
        <v>0.8582001337666707</v>
      </c>
    </row>
    <row r="54" spans="1:71" x14ac:dyDescent="0.2">
      <c r="A54" s="2" t="s">
        <v>51</v>
      </c>
      <c r="B54" s="4">
        <v>0.78308911842421303</v>
      </c>
      <c r="C54" s="4">
        <v>0.72090566037735804</v>
      </c>
      <c r="D54" s="4">
        <v>0.55348133198789096</v>
      </c>
      <c r="E54" s="4">
        <v>0.55501383581499497</v>
      </c>
      <c r="F54" s="4">
        <v>0.76502363268062101</v>
      </c>
      <c r="G54" s="4">
        <v>0.46170598911070698</v>
      </c>
      <c r="H54" s="4">
        <v>0.76359758265197297</v>
      </c>
      <c r="I54" s="4">
        <v>0.75774273228196798</v>
      </c>
      <c r="J54" s="4">
        <v>1.13214149866869</v>
      </c>
      <c r="K54" s="4">
        <v>0.44951251153416999</v>
      </c>
      <c r="L54" s="4">
        <v>0.37275154304580899</v>
      </c>
      <c r="M54" s="4">
        <v>0.43735304636976302</v>
      </c>
      <c r="N54" s="4">
        <v>0.36879843597211698</v>
      </c>
      <c r="O54" s="4">
        <v>0.35462885483636503</v>
      </c>
      <c r="P54" s="4">
        <v>0.63865364554600002</v>
      </c>
      <c r="Q54" s="4">
        <v>0.87333136761390595</v>
      </c>
      <c r="R54" s="4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L54" s="4"/>
      <c r="BC54" s="6" t="str">
        <f t="shared" si="65"/>
        <v>2016Q2</v>
      </c>
      <c r="BD54" s="4">
        <f t="shared" si="33"/>
        <v>0.78236848426615402</v>
      </c>
      <c r="BE54" s="4">
        <f t="shared" si="34"/>
        <v>0.72966037735848999</v>
      </c>
      <c r="BF54" s="4">
        <f t="shared" si="35"/>
        <v>0.55373360242179592</v>
      </c>
      <c r="BG54" s="4">
        <f t="shared" si="36"/>
        <v>0.55185136381604893</v>
      </c>
      <c r="BH54" s="4">
        <f t="shared" si="37"/>
        <v>0.78055367994598202</v>
      </c>
      <c r="BI54" s="4">
        <f t="shared" si="38"/>
        <v>0.48039927404718652</v>
      </c>
      <c r="BJ54" s="4">
        <f t="shared" si="39"/>
        <v>0.76466405972271567</v>
      </c>
      <c r="BK54" s="4">
        <f t="shared" si="40"/>
        <v>0.75755272658179695</v>
      </c>
      <c r="BL54" s="4">
        <f t="shared" si="41"/>
        <v>1.106466337010265</v>
      </c>
      <c r="BM54" s="4">
        <f t="shared" si="42"/>
        <v>0.41922726617794703</v>
      </c>
      <c r="BN54" s="4">
        <f t="shared" si="43"/>
        <v>0.35770546004122655</v>
      </c>
      <c r="BO54" s="4">
        <f t="shared" si="44"/>
        <v>0.43295143603739272</v>
      </c>
      <c r="BP54" s="4">
        <f t="shared" si="45"/>
        <v>0.36219596266673598</v>
      </c>
      <c r="BQ54" s="4">
        <f t="shared" si="46"/>
        <v>0.3557421787858242</v>
      </c>
      <c r="BR54" s="4">
        <f t="shared" si="47"/>
        <v>0.58267866239920096</v>
      </c>
      <c r="BS54" s="4">
        <f t="shared" si="48"/>
        <v>0.85843380709642503</v>
      </c>
    </row>
    <row r="55" spans="1:71" x14ac:dyDescent="0.2">
      <c r="A55" s="2" t="s">
        <v>52</v>
      </c>
      <c r="B55" s="4">
        <v>0.78212827288013398</v>
      </c>
      <c r="C55" s="4">
        <v>0.71064150943396198</v>
      </c>
      <c r="D55" s="4">
        <v>0.56458123107971703</v>
      </c>
      <c r="E55" s="4">
        <v>0.55501383581499497</v>
      </c>
      <c r="F55" s="4">
        <v>0.75557056043213999</v>
      </c>
      <c r="G55" s="4">
        <v>0.46243194192377501</v>
      </c>
      <c r="H55" s="4">
        <v>0.76359758265197297</v>
      </c>
      <c r="I55" s="4">
        <v>0.76306289188675602</v>
      </c>
      <c r="J55" s="4">
        <v>1.1495372131355299</v>
      </c>
      <c r="K55" s="4">
        <v>0.47375497284675</v>
      </c>
      <c r="L55" s="4">
        <v>0.38465674328461302</v>
      </c>
      <c r="M55" s="4">
        <v>0.439211208506956</v>
      </c>
      <c r="N55" s="4">
        <v>0.373990651924758</v>
      </c>
      <c r="O55" s="4">
        <v>0.35291808252339801</v>
      </c>
      <c r="P55" s="4">
        <v>0.68536083830802497</v>
      </c>
      <c r="Q55" s="4">
        <v>0.88811209146651104</v>
      </c>
      <c r="R55" s="4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L55" s="4"/>
      <c r="BC55" s="6" t="str">
        <f t="shared" si="65"/>
        <v>2016Q3</v>
      </c>
      <c r="BD55" s="4">
        <f t="shared" si="33"/>
        <v>0.78284890703819321</v>
      </c>
      <c r="BE55" s="4">
        <f t="shared" si="34"/>
        <v>0.72694339622641457</v>
      </c>
      <c r="BF55" s="4">
        <f t="shared" si="35"/>
        <v>0.55776992936427827</v>
      </c>
      <c r="BG55" s="4">
        <f t="shared" si="36"/>
        <v>0.55290552114903102</v>
      </c>
      <c r="BH55" s="4">
        <f t="shared" si="37"/>
        <v>0.7734638757596215</v>
      </c>
      <c r="BI55" s="4">
        <f t="shared" si="38"/>
        <v>0.45825771324863851</v>
      </c>
      <c r="BJ55" s="4">
        <f t="shared" si="39"/>
        <v>0.76430856736580144</v>
      </c>
      <c r="BK55" s="4">
        <f t="shared" si="40"/>
        <v>0.75926277788333596</v>
      </c>
      <c r="BL55" s="4">
        <f t="shared" si="41"/>
        <v>1.1218460758209652</v>
      </c>
      <c r="BM55" s="4">
        <f t="shared" si="42"/>
        <v>0.43739128087788004</v>
      </c>
      <c r="BN55" s="4">
        <f t="shared" si="43"/>
        <v>0.3667989429264063</v>
      </c>
      <c r="BO55" s="4">
        <f t="shared" si="44"/>
        <v>0.43642396530116701</v>
      </c>
      <c r="BP55" s="4">
        <f t="shared" si="45"/>
        <v>0.366202327995796</v>
      </c>
      <c r="BQ55" s="4">
        <f t="shared" si="46"/>
        <v>0.35548424099284798</v>
      </c>
      <c r="BR55" s="4">
        <f t="shared" si="47"/>
        <v>0.61530004916498748</v>
      </c>
      <c r="BS55" s="4">
        <f t="shared" si="48"/>
        <v>0.86594100568760424</v>
      </c>
    </row>
    <row r="56" spans="1:71" x14ac:dyDescent="0.2">
      <c r="A56" s="2" t="s">
        <v>53</v>
      </c>
      <c r="B56" s="4">
        <v>0.78308911842421303</v>
      </c>
      <c r="C56" s="4">
        <v>0.70701886792452795</v>
      </c>
      <c r="D56" s="4">
        <v>0.56256306760847596</v>
      </c>
      <c r="E56" s="4">
        <v>0.55554091448148601</v>
      </c>
      <c r="F56" s="4">
        <v>0.75151924375421997</v>
      </c>
      <c r="G56" s="4">
        <v>0.50453720508166899</v>
      </c>
      <c r="H56" s="4">
        <v>0.76430856736580099</v>
      </c>
      <c r="I56" s="4">
        <v>0.76534296028880799</v>
      </c>
      <c r="J56" s="4">
        <v>1.13214149866869</v>
      </c>
      <c r="K56" s="4">
        <v>0.49799743415933001</v>
      </c>
      <c r="L56" s="4">
        <v>0.396561943523418</v>
      </c>
      <c r="M56" s="4">
        <v>0.44106937064414897</v>
      </c>
      <c r="N56" s="4">
        <v>0.37918286787740002</v>
      </c>
      <c r="O56" s="4">
        <v>0.351207310210431</v>
      </c>
      <c r="P56" s="4">
        <v>0.73206803107004903</v>
      </c>
      <c r="Q56" s="4">
        <v>0.90289281531911503</v>
      </c>
      <c r="R56" s="4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L56" s="4"/>
      <c r="BC56" s="6" t="str">
        <f t="shared" si="65"/>
        <v>2016Q4</v>
      </c>
      <c r="BD56" s="4">
        <f t="shared" si="33"/>
        <v>0.78308911842421303</v>
      </c>
      <c r="BE56" s="4">
        <f t="shared" si="34"/>
        <v>0.71999999999999953</v>
      </c>
      <c r="BF56" s="4">
        <f t="shared" si="35"/>
        <v>0.55890514631685151</v>
      </c>
      <c r="BG56" s="4">
        <f t="shared" si="36"/>
        <v>0.55409144814863576</v>
      </c>
      <c r="BH56" s="4">
        <f t="shared" si="37"/>
        <v>0.76333558406482072</v>
      </c>
      <c r="BI56" s="4">
        <f t="shared" si="38"/>
        <v>0.46025408348457297</v>
      </c>
      <c r="BJ56" s="4">
        <f t="shared" si="39"/>
        <v>0.76413082118734432</v>
      </c>
      <c r="BK56" s="4">
        <f t="shared" si="40"/>
        <v>0.76059281778453303</v>
      </c>
      <c r="BL56" s="4">
        <f t="shared" si="41"/>
        <v>1.1310891340179976</v>
      </c>
      <c r="BM56" s="4">
        <f t="shared" si="42"/>
        <v>0.46163374219045999</v>
      </c>
      <c r="BN56" s="4">
        <f t="shared" si="43"/>
        <v>0.378704143165211</v>
      </c>
      <c r="BO56" s="4">
        <f t="shared" si="44"/>
        <v>0.4382821274383597</v>
      </c>
      <c r="BP56" s="4">
        <f t="shared" si="45"/>
        <v>0.37139454394843752</v>
      </c>
      <c r="BQ56" s="4">
        <f t="shared" si="46"/>
        <v>0.35377346867988124</v>
      </c>
      <c r="BR56" s="4">
        <f t="shared" si="47"/>
        <v>0.66200724192701221</v>
      </c>
      <c r="BS56" s="4">
        <f t="shared" si="48"/>
        <v>0.88072172954020855</v>
      </c>
    </row>
    <row r="57" spans="1:71" x14ac:dyDescent="0.2">
      <c r="A57" s="2" t="s">
        <v>54</v>
      </c>
      <c r="B57" s="4">
        <v>0.78597165505644895</v>
      </c>
      <c r="C57" s="4">
        <v>0.71849056603773498</v>
      </c>
      <c r="D57" s="4">
        <v>0.56054490413723501</v>
      </c>
      <c r="E57" s="4">
        <v>0.55659507181446799</v>
      </c>
      <c r="F57" s="4">
        <v>0.73869007427413902</v>
      </c>
      <c r="G57" s="4">
        <v>0.54156079854809402</v>
      </c>
      <c r="H57" s="4">
        <v>0.76786349093494399</v>
      </c>
      <c r="I57" s="4">
        <v>0.76610298308949198</v>
      </c>
      <c r="J57" s="4">
        <v>1.1613541270445</v>
      </c>
      <c r="K57" s="4">
        <v>0.49479125923316197</v>
      </c>
      <c r="L57" s="4">
        <v>0.40729149467341702</v>
      </c>
      <c r="M57" s="4">
        <v>0.47441111541824099</v>
      </c>
      <c r="N57" s="4">
        <v>0.40592288516855801</v>
      </c>
      <c r="O57" s="4">
        <v>0.374455670551187</v>
      </c>
      <c r="P57" s="4">
        <v>0.71889826391678702</v>
      </c>
      <c r="Q57" s="4">
        <v>0.91860736037194102</v>
      </c>
      <c r="R57" s="4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L57" s="4"/>
      <c r="BC57" s="6" t="str">
        <f t="shared" si="65"/>
        <v>2017Q1</v>
      </c>
      <c r="BD57" s="4">
        <f t="shared" si="33"/>
        <v>0.78356954119625222</v>
      </c>
      <c r="BE57" s="4">
        <f t="shared" si="34"/>
        <v>0.71426415094339579</v>
      </c>
      <c r="BF57" s="4">
        <f t="shared" si="35"/>
        <v>0.56029263370332971</v>
      </c>
      <c r="BG57" s="4">
        <f t="shared" si="36"/>
        <v>0.55554091448148601</v>
      </c>
      <c r="BH57" s="4">
        <f t="shared" si="37"/>
        <v>0.75270087778527994</v>
      </c>
      <c r="BI57" s="4">
        <f t="shared" si="38"/>
        <v>0.49255898366606121</v>
      </c>
      <c r="BJ57" s="4">
        <f t="shared" si="39"/>
        <v>0.76484180590117268</v>
      </c>
      <c r="BK57" s="4">
        <f t="shared" si="40"/>
        <v>0.76306289188675602</v>
      </c>
      <c r="BL57" s="4">
        <f t="shared" si="41"/>
        <v>1.1437935843793525</v>
      </c>
      <c r="BM57" s="4">
        <f t="shared" si="42"/>
        <v>0.47901404444335299</v>
      </c>
      <c r="BN57" s="4">
        <f t="shared" si="43"/>
        <v>0.39031543113181427</v>
      </c>
      <c r="BO57" s="4">
        <f t="shared" si="44"/>
        <v>0.44801118523477723</v>
      </c>
      <c r="BP57" s="4">
        <f t="shared" si="45"/>
        <v>0.38197371023570825</v>
      </c>
      <c r="BQ57" s="4">
        <f t="shared" si="46"/>
        <v>0.35830247953034527</v>
      </c>
      <c r="BR57" s="4">
        <f t="shared" si="47"/>
        <v>0.69374519471021523</v>
      </c>
      <c r="BS57" s="4">
        <f t="shared" si="48"/>
        <v>0.89573590869286823</v>
      </c>
    </row>
    <row r="58" spans="1:71" x14ac:dyDescent="0.2">
      <c r="A58" s="2" t="s">
        <v>55</v>
      </c>
      <c r="B58" s="4">
        <v>0.79077588277684296</v>
      </c>
      <c r="C58" s="4">
        <v>0.72573584905660304</v>
      </c>
      <c r="D58" s="4">
        <v>0.57870837537840503</v>
      </c>
      <c r="E58" s="4">
        <v>0.56450125181183197</v>
      </c>
      <c r="F58" s="4">
        <v>0.74611748818365897</v>
      </c>
      <c r="G58" s="4">
        <v>0.514700544464609</v>
      </c>
      <c r="H58" s="4">
        <v>0.77426235335940197</v>
      </c>
      <c r="I58" s="4">
        <v>0.76990309709291205</v>
      </c>
      <c r="J58" s="4">
        <v>1.1470521110688401</v>
      </c>
      <c r="K58" s="4">
        <v>0.49158508430699299</v>
      </c>
      <c r="L58" s="4">
        <v>0.41802104582341598</v>
      </c>
      <c r="M58" s="4">
        <v>0.50775286019233301</v>
      </c>
      <c r="N58" s="4">
        <v>0.432662902459716</v>
      </c>
      <c r="O58" s="4">
        <v>0.39770403089194301</v>
      </c>
      <c r="P58" s="4">
        <v>0.705728496763524</v>
      </c>
      <c r="Q58" s="4">
        <v>0.93432190542476701</v>
      </c>
      <c r="R58" s="4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L58" s="4"/>
      <c r="BC58" s="6" t="str">
        <f t="shared" si="65"/>
        <v>2017Q2</v>
      </c>
      <c r="BD58" s="4">
        <f t="shared" si="33"/>
        <v>0.78549123228440965</v>
      </c>
      <c r="BE58" s="4">
        <f t="shared" si="34"/>
        <v>0.71547169811320699</v>
      </c>
      <c r="BF58" s="4">
        <f t="shared" si="35"/>
        <v>0.5665993945509582</v>
      </c>
      <c r="BG58" s="4">
        <f t="shared" si="36"/>
        <v>0.55791276848069526</v>
      </c>
      <c r="BH58" s="4">
        <f t="shared" si="37"/>
        <v>0.74797434166103938</v>
      </c>
      <c r="BI58" s="4">
        <f t="shared" si="38"/>
        <v>0.5058076225045367</v>
      </c>
      <c r="BJ58" s="4">
        <f t="shared" si="39"/>
        <v>0.76750799857802998</v>
      </c>
      <c r="BK58" s="4">
        <f t="shared" si="40"/>
        <v>0.7661029830894921</v>
      </c>
      <c r="BL58" s="4">
        <f t="shared" si="41"/>
        <v>1.1475212374793899</v>
      </c>
      <c r="BM58" s="4">
        <f t="shared" si="42"/>
        <v>0.4895321876365587</v>
      </c>
      <c r="BN58" s="4">
        <f t="shared" si="43"/>
        <v>0.40163280682621599</v>
      </c>
      <c r="BO58" s="4">
        <f t="shared" si="44"/>
        <v>0.4656111386904197</v>
      </c>
      <c r="BP58" s="4">
        <f t="shared" si="45"/>
        <v>0.39793982685760798</v>
      </c>
      <c r="BQ58" s="4">
        <f t="shared" si="46"/>
        <v>0.3690712735442398</v>
      </c>
      <c r="BR58" s="4">
        <f t="shared" si="47"/>
        <v>0.71051390751459631</v>
      </c>
      <c r="BS58" s="4">
        <f t="shared" si="48"/>
        <v>0.9109835431455835</v>
      </c>
    </row>
    <row r="59" spans="1:71" x14ac:dyDescent="0.2">
      <c r="A59" s="2" t="s">
        <v>56</v>
      </c>
      <c r="B59" s="4">
        <v>0.79269757386500095</v>
      </c>
      <c r="C59" s="4">
        <v>0.725132075471698</v>
      </c>
      <c r="D59" s="4">
        <v>0.59081735620585196</v>
      </c>
      <c r="E59" s="4">
        <v>0.56450125181183197</v>
      </c>
      <c r="F59" s="4">
        <v>0.739365293720459</v>
      </c>
      <c r="G59" s="4">
        <v>0.50381125226860202</v>
      </c>
      <c r="H59" s="4">
        <v>0.77923924635620301</v>
      </c>
      <c r="I59" s="4">
        <v>0.78738362150864505</v>
      </c>
      <c r="J59" s="4">
        <v>1.2031951312286</v>
      </c>
      <c r="K59" s="4">
        <v>0.48837890938082501</v>
      </c>
      <c r="L59" s="4">
        <v>0.428750596973415</v>
      </c>
      <c r="M59" s="4">
        <v>0.54109460496642503</v>
      </c>
      <c r="N59" s="4">
        <v>0.45940291975087399</v>
      </c>
      <c r="O59" s="4">
        <v>0.42095239123269801</v>
      </c>
      <c r="P59" s="4">
        <v>0.69255872961026199</v>
      </c>
      <c r="Q59" s="4">
        <v>0.950036450477592</v>
      </c>
      <c r="R59" s="4"/>
      <c r="AL59" s="4"/>
      <c r="BC59" s="6" t="str">
        <f t="shared" si="65"/>
        <v>2017Q3</v>
      </c>
      <c r="BD59" s="4">
        <f t="shared" si="33"/>
        <v>0.78813355753062642</v>
      </c>
      <c r="BE59" s="4">
        <f t="shared" si="34"/>
        <v>0.71909433962264102</v>
      </c>
      <c r="BF59" s="4">
        <f t="shared" si="35"/>
        <v>0.57315842583249199</v>
      </c>
      <c r="BG59" s="4">
        <f t="shared" si="36"/>
        <v>0.56028462247990451</v>
      </c>
      <c r="BH59" s="4">
        <f t="shared" si="37"/>
        <v>0.74392302498311924</v>
      </c>
      <c r="BI59" s="4">
        <f t="shared" si="38"/>
        <v>0.51615245009074351</v>
      </c>
      <c r="BJ59" s="4">
        <f t="shared" si="39"/>
        <v>0.77141841450408755</v>
      </c>
      <c r="BK59" s="4">
        <f t="shared" si="40"/>
        <v>0.77218316549496435</v>
      </c>
      <c r="BL59" s="4">
        <f t="shared" si="41"/>
        <v>1.1609357170026575</v>
      </c>
      <c r="BM59" s="4">
        <f t="shared" si="42"/>
        <v>0.49318817177007751</v>
      </c>
      <c r="BN59" s="4">
        <f t="shared" si="43"/>
        <v>0.41265627024841645</v>
      </c>
      <c r="BO59" s="4">
        <f t="shared" si="44"/>
        <v>0.491081987805287</v>
      </c>
      <c r="BP59" s="4">
        <f t="shared" si="45"/>
        <v>0.41929289381413698</v>
      </c>
      <c r="BQ59" s="4">
        <f t="shared" si="46"/>
        <v>0.38607985072156475</v>
      </c>
      <c r="BR59" s="4">
        <f t="shared" si="47"/>
        <v>0.71231338034015557</v>
      </c>
      <c r="BS59" s="4">
        <f t="shared" si="48"/>
        <v>0.92646463289835379</v>
      </c>
    </row>
    <row r="60" spans="1:71" x14ac:dyDescent="0.2">
      <c r="A60" s="2" t="s">
        <v>57</v>
      </c>
      <c r="B60" s="4">
        <v>0.79654095604131603</v>
      </c>
      <c r="C60" s="4">
        <v>0.72392452830188603</v>
      </c>
      <c r="D60" s="4">
        <v>0.58779011099899003</v>
      </c>
      <c r="E60" s="4">
        <v>0.56450125181183197</v>
      </c>
      <c r="F60" s="4">
        <v>0.74139095205941896</v>
      </c>
      <c r="G60" s="4">
        <v>0.573502722323049</v>
      </c>
      <c r="H60" s="4">
        <v>0.78421613935300305</v>
      </c>
      <c r="I60" s="4">
        <v>0.79650389511685304</v>
      </c>
      <c r="J60" s="4">
        <v>1.1694180296690699</v>
      </c>
      <c r="K60" s="4">
        <v>0.48517273445465697</v>
      </c>
      <c r="L60" s="4">
        <v>0.43948014812341402</v>
      </c>
      <c r="M60" s="4">
        <v>0.57443634974051705</v>
      </c>
      <c r="N60" s="4">
        <v>0.48614293704203199</v>
      </c>
      <c r="O60" s="4">
        <v>0.44420075157345401</v>
      </c>
      <c r="P60" s="4">
        <v>0.67938896245699898</v>
      </c>
      <c r="Q60" s="4">
        <v>0.96575099553041799</v>
      </c>
      <c r="R60" s="4"/>
      <c r="AL60" s="4"/>
      <c r="BC60" s="6" t="str">
        <f t="shared" si="65"/>
        <v>2017Q4</v>
      </c>
      <c r="BD60" s="4">
        <f t="shared" si="33"/>
        <v>0.79149651693490219</v>
      </c>
      <c r="BE60" s="4">
        <f t="shared" si="34"/>
        <v>0.72332075471698054</v>
      </c>
      <c r="BF60" s="4">
        <f t="shared" si="35"/>
        <v>0.57946518668012048</v>
      </c>
      <c r="BG60" s="4">
        <f t="shared" si="36"/>
        <v>0.562524706812491</v>
      </c>
      <c r="BH60" s="4">
        <f t="shared" si="37"/>
        <v>0.74139095205941896</v>
      </c>
      <c r="BI60" s="4">
        <f t="shared" si="38"/>
        <v>0.53339382940108848</v>
      </c>
      <c r="BJ60" s="4">
        <f t="shared" si="39"/>
        <v>0.77639530750088803</v>
      </c>
      <c r="BK60" s="4">
        <f t="shared" si="40"/>
        <v>0.7799733992019755</v>
      </c>
      <c r="BL60" s="4">
        <f t="shared" si="41"/>
        <v>1.1702548497527525</v>
      </c>
      <c r="BM60" s="4">
        <f t="shared" si="42"/>
        <v>0.48998199684390925</v>
      </c>
      <c r="BN60" s="4">
        <f t="shared" si="43"/>
        <v>0.42338582139841552</v>
      </c>
      <c r="BO60" s="4">
        <f t="shared" si="44"/>
        <v>0.52442373257937902</v>
      </c>
      <c r="BP60" s="4">
        <f t="shared" si="45"/>
        <v>0.44603291110529503</v>
      </c>
      <c r="BQ60" s="4">
        <f t="shared" si="46"/>
        <v>0.40932821106232053</v>
      </c>
      <c r="BR60" s="4">
        <f t="shared" si="47"/>
        <v>0.699143613186893</v>
      </c>
      <c r="BS60" s="4">
        <f t="shared" si="48"/>
        <v>0.94217917795117945</v>
      </c>
    </row>
    <row r="61" spans="1:71" x14ac:dyDescent="0.2">
      <c r="A61" s="2" t="s">
        <v>58</v>
      </c>
      <c r="B61" s="4">
        <v>0.79942349267355195</v>
      </c>
      <c r="C61" s="4">
        <v>0.73962264150943302</v>
      </c>
      <c r="D61" s="4">
        <v>0.59535822401614502</v>
      </c>
      <c r="E61" s="4">
        <v>0.56608248781130499</v>
      </c>
      <c r="F61" s="4">
        <v>0.74814314652261904</v>
      </c>
      <c r="G61" s="4">
        <v>0.60181488203266698</v>
      </c>
      <c r="H61" s="4">
        <v>0.786349093494489</v>
      </c>
      <c r="I61" s="4">
        <v>0.79726391791753703</v>
      </c>
      <c r="J61" s="4">
        <v>1.19335615569925</v>
      </c>
      <c r="K61" s="4">
        <v>0.50781001358644295</v>
      </c>
      <c r="L61" s="4">
        <v>0.450151105665966</v>
      </c>
      <c r="M61" s="4">
        <v>0.58118373853349303</v>
      </c>
      <c r="N61" s="4">
        <v>0.49705566450647198</v>
      </c>
      <c r="O61" s="4">
        <v>0.42707859282191202</v>
      </c>
      <c r="P61" s="4">
        <v>0.67210577793048298</v>
      </c>
      <c r="Q61" s="4">
        <v>0.946286666701733</v>
      </c>
      <c r="R61" s="4"/>
      <c r="AL61" s="4"/>
      <c r="BC61" s="6" t="str">
        <f t="shared" si="65"/>
        <v>2018Q1</v>
      </c>
      <c r="BD61" s="4">
        <f t="shared" si="33"/>
        <v>0.79485947633917808</v>
      </c>
      <c r="BE61" s="4">
        <f t="shared" si="34"/>
        <v>0.72860377358490502</v>
      </c>
      <c r="BF61" s="4">
        <f t="shared" si="35"/>
        <v>0.58816851664984804</v>
      </c>
      <c r="BG61" s="4">
        <f t="shared" si="36"/>
        <v>0.56489656081170025</v>
      </c>
      <c r="BH61" s="4">
        <f t="shared" si="37"/>
        <v>0.74375422012153902</v>
      </c>
      <c r="BI61" s="4">
        <f t="shared" si="38"/>
        <v>0.54845735027223175</v>
      </c>
      <c r="BJ61" s="4">
        <f t="shared" si="39"/>
        <v>0.78101670814077429</v>
      </c>
      <c r="BK61" s="4">
        <f t="shared" si="40"/>
        <v>0.78776363290898688</v>
      </c>
      <c r="BL61" s="4">
        <f t="shared" si="41"/>
        <v>1.17825535691644</v>
      </c>
      <c r="BM61" s="4">
        <f t="shared" si="42"/>
        <v>0.49323668543222948</v>
      </c>
      <c r="BN61" s="4">
        <f t="shared" si="43"/>
        <v>0.43410072414655276</v>
      </c>
      <c r="BO61" s="4">
        <f t="shared" si="44"/>
        <v>0.55111688835819206</v>
      </c>
      <c r="BP61" s="4">
        <f t="shared" si="45"/>
        <v>0.46881610593977352</v>
      </c>
      <c r="BQ61" s="4">
        <f t="shared" si="46"/>
        <v>0.4224839416300018</v>
      </c>
      <c r="BR61" s="4">
        <f t="shared" si="47"/>
        <v>0.68744549169031699</v>
      </c>
      <c r="BS61" s="4">
        <f t="shared" si="48"/>
        <v>0.9490990045336275</v>
      </c>
    </row>
    <row r="62" spans="1:71" x14ac:dyDescent="0.2">
      <c r="A62" s="2" t="s">
        <v>59</v>
      </c>
      <c r="B62" s="4">
        <v>0.807110257026183</v>
      </c>
      <c r="C62" s="4">
        <v>0.73901886792452798</v>
      </c>
      <c r="D62" s="4">
        <v>0.62361251261352102</v>
      </c>
      <c r="E62" s="4">
        <v>0.56397417314534104</v>
      </c>
      <c r="F62" s="4">
        <v>0.765698852126941</v>
      </c>
      <c r="G62" s="4">
        <v>0.65843920145190504</v>
      </c>
      <c r="H62" s="4">
        <v>0.79914681834340495</v>
      </c>
      <c r="I62" s="4">
        <v>0.80258407752232497</v>
      </c>
      <c r="J62" s="4">
        <v>1.1423862051477101</v>
      </c>
      <c r="K62" s="4">
        <v>0.53044729271822999</v>
      </c>
      <c r="L62" s="4">
        <v>0.46082206320851699</v>
      </c>
      <c r="M62" s="4">
        <v>0.58793112732647002</v>
      </c>
      <c r="N62" s="4">
        <v>0.50796839197091304</v>
      </c>
      <c r="O62" s="4">
        <v>0.40995643407037002</v>
      </c>
      <c r="P62" s="4">
        <v>0.66482259340396699</v>
      </c>
      <c r="Q62" s="4">
        <v>0.92682233787304702</v>
      </c>
      <c r="R62" s="4"/>
      <c r="AL62" s="4"/>
      <c r="BC62" s="6" t="str">
        <f t="shared" si="65"/>
        <v>2018Q2</v>
      </c>
      <c r="BD62" s="4">
        <f t="shared" si="33"/>
        <v>0.79894306990151298</v>
      </c>
      <c r="BE62" s="4">
        <f t="shared" si="34"/>
        <v>0.73192452830188626</v>
      </c>
      <c r="BF62" s="4">
        <f t="shared" si="35"/>
        <v>0.59939455095862693</v>
      </c>
      <c r="BG62" s="4">
        <f t="shared" si="36"/>
        <v>0.56476479114507749</v>
      </c>
      <c r="BH62" s="4">
        <f t="shared" si="37"/>
        <v>0.74864956110735947</v>
      </c>
      <c r="BI62" s="4">
        <f t="shared" si="38"/>
        <v>0.58439201451905576</v>
      </c>
      <c r="BJ62" s="4">
        <f t="shared" si="39"/>
        <v>0.78723782438677503</v>
      </c>
      <c r="BK62" s="4">
        <f t="shared" si="40"/>
        <v>0.79593387801634008</v>
      </c>
      <c r="BL62" s="4">
        <f t="shared" si="41"/>
        <v>1.1770888804361574</v>
      </c>
      <c r="BM62" s="4">
        <f t="shared" si="42"/>
        <v>0.50295223753503882</v>
      </c>
      <c r="BN62" s="4">
        <f t="shared" si="43"/>
        <v>0.44480097849282796</v>
      </c>
      <c r="BO62" s="4">
        <f t="shared" si="44"/>
        <v>0.57116145514172634</v>
      </c>
      <c r="BP62" s="4">
        <f t="shared" si="45"/>
        <v>0.48764247831757279</v>
      </c>
      <c r="BQ62" s="4">
        <f t="shared" si="46"/>
        <v>0.42554704242460856</v>
      </c>
      <c r="BR62" s="4">
        <f t="shared" si="47"/>
        <v>0.67721901585042765</v>
      </c>
      <c r="BS62" s="4">
        <f t="shared" si="48"/>
        <v>0.9472241126456975</v>
      </c>
    </row>
    <row r="63" spans="1:71" x14ac:dyDescent="0.2">
      <c r="A63" s="2" t="s">
        <v>60</v>
      </c>
      <c r="B63" s="4">
        <v>0.81095363920249797</v>
      </c>
      <c r="C63" s="4">
        <v>0.78732075471698104</v>
      </c>
      <c r="D63" s="4">
        <v>0.62916246215943505</v>
      </c>
      <c r="E63" s="4">
        <v>0.56397417314534104</v>
      </c>
      <c r="F63" s="4">
        <v>0.77785280216070196</v>
      </c>
      <c r="G63" s="4">
        <v>0.70344827586206904</v>
      </c>
      <c r="H63" s="4">
        <v>0.80554568076786304</v>
      </c>
      <c r="I63" s="4">
        <v>0.81702451073532201</v>
      </c>
      <c r="J63" s="4">
        <v>1.1113477874984099</v>
      </c>
      <c r="K63" s="4">
        <v>0.55308457185001603</v>
      </c>
      <c r="L63" s="4">
        <v>0.47149302075106903</v>
      </c>
      <c r="M63" s="4">
        <v>0.594678516119446</v>
      </c>
      <c r="N63" s="4">
        <v>0.51888111943535398</v>
      </c>
      <c r="O63" s="4">
        <v>0.39283427531882797</v>
      </c>
      <c r="P63" s="4">
        <v>0.65753940887745099</v>
      </c>
      <c r="Q63" s="4">
        <v>0.90735800904436203</v>
      </c>
      <c r="R63" s="4"/>
      <c r="AL63" s="4"/>
      <c r="BC63" s="6" t="str">
        <f t="shared" si="65"/>
        <v>2018Q3</v>
      </c>
      <c r="BD63" s="4">
        <f t="shared" si="33"/>
        <v>0.80350708623588718</v>
      </c>
      <c r="BE63" s="4">
        <f t="shared" si="34"/>
        <v>0.74747169811320702</v>
      </c>
      <c r="BF63" s="4">
        <f t="shared" si="35"/>
        <v>0.60898082744702275</v>
      </c>
      <c r="BG63" s="4">
        <f t="shared" si="36"/>
        <v>0.56463302147845484</v>
      </c>
      <c r="BH63" s="4">
        <f t="shared" si="37"/>
        <v>0.75827143821742027</v>
      </c>
      <c r="BI63" s="4">
        <f t="shared" si="38"/>
        <v>0.63430127041742246</v>
      </c>
      <c r="BJ63" s="4">
        <f t="shared" si="39"/>
        <v>0.79381443298969001</v>
      </c>
      <c r="BK63" s="4">
        <f t="shared" si="40"/>
        <v>0.80334410032300929</v>
      </c>
      <c r="BL63" s="4">
        <f t="shared" si="41"/>
        <v>1.15412704450361</v>
      </c>
      <c r="BM63" s="4">
        <f t="shared" si="42"/>
        <v>0.51912865315233647</v>
      </c>
      <c r="BN63" s="4">
        <f t="shared" si="43"/>
        <v>0.45548658443724149</v>
      </c>
      <c r="BO63" s="4">
        <f t="shared" si="44"/>
        <v>0.58455743292998152</v>
      </c>
      <c r="BP63" s="4">
        <f t="shared" si="45"/>
        <v>0.50251202823869279</v>
      </c>
      <c r="BQ63" s="4">
        <f t="shared" si="46"/>
        <v>0.41851751344614097</v>
      </c>
      <c r="BR63" s="4">
        <f t="shared" si="47"/>
        <v>0.66846418566722499</v>
      </c>
      <c r="BS63" s="4">
        <f t="shared" si="48"/>
        <v>0.93655450228739001</v>
      </c>
    </row>
    <row r="64" spans="1:71" x14ac:dyDescent="0.2">
      <c r="A64" s="2" t="s">
        <v>61</v>
      </c>
      <c r="B64" s="4">
        <v>0.81575786692289198</v>
      </c>
      <c r="C64" s="4">
        <v>0.81388679245283002</v>
      </c>
      <c r="D64" s="4">
        <v>0.63572149344096796</v>
      </c>
      <c r="E64" s="4">
        <v>0.56766372381077801</v>
      </c>
      <c r="F64" s="4">
        <v>0.78528021607022203</v>
      </c>
      <c r="G64" s="4">
        <v>0.67295825771324802</v>
      </c>
      <c r="H64" s="4">
        <v>0.81407749733380697</v>
      </c>
      <c r="I64" s="4">
        <v>0.82158464753942595</v>
      </c>
      <c r="J64" s="4">
        <v>1.0883225561049801</v>
      </c>
      <c r="K64" s="4">
        <v>0.57572185098180295</v>
      </c>
      <c r="L64" s="4">
        <v>0.48216397829362001</v>
      </c>
      <c r="M64" s="4">
        <v>0.60142590491242298</v>
      </c>
      <c r="N64" s="4">
        <v>0.52979384689979503</v>
      </c>
      <c r="O64" s="4">
        <v>0.37571211656728598</v>
      </c>
      <c r="P64" s="4">
        <v>0.650256224350935</v>
      </c>
      <c r="Q64" s="4">
        <v>0.88789368021567705</v>
      </c>
      <c r="R64" s="4"/>
      <c r="AL64" s="4"/>
      <c r="BC64" s="6" t="str">
        <f t="shared" si="65"/>
        <v>2018Q4</v>
      </c>
      <c r="BD64" s="4">
        <f t="shared" si="33"/>
        <v>0.8083113139562812</v>
      </c>
      <c r="BE64" s="4">
        <f t="shared" si="34"/>
        <v>0.76996226415094304</v>
      </c>
      <c r="BF64" s="4">
        <f t="shared" si="35"/>
        <v>0.62096367305751721</v>
      </c>
      <c r="BG64" s="4">
        <f t="shared" si="36"/>
        <v>0.5654236394781913</v>
      </c>
      <c r="BH64" s="4">
        <f t="shared" si="37"/>
        <v>0.76924375422012103</v>
      </c>
      <c r="BI64" s="4">
        <f t="shared" si="38"/>
        <v>0.65916515426497224</v>
      </c>
      <c r="BJ64" s="4">
        <f t="shared" si="39"/>
        <v>0.80127977248489102</v>
      </c>
      <c r="BK64" s="4">
        <f t="shared" si="40"/>
        <v>0.80961428842865257</v>
      </c>
      <c r="BL64" s="4">
        <f t="shared" si="41"/>
        <v>1.1338531761125874</v>
      </c>
      <c r="BM64" s="4">
        <f t="shared" si="42"/>
        <v>0.54176593228412295</v>
      </c>
      <c r="BN64" s="4">
        <f t="shared" si="43"/>
        <v>0.46615754197979303</v>
      </c>
      <c r="BO64" s="4">
        <f t="shared" si="44"/>
        <v>0.59130482172295806</v>
      </c>
      <c r="BP64" s="4">
        <f t="shared" si="45"/>
        <v>0.51342475570313351</v>
      </c>
      <c r="BQ64" s="4">
        <f t="shared" si="46"/>
        <v>0.40139535469459897</v>
      </c>
      <c r="BR64" s="4">
        <f t="shared" si="47"/>
        <v>0.66118100114070899</v>
      </c>
      <c r="BS64" s="4">
        <f t="shared" si="48"/>
        <v>0.9170901734587048</v>
      </c>
    </row>
    <row r="65" spans="1:71" x14ac:dyDescent="0.2">
      <c r="A65" s="2" t="s">
        <v>62</v>
      </c>
      <c r="B65" s="4">
        <v>0.81864040355512802</v>
      </c>
      <c r="C65" s="4">
        <v>0.82475471698113201</v>
      </c>
      <c r="D65" s="4">
        <v>0.64328960645812305</v>
      </c>
      <c r="E65" s="4">
        <v>0.58558439847147103</v>
      </c>
      <c r="F65" s="4">
        <v>0.80283592167454398</v>
      </c>
      <c r="G65" s="4">
        <v>0.614882032667876</v>
      </c>
      <c r="H65" s="4">
        <v>0.81834340561677898</v>
      </c>
      <c r="I65" s="4">
        <v>0.82614478434353</v>
      </c>
      <c r="J65" s="4">
        <v>1.09045264359071</v>
      </c>
      <c r="K65" s="4">
        <v>0.57075196563858499</v>
      </c>
      <c r="L65" s="4">
        <v>0.49603855663528901</v>
      </c>
      <c r="M65" s="4">
        <v>0.60288167859321995</v>
      </c>
      <c r="N65" s="4">
        <v>0.55345628619107401</v>
      </c>
      <c r="O65" s="4">
        <v>0.40677122777626601</v>
      </c>
      <c r="P65" s="4">
        <v>0.66197572108248404</v>
      </c>
      <c r="Q65" s="4">
        <v>0.87860746829664205</v>
      </c>
      <c r="R65" s="4"/>
      <c r="AL65" s="4"/>
      <c r="BC65" s="6" t="str">
        <f t="shared" si="65"/>
        <v>2019Q1</v>
      </c>
      <c r="BD65" s="4">
        <f t="shared" si="33"/>
        <v>0.81311554167667532</v>
      </c>
      <c r="BE65" s="4">
        <f t="shared" si="34"/>
        <v>0.79124528301886787</v>
      </c>
      <c r="BF65" s="4">
        <f t="shared" si="35"/>
        <v>0.63294651866801177</v>
      </c>
      <c r="BG65" s="4">
        <f t="shared" si="36"/>
        <v>0.57029911714323278</v>
      </c>
      <c r="BH65" s="4">
        <f t="shared" si="37"/>
        <v>0.78291694800810219</v>
      </c>
      <c r="BI65" s="4">
        <f t="shared" si="38"/>
        <v>0.66243194192377453</v>
      </c>
      <c r="BJ65" s="4">
        <f t="shared" si="39"/>
        <v>0.80927835051546348</v>
      </c>
      <c r="BK65" s="4">
        <f t="shared" si="40"/>
        <v>0.81683450503515065</v>
      </c>
      <c r="BL65" s="4">
        <f t="shared" si="41"/>
        <v>1.1081272980854524</v>
      </c>
      <c r="BM65" s="4">
        <f t="shared" si="42"/>
        <v>0.55750142029715855</v>
      </c>
      <c r="BN65" s="4">
        <f t="shared" si="43"/>
        <v>0.47762940472212373</v>
      </c>
      <c r="BO65" s="4">
        <f t="shared" si="44"/>
        <v>0.59672930673788971</v>
      </c>
      <c r="BP65" s="4">
        <f t="shared" si="45"/>
        <v>0.52752491112428401</v>
      </c>
      <c r="BQ65" s="4">
        <f t="shared" si="46"/>
        <v>0.39631851343318752</v>
      </c>
      <c r="BR65" s="4">
        <f t="shared" si="47"/>
        <v>0.65864848692870925</v>
      </c>
      <c r="BS65" s="4">
        <f t="shared" si="48"/>
        <v>0.90017037385743204</v>
      </c>
    </row>
    <row r="66" spans="1:71" x14ac:dyDescent="0.2">
      <c r="A66" s="2" t="s">
        <v>63</v>
      </c>
      <c r="B66" s="4">
        <v>0.82344463127552203</v>
      </c>
      <c r="C66" s="4">
        <v>0.83622641509433904</v>
      </c>
      <c r="D66" s="4">
        <v>0.63673057517658904</v>
      </c>
      <c r="E66" s="4">
        <v>0.58769271313743499</v>
      </c>
      <c r="F66" s="4">
        <v>0.80756245779878399</v>
      </c>
      <c r="G66" s="4">
        <v>0.67223230490018104</v>
      </c>
      <c r="H66" s="4">
        <v>0.82332029861357903</v>
      </c>
      <c r="I66" s="4">
        <v>0.82918487554626596</v>
      </c>
      <c r="J66" s="4">
        <v>1.0634208190693499</v>
      </c>
      <c r="K66" s="4">
        <v>0.56578208029536803</v>
      </c>
      <c r="L66" s="4">
        <v>0.509913134976958</v>
      </c>
      <c r="M66" s="4">
        <v>0.60433745227401603</v>
      </c>
      <c r="N66" s="4">
        <v>0.57711872548235299</v>
      </c>
      <c r="O66" s="4">
        <v>0.43783033898524598</v>
      </c>
      <c r="P66" s="4">
        <v>0.67369521781403297</v>
      </c>
      <c r="Q66" s="4">
        <v>0.86932125637760704</v>
      </c>
      <c r="R66" s="4"/>
      <c r="AL66" s="4"/>
      <c r="BC66" s="6" t="str">
        <f t="shared" si="65"/>
        <v>2019Q2</v>
      </c>
      <c r="BD66" s="4">
        <f t="shared" si="33"/>
        <v>0.81719913523901</v>
      </c>
      <c r="BE66" s="4">
        <f t="shared" si="34"/>
        <v>0.81554716981132058</v>
      </c>
      <c r="BF66" s="4">
        <f t="shared" si="35"/>
        <v>0.63622603430877878</v>
      </c>
      <c r="BG66" s="4">
        <f t="shared" si="36"/>
        <v>0.57622875214125635</v>
      </c>
      <c r="BH66" s="4">
        <f t="shared" si="37"/>
        <v>0.79338284942606296</v>
      </c>
      <c r="BI66" s="4">
        <f t="shared" si="38"/>
        <v>0.66588021778584361</v>
      </c>
      <c r="BJ66" s="4">
        <f t="shared" si="39"/>
        <v>0.815321720583007</v>
      </c>
      <c r="BK66" s="4">
        <f t="shared" si="40"/>
        <v>0.82348470454113598</v>
      </c>
      <c r="BL66" s="4">
        <f t="shared" si="41"/>
        <v>1.0883859515658625</v>
      </c>
      <c r="BM66" s="4">
        <f t="shared" si="42"/>
        <v>0.56633511719144303</v>
      </c>
      <c r="BN66" s="4">
        <f t="shared" si="43"/>
        <v>0.48990217266423397</v>
      </c>
      <c r="BO66" s="4">
        <f t="shared" si="44"/>
        <v>0.60083088797477624</v>
      </c>
      <c r="BP66" s="4">
        <f t="shared" si="45"/>
        <v>0.54481249450214397</v>
      </c>
      <c r="BQ66" s="4">
        <f t="shared" si="46"/>
        <v>0.40328698966190651</v>
      </c>
      <c r="BR66" s="4">
        <f t="shared" si="47"/>
        <v>0.66086664303122578</v>
      </c>
      <c r="BS66" s="4">
        <f t="shared" si="48"/>
        <v>0.88579510348357204</v>
      </c>
    </row>
    <row r="67" spans="1:71" x14ac:dyDescent="0.2">
      <c r="A67" s="2" t="s">
        <v>64</v>
      </c>
      <c r="B67" s="4">
        <v>0.82632716790775795</v>
      </c>
      <c r="C67" s="4">
        <v>0.85011320754716901</v>
      </c>
      <c r="D67" s="4">
        <v>0.64328960645812305</v>
      </c>
      <c r="E67" s="4">
        <v>0.589273949136908</v>
      </c>
      <c r="F67" s="4">
        <v>0.81634031060094503</v>
      </c>
      <c r="G67" s="4">
        <v>0.64464609800362904</v>
      </c>
      <c r="H67" s="4">
        <v>0.82829719161037996</v>
      </c>
      <c r="I67" s="4">
        <v>0.84666539996199897</v>
      </c>
      <c r="J67" s="4">
        <v>1.0326359832635901</v>
      </c>
      <c r="K67" s="4">
        <v>0.56081219495215096</v>
      </c>
      <c r="L67" s="4">
        <v>0.52378771331862795</v>
      </c>
      <c r="M67" s="4">
        <v>0.605793225954813</v>
      </c>
      <c r="N67" s="4">
        <v>0.60078116477363297</v>
      </c>
      <c r="O67" s="4">
        <v>0.46888945019422601</v>
      </c>
      <c r="P67" s="4">
        <v>0.685414714545583</v>
      </c>
      <c r="Q67" s="4">
        <v>0.86003504445857204</v>
      </c>
      <c r="R67" s="4"/>
      <c r="AL67" s="4"/>
      <c r="BC67" s="6" t="str">
        <f t="shared" ref="BC67:BC98" si="66">A67</f>
        <v>2019Q3</v>
      </c>
      <c r="BD67" s="4">
        <f t="shared" si="33"/>
        <v>0.82104251741532497</v>
      </c>
      <c r="BE67" s="4">
        <f t="shared" si="34"/>
        <v>0.83124528301886746</v>
      </c>
      <c r="BF67" s="4">
        <f t="shared" si="35"/>
        <v>0.63975782038345075</v>
      </c>
      <c r="BG67" s="4">
        <f t="shared" si="36"/>
        <v>0.58255369613914798</v>
      </c>
      <c r="BH67" s="4">
        <f t="shared" si="37"/>
        <v>0.80300472653612376</v>
      </c>
      <c r="BI67" s="4">
        <f t="shared" si="38"/>
        <v>0.65117967332123361</v>
      </c>
      <c r="BJ67" s="4">
        <f t="shared" si="39"/>
        <v>0.82100959829363629</v>
      </c>
      <c r="BK67" s="4">
        <f t="shared" si="40"/>
        <v>0.83089492684780519</v>
      </c>
      <c r="BL67" s="4">
        <f t="shared" si="41"/>
        <v>1.0687080005071574</v>
      </c>
      <c r="BM67" s="4">
        <f t="shared" si="42"/>
        <v>0.56826702296697684</v>
      </c>
      <c r="BN67" s="4">
        <f t="shared" si="43"/>
        <v>0.50297584580612376</v>
      </c>
      <c r="BO67" s="4">
        <f t="shared" si="44"/>
        <v>0.60360956543361799</v>
      </c>
      <c r="BP67" s="4">
        <f t="shared" si="45"/>
        <v>0.56528750583671372</v>
      </c>
      <c r="BQ67" s="4">
        <f t="shared" si="46"/>
        <v>0.422300783380756</v>
      </c>
      <c r="BR67" s="4">
        <f t="shared" si="47"/>
        <v>0.66783546944825878</v>
      </c>
      <c r="BS67" s="4">
        <f t="shared" si="48"/>
        <v>0.87396436233712449</v>
      </c>
    </row>
    <row r="68" spans="1:71" x14ac:dyDescent="0.2">
      <c r="A68" s="2" t="s">
        <v>65</v>
      </c>
      <c r="B68" s="4">
        <v>0.83017055008407403</v>
      </c>
      <c r="C68" s="4">
        <v>0.853132075471698</v>
      </c>
      <c r="D68" s="4">
        <v>0.64429868819374303</v>
      </c>
      <c r="E68" s="4">
        <v>0.58769271313743499</v>
      </c>
      <c r="F68" s="4">
        <v>0.82444294395678597</v>
      </c>
      <c r="G68" s="4">
        <v>0.67078039927404698</v>
      </c>
      <c r="H68" s="4">
        <v>0.83043014575186602</v>
      </c>
      <c r="I68" s="4">
        <v>0.84818544556336695</v>
      </c>
      <c r="J68" s="4">
        <v>1.0502852795739801</v>
      </c>
      <c r="K68" s="4">
        <v>0.55584230960893399</v>
      </c>
      <c r="L68" s="4">
        <v>0.537662291660297</v>
      </c>
      <c r="M68" s="4">
        <v>0.60724899963560897</v>
      </c>
      <c r="N68" s="4">
        <v>0.62444360406491195</v>
      </c>
      <c r="O68" s="4">
        <v>0.49994856140320498</v>
      </c>
      <c r="P68" s="4">
        <v>0.69713421127713204</v>
      </c>
      <c r="Q68" s="4">
        <v>0.85074883253953704</v>
      </c>
      <c r="R68" s="4"/>
      <c r="AL68" s="4"/>
      <c r="BC68" s="6" t="str">
        <f t="shared" si="66"/>
        <v>2019Q4</v>
      </c>
      <c r="BD68" s="4">
        <f t="shared" si="33"/>
        <v>0.82464568820562056</v>
      </c>
      <c r="BE68" s="4">
        <f t="shared" si="34"/>
        <v>0.84105660377358449</v>
      </c>
      <c r="BF68" s="4">
        <f t="shared" si="35"/>
        <v>0.64190211907164452</v>
      </c>
      <c r="BG68" s="4">
        <f t="shared" si="36"/>
        <v>0.58756094347081222</v>
      </c>
      <c r="BH68" s="4">
        <f t="shared" si="37"/>
        <v>0.81279540850776466</v>
      </c>
      <c r="BI68" s="4">
        <f t="shared" si="38"/>
        <v>0.65063520871143321</v>
      </c>
      <c r="BJ68" s="4">
        <f t="shared" si="39"/>
        <v>0.82509776039815097</v>
      </c>
      <c r="BK68" s="4">
        <f t="shared" si="40"/>
        <v>0.83754512635379053</v>
      </c>
      <c r="BL68" s="4">
        <f t="shared" si="41"/>
        <v>1.0591986813744074</v>
      </c>
      <c r="BM68" s="4">
        <f t="shared" si="42"/>
        <v>0.56329713762375944</v>
      </c>
      <c r="BN68" s="4">
        <f t="shared" si="43"/>
        <v>0.51685042414779303</v>
      </c>
      <c r="BO68" s="4">
        <f t="shared" si="44"/>
        <v>0.60506533911441451</v>
      </c>
      <c r="BP68" s="4">
        <f t="shared" si="45"/>
        <v>0.58894994512799292</v>
      </c>
      <c r="BQ68" s="4">
        <f t="shared" si="46"/>
        <v>0.4533598945897358</v>
      </c>
      <c r="BR68" s="4">
        <f t="shared" si="47"/>
        <v>0.67955496617980793</v>
      </c>
      <c r="BS68" s="4">
        <f t="shared" si="48"/>
        <v>0.8646781504180896</v>
      </c>
    </row>
    <row r="69" spans="1:71" x14ac:dyDescent="0.2">
      <c r="A69" s="2" t="s">
        <v>66</v>
      </c>
      <c r="B69" s="4">
        <v>0.83113139562815197</v>
      </c>
      <c r="C69" s="4">
        <v>0.86158490566037704</v>
      </c>
      <c r="D69" s="4">
        <v>0.64026236125126101</v>
      </c>
      <c r="E69" s="4">
        <v>0.61246541046251102</v>
      </c>
      <c r="F69" s="4">
        <v>0.83051991897366595</v>
      </c>
      <c r="G69" s="4">
        <v>0.60036297640653302</v>
      </c>
      <c r="H69" s="4">
        <v>0.83256309989335198</v>
      </c>
      <c r="I69" s="4">
        <v>0.85046551396541903</v>
      </c>
      <c r="J69" s="4">
        <v>0.98506402941549298</v>
      </c>
      <c r="K69" s="4">
        <v>0.57965755324465995</v>
      </c>
      <c r="L69" s="4">
        <v>0.54986999415748194</v>
      </c>
      <c r="M69" s="4">
        <v>0.61467628253736595</v>
      </c>
      <c r="N69" s="4">
        <v>0.62082113534196404</v>
      </c>
      <c r="O69" s="4">
        <v>0.52401965144377805</v>
      </c>
      <c r="P69" s="4">
        <v>0.69644259617359505</v>
      </c>
      <c r="Q69" s="4">
        <v>0.89553622074242401</v>
      </c>
      <c r="R69" s="4"/>
      <c r="AL69" s="4"/>
      <c r="BC69" s="6" t="str">
        <f t="shared" si="66"/>
        <v>2020Q1</v>
      </c>
      <c r="BD69" s="4">
        <f t="shared" si="33"/>
        <v>0.82776843622387652</v>
      </c>
      <c r="BE69" s="4">
        <f t="shared" si="34"/>
        <v>0.8502641509433958</v>
      </c>
      <c r="BF69" s="4">
        <f t="shared" si="35"/>
        <v>0.64114530776992895</v>
      </c>
      <c r="BG69" s="4">
        <f t="shared" si="36"/>
        <v>0.59428119646857225</v>
      </c>
      <c r="BH69" s="4">
        <f t="shared" si="37"/>
        <v>0.81971640783254518</v>
      </c>
      <c r="BI69" s="4">
        <f t="shared" si="38"/>
        <v>0.64700544464609755</v>
      </c>
      <c r="BJ69" s="4">
        <f t="shared" si="39"/>
        <v>0.8286526839672943</v>
      </c>
      <c r="BK69" s="4">
        <f t="shared" si="40"/>
        <v>0.84362530875926267</v>
      </c>
      <c r="BL69" s="4">
        <f t="shared" si="41"/>
        <v>1.0328515278306032</v>
      </c>
      <c r="BM69" s="4">
        <f t="shared" si="42"/>
        <v>0.56552353452527826</v>
      </c>
      <c r="BN69" s="4">
        <f t="shared" si="43"/>
        <v>0.53030828352834114</v>
      </c>
      <c r="BO69" s="4">
        <f t="shared" si="44"/>
        <v>0.60801399010045099</v>
      </c>
      <c r="BP69" s="4">
        <f t="shared" si="45"/>
        <v>0.60579115741571543</v>
      </c>
      <c r="BQ69" s="4">
        <f t="shared" si="46"/>
        <v>0.48267200050661374</v>
      </c>
      <c r="BR69" s="4">
        <f t="shared" si="47"/>
        <v>0.68817168495258574</v>
      </c>
      <c r="BS69" s="4">
        <f t="shared" si="48"/>
        <v>0.86891033852953514</v>
      </c>
    </row>
    <row r="70" spans="1:71" x14ac:dyDescent="0.2">
      <c r="A70" s="2" t="s">
        <v>67</v>
      </c>
      <c r="B70" s="4">
        <v>0.82920970453999499</v>
      </c>
      <c r="C70" s="4">
        <v>0.89539622641509398</v>
      </c>
      <c r="D70" s="4">
        <v>0.65489404641775995</v>
      </c>
      <c r="E70" s="4">
        <v>0.61668203979443903</v>
      </c>
      <c r="F70" s="4">
        <v>0.84807562457798702</v>
      </c>
      <c r="G70" s="4">
        <v>0.405807622504537</v>
      </c>
      <c r="H70" s="4">
        <v>0.83540703874866595</v>
      </c>
      <c r="I70" s="4">
        <v>0.84970549116473504</v>
      </c>
      <c r="J70" s="4">
        <v>1.01879041460631</v>
      </c>
      <c r="K70" s="4">
        <v>0.60347279688038702</v>
      </c>
      <c r="L70" s="4">
        <v>0.562077696654667</v>
      </c>
      <c r="M70" s="4">
        <v>0.62210356543912404</v>
      </c>
      <c r="N70" s="4">
        <v>0.61719866661901601</v>
      </c>
      <c r="O70" s="4">
        <v>0.54809074148435</v>
      </c>
      <c r="P70" s="4">
        <v>0.69575098107005795</v>
      </c>
      <c r="Q70" s="4">
        <v>0.94032360894531097</v>
      </c>
      <c r="R70" s="4"/>
      <c r="AL70" s="4"/>
      <c r="BC70" s="6" t="str">
        <f t="shared" si="66"/>
        <v>2020Q2</v>
      </c>
      <c r="BD70" s="4">
        <f t="shared" ref="BD70:BD133" si="67">AVERAGE(B67:B70)</f>
        <v>0.82920970453999476</v>
      </c>
      <c r="BE70" s="4">
        <f t="shared" ref="BE70:BE133" si="68">AVERAGE(C67:C70)</f>
        <v>0.86505660377358451</v>
      </c>
      <c r="BF70" s="4">
        <f t="shared" ref="BF70:BF133" si="69">AVERAGE(D67:D70)</f>
        <v>0.64568617558022168</v>
      </c>
      <c r="BG70" s="4">
        <f t="shared" ref="BG70:BG133" si="70">AVERAGE(E67:E70)</f>
        <v>0.60152852813282331</v>
      </c>
      <c r="BH70" s="4">
        <f t="shared" ref="BH70:BH133" si="71">AVERAGE(F67:F70)</f>
        <v>0.82984469952734607</v>
      </c>
      <c r="BI70" s="4">
        <f t="shared" ref="BI70:BI133" si="72">AVERAGE(G67:G70)</f>
        <v>0.5803992740471865</v>
      </c>
      <c r="BJ70" s="4">
        <f t="shared" ref="BJ70:BJ133" si="73">AVERAGE(H67:H70)</f>
        <v>0.83167436900106606</v>
      </c>
      <c r="BK70" s="4">
        <f t="shared" ref="BK70:BK133" si="74">AVERAGE(I67:I70)</f>
        <v>0.84875546266388002</v>
      </c>
      <c r="BL70" s="4">
        <f t="shared" ref="BL70:BL133" si="75">AVERAGE(J67:J70)</f>
        <v>1.0216939267148433</v>
      </c>
      <c r="BM70" s="4">
        <f t="shared" ref="BM70:BM133" si="76">AVERAGE(K67:K70)</f>
        <v>0.57494621367153298</v>
      </c>
      <c r="BN70" s="4">
        <f t="shared" ref="BN70:BN133" si="77">AVERAGE(L67:L70)</f>
        <v>0.54334942394776853</v>
      </c>
      <c r="BO70" s="4">
        <f t="shared" ref="BO70:BO133" si="78">AVERAGE(M67:M70)</f>
        <v>0.61245551839172796</v>
      </c>
      <c r="BP70" s="4">
        <f t="shared" ref="BP70:BP133" si="79">AVERAGE(N67:N70)</f>
        <v>0.61581114269988124</v>
      </c>
      <c r="BQ70" s="4">
        <f t="shared" ref="BQ70:BQ133" si="80">AVERAGE(O67:O70)</f>
        <v>0.51023710113138976</v>
      </c>
      <c r="BR70" s="4">
        <f t="shared" ref="BR70:BR133" si="81">AVERAGE(P67:P70)</f>
        <v>0.69368562576659198</v>
      </c>
      <c r="BS70" s="4">
        <f t="shared" ref="BS70:BS133" si="82">AVERAGE(Q67:Q70)</f>
        <v>0.88666092667146101</v>
      </c>
    </row>
    <row r="71" spans="1:71" x14ac:dyDescent="0.2">
      <c r="A71" s="2" t="s">
        <v>68</v>
      </c>
      <c r="B71" s="4">
        <v>0.82536632236368002</v>
      </c>
      <c r="C71" s="4">
        <v>0.84407547169811303</v>
      </c>
      <c r="D71" s="4">
        <v>0.64631685166498398</v>
      </c>
      <c r="E71" s="4">
        <v>0.61668203979443903</v>
      </c>
      <c r="F71" s="4">
        <v>0.81093855503038403</v>
      </c>
      <c r="G71" s="4">
        <v>0.45299455535390198</v>
      </c>
      <c r="H71" s="4">
        <v>0.83611802346249497</v>
      </c>
      <c r="I71" s="4">
        <v>0.84894546836405105</v>
      </c>
      <c r="J71" s="4">
        <v>1.0992772917459099</v>
      </c>
      <c r="K71" s="4">
        <v>0.62728804051611298</v>
      </c>
      <c r="L71" s="4">
        <v>0.57428539915185195</v>
      </c>
      <c r="M71" s="4">
        <v>0.62953084834088102</v>
      </c>
      <c r="N71" s="4">
        <v>0.61357619789606799</v>
      </c>
      <c r="O71" s="4">
        <v>0.57216183152492195</v>
      </c>
      <c r="P71" s="4">
        <v>0.69505936596652096</v>
      </c>
      <c r="Q71" s="4">
        <v>0.98511099714819905</v>
      </c>
      <c r="R71" s="4"/>
      <c r="AL71" s="4"/>
      <c r="BC71" s="6" t="str">
        <f t="shared" si="66"/>
        <v>2020Q3</v>
      </c>
      <c r="BD71" s="4">
        <f t="shared" si="67"/>
        <v>0.82896949315397528</v>
      </c>
      <c r="BE71" s="4">
        <f t="shared" si="68"/>
        <v>0.86354716981132051</v>
      </c>
      <c r="BF71" s="4">
        <f t="shared" si="69"/>
        <v>0.64644298688193702</v>
      </c>
      <c r="BG71" s="4">
        <f t="shared" si="70"/>
        <v>0.60838055079720599</v>
      </c>
      <c r="BH71" s="4">
        <f t="shared" si="71"/>
        <v>0.82849426063470577</v>
      </c>
      <c r="BI71" s="4">
        <f t="shared" si="72"/>
        <v>0.53248638838475471</v>
      </c>
      <c r="BJ71" s="4">
        <f t="shared" si="73"/>
        <v>0.83362957696409479</v>
      </c>
      <c r="BK71" s="4">
        <f t="shared" si="74"/>
        <v>0.84932547976439299</v>
      </c>
      <c r="BL71" s="4">
        <f t="shared" si="75"/>
        <v>1.0383542538354233</v>
      </c>
      <c r="BM71" s="4">
        <f t="shared" si="76"/>
        <v>0.59156517506252349</v>
      </c>
      <c r="BN71" s="4">
        <f t="shared" si="77"/>
        <v>0.55597384540607453</v>
      </c>
      <c r="BO71" s="4">
        <f t="shared" si="78"/>
        <v>0.61838992398824499</v>
      </c>
      <c r="BP71" s="4">
        <f t="shared" si="79"/>
        <v>0.61900990098049002</v>
      </c>
      <c r="BQ71" s="4">
        <f t="shared" si="80"/>
        <v>0.53605519646406385</v>
      </c>
      <c r="BR71" s="4">
        <f t="shared" si="81"/>
        <v>0.69609678862182656</v>
      </c>
      <c r="BS71" s="4">
        <f t="shared" si="82"/>
        <v>0.91792991484386777</v>
      </c>
    </row>
    <row r="72" spans="1:71" x14ac:dyDescent="0.2">
      <c r="A72" s="2" t="s">
        <v>69</v>
      </c>
      <c r="B72" s="4">
        <v>0.827288013451837</v>
      </c>
      <c r="C72" s="4">
        <v>0.83501886792452795</v>
      </c>
      <c r="D72" s="4">
        <v>0.66649848637739595</v>
      </c>
      <c r="E72" s="4">
        <v>0.61668203979443903</v>
      </c>
      <c r="F72" s="4">
        <v>0.796758946657663</v>
      </c>
      <c r="G72" s="4">
        <v>0.4508166969147</v>
      </c>
      <c r="H72" s="4">
        <v>0.83753999289015202</v>
      </c>
      <c r="I72" s="4">
        <v>0.85046551396541903</v>
      </c>
      <c r="J72" s="4">
        <v>1.1228096868264199</v>
      </c>
      <c r="K72" s="4">
        <v>0.65110328415184004</v>
      </c>
      <c r="L72" s="4">
        <v>0.58649310164903701</v>
      </c>
      <c r="M72" s="4">
        <v>0.636958131242638</v>
      </c>
      <c r="N72" s="4">
        <v>0.60995372917311896</v>
      </c>
      <c r="O72" s="4">
        <v>0.59623292156549401</v>
      </c>
      <c r="P72" s="4">
        <v>0.69436775086298297</v>
      </c>
      <c r="Q72" s="4">
        <v>1.0298983853510799</v>
      </c>
      <c r="R72" s="4"/>
      <c r="AL72" s="4"/>
      <c r="BC72" s="6" t="str">
        <f t="shared" si="66"/>
        <v>2020Q4</v>
      </c>
      <c r="BD72" s="4">
        <f t="shared" si="67"/>
        <v>0.82824885899591605</v>
      </c>
      <c r="BE72" s="4">
        <f t="shared" si="68"/>
        <v>0.85901886792452808</v>
      </c>
      <c r="BF72" s="4">
        <f t="shared" si="69"/>
        <v>0.65199293642785028</v>
      </c>
      <c r="BG72" s="4">
        <f t="shared" si="70"/>
        <v>0.61562788246145705</v>
      </c>
      <c r="BH72" s="4">
        <f t="shared" si="71"/>
        <v>0.82157326130992503</v>
      </c>
      <c r="BI72" s="4">
        <f t="shared" si="72"/>
        <v>0.477495462794918</v>
      </c>
      <c r="BJ72" s="4">
        <f t="shared" si="73"/>
        <v>0.83540703874866618</v>
      </c>
      <c r="BK72" s="4">
        <f t="shared" si="74"/>
        <v>0.84989549686490606</v>
      </c>
      <c r="BL72" s="4">
        <f t="shared" si="75"/>
        <v>1.0564853556485332</v>
      </c>
      <c r="BM72" s="4">
        <f t="shared" si="76"/>
        <v>0.61538041869825</v>
      </c>
      <c r="BN72" s="4">
        <f t="shared" si="77"/>
        <v>0.56818154790325948</v>
      </c>
      <c r="BO72" s="4">
        <f t="shared" si="78"/>
        <v>0.62581720689000231</v>
      </c>
      <c r="BP72" s="4">
        <f t="shared" si="79"/>
        <v>0.61538743225754167</v>
      </c>
      <c r="BQ72" s="4">
        <f t="shared" si="80"/>
        <v>0.56012628650463603</v>
      </c>
      <c r="BR72" s="4">
        <f t="shared" si="81"/>
        <v>0.69540517351828934</v>
      </c>
      <c r="BS72" s="4">
        <f t="shared" si="82"/>
        <v>0.96271730304675351</v>
      </c>
    </row>
    <row r="73" spans="1:71" x14ac:dyDescent="0.2">
      <c r="A73" s="2" t="s">
        <v>70</v>
      </c>
      <c r="B73" s="4">
        <v>0.83017055008407403</v>
      </c>
      <c r="C73" s="4">
        <v>0.77584905660377301</v>
      </c>
      <c r="D73" s="4">
        <v>0.71291624621594296</v>
      </c>
      <c r="E73" s="4">
        <v>0.61668203979443903</v>
      </c>
      <c r="F73" s="4">
        <v>0.79405806887238295</v>
      </c>
      <c r="G73" s="4">
        <v>0.556079854809437</v>
      </c>
      <c r="H73" s="4">
        <v>0.84109491645929602</v>
      </c>
      <c r="I73" s="4">
        <v>0.86338590157704698</v>
      </c>
      <c r="J73" s="4">
        <v>1.17033092430582</v>
      </c>
      <c r="K73" s="4">
        <v>0.69325589608834404</v>
      </c>
      <c r="L73" s="4">
        <v>0.63634123549112798</v>
      </c>
      <c r="M73" s="4">
        <v>0.67463226774915197</v>
      </c>
      <c r="N73" s="4">
        <v>0.62041848425967705</v>
      </c>
      <c r="O73" s="4">
        <v>0.60847355172428597</v>
      </c>
      <c r="P73" s="4">
        <v>0.73432275810297598</v>
      </c>
      <c r="Q73" s="4">
        <v>1.03641616516883</v>
      </c>
      <c r="R73" s="4"/>
      <c r="AL73" s="4"/>
      <c r="BC73" s="6" t="str">
        <f t="shared" si="66"/>
        <v>2021Q1</v>
      </c>
      <c r="BD73" s="4">
        <f t="shared" si="67"/>
        <v>0.82800864760989645</v>
      </c>
      <c r="BE73" s="4">
        <f t="shared" si="68"/>
        <v>0.83758490566037702</v>
      </c>
      <c r="BF73" s="4">
        <f t="shared" si="69"/>
        <v>0.67015640766902074</v>
      </c>
      <c r="BG73" s="4">
        <f t="shared" si="70"/>
        <v>0.61668203979443903</v>
      </c>
      <c r="BH73" s="4">
        <f t="shared" si="71"/>
        <v>0.81245779878460422</v>
      </c>
      <c r="BI73" s="4">
        <f t="shared" si="72"/>
        <v>0.466424682395644</v>
      </c>
      <c r="BJ73" s="4">
        <f t="shared" si="73"/>
        <v>0.83753999289015224</v>
      </c>
      <c r="BK73" s="4">
        <f t="shared" si="74"/>
        <v>0.85312559376781294</v>
      </c>
      <c r="BL73" s="4">
        <f t="shared" si="75"/>
        <v>1.1028020793711151</v>
      </c>
      <c r="BM73" s="4">
        <f t="shared" si="76"/>
        <v>0.64378000440917105</v>
      </c>
      <c r="BN73" s="4">
        <f t="shared" si="77"/>
        <v>0.58979935823667096</v>
      </c>
      <c r="BO73" s="4">
        <f t="shared" si="78"/>
        <v>0.64080620319294879</v>
      </c>
      <c r="BP73" s="4">
        <f t="shared" si="79"/>
        <v>0.61528676948697003</v>
      </c>
      <c r="BQ73" s="4">
        <f t="shared" si="80"/>
        <v>0.58123976157476298</v>
      </c>
      <c r="BR73" s="4">
        <f t="shared" si="81"/>
        <v>0.70487521400063446</v>
      </c>
      <c r="BS73" s="4">
        <f t="shared" si="82"/>
        <v>0.99793728915335489</v>
      </c>
    </row>
    <row r="74" spans="1:71" x14ac:dyDescent="0.2">
      <c r="A74" s="2" t="s">
        <v>71</v>
      </c>
      <c r="B74" s="4">
        <v>0.84073985106894</v>
      </c>
      <c r="C74" s="4">
        <v>0.78430188679245205</v>
      </c>
      <c r="D74" s="4">
        <v>0.80676084762865796</v>
      </c>
      <c r="E74" s="4">
        <v>0.61668203979443903</v>
      </c>
      <c r="F74" s="4">
        <v>0.79473328831870305</v>
      </c>
      <c r="G74" s="4">
        <v>0.62141560798548001</v>
      </c>
      <c r="H74" s="4">
        <v>0.85531461073586901</v>
      </c>
      <c r="I74" s="4">
        <v>0.86642599277978305</v>
      </c>
      <c r="J74" s="4">
        <v>1.16744009128946</v>
      </c>
      <c r="K74" s="4">
        <v>0.73540850802484703</v>
      </c>
      <c r="L74" s="4">
        <v>0.68618936933321795</v>
      </c>
      <c r="M74" s="4">
        <v>0.71230640425566605</v>
      </c>
      <c r="N74" s="4">
        <v>0.63088323934623403</v>
      </c>
      <c r="O74" s="4">
        <v>0.62071418188307803</v>
      </c>
      <c r="P74" s="4">
        <v>0.77427776534296899</v>
      </c>
      <c r="Q74" s="4">
        <v>1.04293394498658</v>
      </c>
      <c r="R74" s="4"/>
      <c r="AL74" s="4"/>
      <c r="BC74" s="6" t="str">
        <f t="shared" si="66"/>
        <v>2021Q2</v>
      </c>
      <c r="BD74" s="4">
        <f t="shared" si="67"/>
        <v>0.83089118424213271</v>
      </c>
      <c r="BE74" s="4">
        <f t="shared" si="68"/>
        <v>0.80981132075471651</v>
      </c>
      <c r="BF74" s="4">
        <f t="shared" si="69"/>
        <v>0.70812310797174527</v>
      </c>
      <c r="BG74" s="4">
        <f t="shared" si="70"/>
        <v>0.61668203979443903</v>
      </c>
      <c r="BH74" s="4">
        <f t="shared" si="71"/>
        <v>0.79912221471978329</v>
      </c>
      <c r="BI74" s="4">
        <f t="shared" si="72"/>
        <v>0.52032667876587979</v>
      </c>
      <c r="BJ74" s="4">
        <f t="shared" si="73"/>
        <v>0.84251688588695295</v>
      </c>
      <c r="BK74" s="4">
        <f t="shared" si="74"/>
        <v>0.85730571917157494</v>
      </c>
      <c r="BL74" s="4">
        <f t="shared" si="75"/>
        <v>1.1399644985419024</v>
      </c>
      <c r="BM74" s="4">
        <f t="shared" si="76"/>
        <v>0.67676393219528608</v>
      </c>
      <c r="BN74" s="4">
        <f t="shared" si="77"/>
        <v>0.62082727640630875</v>
      </c>
      <c r="BO74" s="4">
        <f t="shared" si="78"/>
        <v>0.66335691289708432</v>
      </c>
      <c r="BP74" s="4">
        <f t="shared" si="79"/>
        <v>0.61870791266877445</v>
      </c>
      <c r="BQ74" s="4">
        <f t="shared" si="80"/>
        <v>0.59939562167444493</v>
      </c>
      <c r="BR74" s="4">
        <f t="shared" si="81"/>
        <v>0.72450691006886225</v>
      </c>
      <c r="BS74" s="4">
        <f t="shared" si="82"/>
        <v>1.0235898731636723</v>
      </c>
    </row>
    <row r="75" spans="1:71" x14ac:dyDescent="0.2">
      <c r="A75" s="2" t="s">
        <v>72</v>
      </c>
      <c r="B75" s="4">
        <v>0.85803507086235797</v>
      </c>
      <c r="C75" s="4">
        <v>0.840452830188679</v>
      </c>
      <c r="D75" s="4">
        <v>0.82088799192734596</v>
      </c>
      <c r="E75" s="4">
        <v>0.62247990512583995</v>
      </c>
      <c r="F75" s="4">
        <v>0.82241728561782501</v>
      </c>
      <c r="G75" s="4">
        <v>0.69328493647912803</v>
      </c>
      <c r="H75" s="4">
        <v>0.87522218272307095</v>
      </c>
      <c r="I75" s="4">
        <v>0.89834695040851198</v>
      </c>
      <c r="J75" s="4">
        <v>1.11180423481678</v>
      </c>
      <c r="K75" s="4">
        <v>0.77756111996135102</v>
      </c>
      <c r="L75" s="4">
        <v>0.73603750317530903</v>
      </c>
      <c r="M75" s="4">
        <v>0.74998054076218001</v>
      </c>
      <c r="N75" s="4">
        <v>0.641347994432791</v>
      </c>
      <c r="O75" s="4">
        <v>0.63295481204186999</v>
      </c>
      <c r="P75" s="4">
        <v>0.81423277258296101</v>
      </c>
      <c r="Q75" s="4">
        <v>1.04945172480433</v>
      </c>
      <c r="R75" s="4"/>
      <c r="AL75" s="4"/>
      <c r="BC75" s="6" t="str">
        <f t="shared" si="66"/>
        <v>2021Q3</v>
      </c>
      <c r="BD75" s="4">
        <f t="shared" si="67"/>
        <v>0.83905837136680217</v>
      </c>
      <c r="BE75" s="4">
        <f t="shared" si="68"/>
        <v>0.808905660377358</v>
      </c>
      <c r="BF75" s="4">
        <f t="shared" si="69"/>
        <v>0.75176589303733576</v>
      </c>
      <c r="BG75" s="4">
        <f t="shared" si="70"/>
        <v>0.61813150612728929</v>
      </c>
      <c r="BH75" s="4">
        <f t="shared" si="71"/>
        <v>0.80199189736664356</v>
      </c>
      <c r="BI75" s="4">
        <f t="shared" si="72"/>
        <v>0.58039927404718628</v>
      </c>
      <c r="BJ75" s="4">
        <f t="shared" si="73"/>
        <v>0.85229292570209692</v>
      </c>
      <c r="BK75" s="4">
        <f t="shared" si="74"/>
        <v>0.86965608968269026</v>
      </c>
      <c r="BL75" s="4">
        <f t="shared" si="75"/>
        <v>1.14309623430962</v>
      </c>
      <c r="BM75" s="4">
        <f t="shared" si="76"/>
        <v>0.71433220205659553</v>
      </c>
      <c r="BN75" s="4">
        <f t="shared" si="77"/>
        <v>0.66126530241217296</v>
      </c>
      <c r="BO75" s="4">
        <f t="shared" si="78"/>
        <v>0.69346933600240912</v>
      </c>
      <c r="BP75" s="4">
        <f t="shared" si="79"/>
        <v>0.62565086180295526</v>
      </c>
      <c r="BQ75" s="4">
        <f t="shared" si="80"/>
        <v>0.614593866803682</v>
      </c>
      <c r="BR75" s="4">
        <f t="shared" si="81"/>
        <v>0.75430026172297215</v>
      </c>
      <c r="BS75" s="4">
        <f t="shared" si="82"/>
        <v>1.039675055077705</v>
      </c>
    </row>
    <row r="76" spans="1:71" x14ac:dyDescent="0.2">
      <c r="A76" s="2" t="s">
        <v>73</v>
      </c>
      <c r="B76" s="4">
        <v>0.87725198174393404</v>
      </c>
      <c r="C76" s="4">
        <v>0.86158490566037704</v>
      </c>
      <c r="D76" s="4">
        <v>0.823915237134208</v>
      </c>
      <c r="E76" s="4">
        <v>0.63671102912109601</v>
      </c>
      <c r="F76" s="4">
        <v>0.83389601620526599</v>
      </c>
      <c r="G76" s="4">
        <v>0.78185117967332096</v>
      </c>
      <c r="H76" s="4">
        <v>0.88730892285815799</v>
      </c>
      <c r="I76" s="4">
        <v>0.90290708721261603</v>
      </c>
      <c r="J76" s="4">
        <v>1.1130214276657699</v>
      </c>
      <c r="K76" s="4">
        <v>0.81971373189785501</v>
      </c>
      <c r="L76" s="4">
        <v>0.785885637017399</v>
      </c>
      <c r="M76" s="4">
        <v>0.78765467726869398</v>
      </c>
      <c r="N76" s="4">
        <v>0.65181274951934798</v>
      </c>
      <c r="O76" s="4">
        <v>0.64519544220066205</v>
      </c>
      <c r="P76" s="4">
        <v>0.85418777982295402</v>
      </c>
      <c r="Q76" s="4">
        <v>1.0559695046220801</v>
      </c>
      <c r="R76" s="4"/>
      <c r="AL76" s="4"/>
      <c r="BC76" s="6" t="str">
        <f t="shared" si="66"/>
        <v>2021Q4</v>
      </c>
      <c r="BD76" s="4">
        <f t="shared" si="67"/>
        <v>0.85154936343982646</v>
      </c>
      <c r="BE76" s="4">
        <f t="shared" si="68"/>
        <v>0.81554716981132025</v>
      </c>
      <c r="BF76" s="4">
        <f t="shared" si="69"/>
        <v>0.79112008072653861</v>
      </c>
      <c r="BG76" s="4">
        <f t="shared" si="70"/>
        <v>0.62313875345895342</v>
      </c>
      <c r="BH76" s="4">
        <f t="shared" si="71"/>
        <v>0.81127616475354425</v>
      </c>
      <c r="BI76" s="4">
        <f t="shared" si="72"/>
        <v>0.6631578947368415</v>
      </c>
      <c r="BJ76" s="4">
        <f t="shared" si="73"/>
        <v>0.86473515819409841</v>
      </c>
      <c r="BK76" s="4">
        <f t="shared" si="74"/>
        <v>0.88276648299448957</v>
      </c>
      <c r="BL76" s="4">
        <f t="shared" si="75"/>
        <v>1.1406491695194574</v>
      </c>
      <c r="BM76" s="4">
        <f t="shared" si="76"/>
        <v>0.75648481399309919</v>
      </c>
      <c r="BN76" s="4">
        <f t="shared" si="77"/>
        <v>0.71111343625426349</v>
      </c>
      <c r="BO76" s="4">
        <f t="shared" si="78"/>
        <v>0.73114347250892298</v>
      </c>
      <c r="BP76" s="4">
        <f t="shared" si="79"/>
        <v>0.63611561688951246</v>
      </c>
      <c r="BQ76" s="4">
        <f t="shared" si="80"/>
        <v>0.62683449696247395</v>
      </c>
      <c r="BR76" s="4">
        <f t="shared" si="81"/>
        <v>0.79425526896296494</v>
      </c>
      <c r="BS76" s="4">
        <f t="shared" si="82"/>
        <v>1.046192834895455</v>
      </c>
    </row>
    <row r="77" spans="1:71" x14ac:dyDescent="0.2">
      <c r="A77" s="2" t="s">
        <v>74</v>
      </c>
      <c r="B77" s="4">
        <v>0.90127312034590401</v>
      </c>
      <c r="C77" s="4">
        <v>0.89841509433962197</v>
      </c>
      <c r="D77" s="4">
        <v>0.90716448032290598</v>
      </c>
      <c r="E77" s="4">
        <v>0.63671102912109601</v>
      </c>
      <c r="F77" s="4">
        <v>0.86022957461174798</v>
      </c>
      <c r="G77" s="4">
        <v>0.94373865698729498</v>
      </c>
      <c r="H77" s="4">
        <v>0.90792747955918895</v>
      </c>
      <c r="I77" s="4">
        <v>0.90670720121603599</v>
      </c>
      <c r="J77" s="4">
        <v>1.0992772917459099</v>
      </c>
      <c r="K77" s="4">
        <v>0.84182400100110699</v>
      </c>
      <c r="L77" s="4">
        <v>0.83782458268259796</v>
      </c>
      <c r="M77" s="4">
        <v>0.84143529374260795</v>
      </c>
      <c r="N77" s="4">
        <v>0.76032897922976905</v>
      </c>
      <c r="O77" s="4">
        <v>0.66436315591766903</v>
      </c>
      <c r="P77" s="4">
        <v>0.862451044512898</v>
      </c>
      <c r="Q77" s="4">
        <v>1.0435019123521101</v>
      </c>
      <c r="R77" s="4"/>
      <c r="AL77" s="4"/>
      <c r="BC77" s="6" t="str">
        <f t="shared" si="66"/>
        <v>2022Q1</v>
      </c>
      <c r="BD77" s="4">
        <f t="shared" si="67"/>
        <v>0.86932500600528406</v>
      </c>
      <c r="BE77" s="4">
        <f t="shared" si="68"/>
        <v>0.84618867924528252</v>
      </c>
      <c r="BF77" s="4">
        <f t="shared" si="69"/>
        <v>0.83968213925327939</v>
      </c>
      <c r="BG77" s="4">
        <f t="shared" si="70"/>
        <v>0.62814600079061778</v>
      </c>
      <c r="BH77" s="4">
        <f t="shared" si="71"/>
        <v>0.82781904118838545</v>
      </c>
      <c r="BI77" s="4">
        <f t="shared" si="72"/>
        <v>0.760072595281306</v>
      </c>
      <c r="BJ77" s="4">
        <f t="shared" si="73"/>
        <v>0.8814432989690717</v>
      </c>
      <c r="BK77" s="4">
        <f t="shared" si="74"/>
        <v>0.89359680790423668</v>
      </c>
      <c r="BL77" s="4">
        <f t="shared" si="75"/>
        <v>1.12288576137948</v>
      </c>
      <c r="BM77" s="4">
        <f t="shared" si="76"/>
        <v>0.79362684022129004</v>
      </c>
      <c r="BN77" s="4">
        <f t="shared" si="77"/>
        <v>0.76148427305213107</v>
      </c>
      <c r="BO77" s="4">
        <f t="shared" si="78"/>
        <v>0.772844229007287</v>
      </c>
      <c r="BP77" s="4">
        <f t="shared" si="79"/>
        <v>0.67109324063203557</v>
      </c>
      <c r="BQ77" s="4">
        <f t="shared" si="80"/>
        <v>0.64080689801081969</v>
      </c>
      <c r="BR77" s="4">
        <f t="shared" si="81"/>
        <v>0.82628734056544551</v>
      </c>
      <c r="BS77" s="4">
        <f t="shared" si="82"/>
        <v>1.0479642716912752</v>
      </c>
    </row>
    <row r="78" spans="1:71" x14ac:dyDescent="0.2">
      <c r="A78" s="2" t="s">
        <v>75</v>
      </c>
      <c r="B78" s="4">
        <v>0.91760749459524305</v>
      </c>
      <c r="C78" s="4">
        <v>0.92558490566037699</v>
      </c>
      <c r="D78" s="4">
        <v>0.96165489404641702</v>
      </c>
      <c r="E78" s="4">
        <v>0.70733957043088602</v>
      </c>
      <c r="F78" s="4">
        <v>0.88926401080351103</v>
      </c>
      <c r="G78" s="4">
        <v>1.23702359346642</v>
      </c>
      <c r="H78" s="4">
        <v>0.93281194454319205</v>
      </c>
      <c r="I78" s="4">
        <v>0.93406802204066097</v>
      </c>
      <c r="J78" s="4">
        <v>1.0764042094585999</v>
      </c>
      <c r="K78" s="4">
        <v>0.86393427010435897</v>
      </c>
      <c r="L78" s="4">
        <v>0.88976352834779604</v>
      </c>
      <c r="M78" s="4">
        <v>0.89521591021652303</v>
      </c>
      <c r="N78" s="4">
        <v>0.86884520894019002</v>
      </c>
      <c r="O78" s="4">
        <v>0.68353086963467602</v>
      </c>
      <c r="P78" s="4">
        <v>0.87071430920284099</v>
      </c>
      <c r="Q78" s="4">
        <v>1.0310343200821499</v>
      </c>
      <c r="R78" s="4"/>
      <c r="AL78" s="4"/>
      <c r="BC78" s="6" t="str">
        <f t="shared" si="66"/>
        <v>2022Q2</v>
      </c>
      <c r="BD78" s="4">
        <f t="shared" si="67"/>
        <v>0.88854191688685979</v>
      </c>
      <c r="BE78" s="4">
        <f t="shared" si="68"/>
        <v>0.88150943396226378</v>
      </c>
      <c r="BF78" s="4">
        <f t="shared" si="69"/>
        <v>0.87840565085771927</v>
      </c>
      <c r="BG78" s="4">
        <f t="shared" si="70"/>
        <v>0.65081038344972952</v>
      </c>
      <c r="BH78" s="4">
        <f t="shared" si="71"/>
        <v>0.85145172180958739</v>
      </c>
      <c r="BI78" s="4">
        <f t="shared" si="72"/>
        <v>0.91397459165154094</v>
      </c>
      <c r="BJ78" s="4">
        <f t="shared" si="73"/>
        <v>0.90081763242090251</v>
      </c>
      <c r="BK78" s="4">
        <f t="shared" si="74"/>
        <v>0.91050731521945627</v>
      </c>
      <c r="BL78" s="4">
        <f t="shared" si="75"/>
        <v>1.1001267909217649</v>
      </c>
      <c r="BM78" s="4">
        <f t="shared" si="76"/>
        <v>0.82575828074116797</v>
      </c>
      <c r="BN78" s="4">
        <f t="shared" si="77"/>
        <v>0.81237781280577548</v>
      </c>
      <c r="BO78" s="4">
        <f t="shared" si="78"/>
        <v>0.81857160549750119</v>
      </c>
      <c r="BP78" s="4">
        <f t="shared" si="79"/>
        <v>0.73058373303052448</v>
      </c>
      <c r="BQ78" s="4">
        <f t="shared" si="80"/>
        <v>0.65651106994871933</v>
      </c>
      <c r="BR78" s="4">
        <f t="shared" si="81"/>
        <v>0.8503964765304135</v>
      </c>
      <c r="BS78" s="4">
        <f t="shared" si="82"/>
        <v>1.0449893654651676</v>
      </c>
    </row>
    <row r="79" spans="1:71" x14ac:dyDescent="0.2">
      <c r="A79" s="2" t="s">
        <v>76</v>
      </c>
      <c r="B79" s="4">
        <v>0.93778525102089805</v>
      </c>
      <c r="C79" s="4">
        <v>0.95698113207547097</v>
      </c>
      <c r="D79" s="4">
        <v>0.99344096871846599</v>
      </c>
      <c r="E79" s="4">
        <v>0.71893530109368797</v>
      </c>
      <c r="F79" s="4">
        <v>0.92032410533423303</v>
      </c>
      <c r="G79" s="4">
        <v>1.17313974591651</v>
      </c>
      <c r="H79" s="4">
        <v>0.95769640952719504</v>
      </c>
      <c r="I79" s="4">
        <v>0.94394831844955296</v>
      </c>
      <c r="J79" s="4">
        <v>1.0351718016989899</v>
      </c>
      <c r="K79" s="4">
        <v>0.88604453920761095</v>
      </c>
      <c r="L79" s="4">
        <v>0.94170247401299501</v>
      </c>
      <c r="M79" s="4">
        <v>0.94899652669043699</v>
      </c>
      <c r="N79" s="4">
        <v>0.97736143865060998</v>
      </c>
      <c r="O79" s="4">
        <v>0.702698583351683</v>
      </c>
      <c r="P79" s="4">
        <v>0.87897757389278497</v>
      </c>
      <c r="Q79" s="4">
        <v>1.0185667278121799</v>
      </c>
      <c r="R79" s="4"/>
      <c r="AL79" s="4"/>
      <c r="BC79" s="6" t="str">
        <f t="shared" si="66"/>
        <v>2022Q3</v>
      </c>
      <c r="BD79" s="4">
        <f t="shared" si="67"/>
        <v>0.90847946192649487</v>
      </c>
      <c r="BE79" s="4">
        <f t="shared" si="68"/>
        <v>0.91064150943396172</v>
      </c>
      <c r="BF79" s="4">
        <f t="shared" si="69"/>
        <v>0.92154389505549927</v>
      </c>
      <c r="BG79" s="4">
        <f t="shared" si="70"/>
        <v>0.67492423244169153</v>
      </c>
      <c r="BH79" s="4">
        <f t="shared" si="71"/>
        <v>0.87592842673868954</v>
      </c>
      <c r="BI79" s="4">
        <f t="shared" si="72"/>
        <v>1.0339382940108865</v>
      </c>
      <c r="BJ79" s="4">
        <f t="shared" si="73"/>
        <v>0.92143618912193359</v>
      </c>
      <c r="BK79" s="4">
        <f t="shared" si="74"/>
        <v>0.92190765722971646</v>
      </c>
      <c r="BL79" s="4">
        <f t="shared" si="75"/>
        <v>1.0809686826423175</v>
      </c>
      <c r="BM79" s="4">
        <f t="shared" si="76"/>
        <v>0.85287913555273298</v>
      </c>
      <c r="BN79" s="4">
        <f t="shared" si="77"/>
        <v>0.86379405551519695</v>
      </c>
      <c r="BO79" s="4">
        <f t="shared" si="78"/>
        <v>0.86832560197956554</v>
      </c>
      <c r="BP79" s="4">
        <f t="shared" si="79"/>
        <v>0.81458709408497931</v>
      </c>
      <c r="BQ79" s="4">
        <f t="shared" si="80"/>
        <v>0.67394701277617253</v>
      </c>
      <c r="BR79" s="4">
        <f t="shared" si="81"/>
        <v>0.86658267685786949</v>
      </c>
      <c r="BS79" s="4">
        <f t="shared" si="82"/>
        <v>1.03726811621713</v>
      </c>
    </row>
    <row r="80" spans="1:71" x14ac:dyDescent="0.2">
      <c r="A80" s="2" t="s">
        <v>77</v>
      </c>
      <c r="B80" s="4">
        <v>0.957002161902474</v>
      </c>
      <c r="C80" s="4">
        <v>0.99743396226415004</v>
      </c>
      <c r="D80" s="4">
        <v>0.99243188698284501</v>
      </c>
      <c r="E80" s="4">
        <v>0.86757148504414205</v>
      </c>
      <c r="F80" s="4">
        <v>0.963538149898717</v>
      </c>
      <c r="G80" s="4">
        <v>1.0911070780399199</v>
      </c>
      <c r="H80" s="4">
        <v>0.96978314966228196</v>
      </c>
      <c r="I80" s="4">
        <v>0.94470834125023695</v>
      </c>
      <c r="J80" s="4">
        <v>1.00890072270825</v>
      </c>
      <c r="K80" s="4">
        <v>0.90815480831086304</v>
      </c>
      <c r="L80" s="4">
        <v>0.99364141967819297</v>
      </c>
      <c r="M80" s="4">
        <v>1.00277714316435</v>
      </c>
      <c r="N80" s="4">
        <v>1.0858776683610301</v>
      </c>
      <c r="O80" s="4">
        <v>0.72186629706868999</v>
      </c>
      <c r="P80" s="4">
        <v>0.88724083858272895</v>
      </c>
      <c r="Q80" s="4">
        <v>1.00609913554222</v>
      </c>
      <c r="R80" s="4"/>
      <c r="AL80" s="4"/>
      <c r="BC80" s="6" t="str">
        <f t="shared" si="66"/>
        <v>2022Q4</v>
      </c>
      <c r="BD80" s="4">
        <f t="shared" si="67"/>
        <v>0.92841700696612972</v>
      </c>
      <c r="BE80" s="4">
        <f t="shared" si="68"/>
        <v>0.94460377358490499</v>
      </c>
      <c r="BF80" s="4">
        <f t="shared" si="69"/>
        <v>0.96367305751765842</v>
      </c>
      <c r="BG80" s="4">
        <f t="shared" si="70"/>
        <v>0.73263934642245299</v>
      </c>
      <c r="BH80" s="4">
        <f t="shared" si="71"/>
        <v>0.9083389601620524</v>
      </c>
      <c r="BI80" s="4">
        <f t="shared" si="72"/>
        <v>1.1112522686025361</v>
      </c>
      <c r="BJ80" s="4">
        <f t="shared" si="73"/>
        <v>0.94205474582296445</v>
      </c>
      <c r="BK80" s="4">
        <f t="shared" si="74"/>
        <v>0.93235797073912174</v>
      </c>
      <c r="BL80" s="4">
        <f t="shared" si="75"/>
        <v>1.0549385064029375</v>
      </c>
      <c r="BM80" s="4">
        <f t="shared" si="76"/>
        <v>0.87498940465598496</v>
      </c>
      <c r="BN80" s="4">
        <f t="shared" si="77"/>
        <v>0.91573300118039547</v>
      </c>
      <c r="BO80" s="4">
        <f t="shared" si="78"/>
        <v>0.9221062184534794</v>
      </c>
      <c r="BP80" s="4">
        <f t="shared" si="79"/>
        <v>0.92310332379539972</v>
      </c>
      <c r="BQ80" s="4">
        <f t="shared" si="80"/>
        <v>0.69311472649317951</v>
      </c>
      <c r="BR80" s="4">
        <f t="shared" si="81"/>
        <v>0.87484594154781314</v>
      </c>
      <c r="BS80" s="4">
        <f t="shared" si="82"/>
        <v>1.0248005239471649</v>
      </c>
    </row>
    <row r="81" spans="1:71" x14ac:dyDescent="0.2">
      <c r="A81" s="2" t="s">
        <v>78</v>
      </c>
      <c r="B81" s="4">
        <v>0.96468892625510405</v>
      </c>
      <c r="C81" s="4">
        <v>1.0227924528301799</v>
      </c>
      <c r="D81" s="4">
        <v>0.98688193743693198</v>
      </c>
      <c r="E81" s="4">
        <v>0.87758597970747099</v>
      </c>
      <c r="F81" s="4">
        <v>0.979068197164078</v>
      </c>
      <c r="G81" s="4">
        <v>0.97568058076224995</v>
      </c>
      <c r="H81" s="4">
        <v>0.97120511908993901</v>
      </c>
      <c r="I81" s="4">
        <v>0.95382861485844495</v>
      </c>
      <c r="J81" s="4">
        <v>1.03862051477114</v>
      </c>
      <c r="K81" s="4">
        <v>0.94553295111927005</v>
      </c>
      <c r="L81" s="4">
        <v>0.99618483139102498</v>
      </c>
      <c r="M81" s="4">
        <v>1.0012329239818101</v>
      </c>
      <c r="N81" s="4">
        <v>1.06255305226026</v>
      </c>
      <c r="O81" s="4">
        <v>0.79360860322764903</v>
      </c>
      <c r="P81" s="4">
        <v>0.90820882112911305</v>
      </c>
      <c r="Q81" s="4">
        <v>0.99864077560358799</v>
      </c>
      <c r="R81" s="4"/>
      <c r="AL81" s="4"/>
      <c r="BC81" s="6" t="str">
        <f t="shared" si="66"/>
        <v>2023Q1</v>
      </c>
      <c r="BD81" s="4">
        <f t="shared" si="67"/>
        <v>0.94427095844342979</v>
      </c>
      <c r="BE81" s="4">
        <f t="shared" si="68"/>
        <v>0.97569811320754452</v>
      </c>
      <c r="BF81" s="4">
        <f t="shared" si="69"/>
        <v>0.98360242179616497</v>
      </c>
      <c r="BG81" s="4">
        <f t="shared" si="70"/>
        <v>0.79285808406904679</v>
      </c>
      <c r="BH81" s="4">
        <f t="shared" si="71"/>
        <v>0.93804861580013466</v>
      </c>
      <c r="BI81" s="4">
        <f t="shared" si="72"/>
        <v>1.1192377495462749</v>
      </c>
      <c r="BJ81" s="4">
        <f t="shared" si="73"/>
        <v>0.95787415570565204</v>
      </c>
      <c r="BK81" s="4">
        <f t="shared" si="74"/>
        <v>0.94413832414972387</v>
      </c>
      <c r="BL81" s="4">
        <f t="shared" si="75"/>
        <v>1.0397743121592451</v>
      </c>
      <c r="BM81" s="4">
        <f t="shared" si="76"/>
        <v>0.90091664218552581</v>
      </c>
      <c r="BN81" s="4">
        <f t="shared" si="77"/>
        <v>0.95532306335750217</v>
      </c>
      <c r="BO81" s="4">
        <f t="shared" si="78"/>
        <v>0.96205562601327999</v>
      </c>
      <c r="BP81" s="4">
        <f t="shared" si="79"/>
        <v>0.99865934205302254</v>
      </c>
      <c r="BQ81" s="4">
        <f t="shared" si="80"/>
        <v>0.72542608832067446</v>
      </c>
      <c r="BR81" s="4">
        <f t="shared" si="81"/>
        <v>0.88628538570186688</v>
      </c>
      <c r="BS81" s="4">
        <f t="shared" si="82"/>
        <v>1.0135852397600345</v>
      </c>
    </row>
    <row r="82" spans="1:71" x14ac:dyDescent="0.2">
      <c r="A82" s="2" t="s">
        <v>79</v>
      </c>
      <c r="B82" s="4">
        <v>0.97717991832812801</v>
      </c>
      <c r="C82" s="4">
        <v>0.98113207547169801</v>
      </c>
      <c r="D82" s="4">
        <v>0.99646821392532803</v>
      </c>
      <c r="E82" s="4">
        <v>0.98458294900513899</v>
      </c>
      <c r="F82" s="4">
        <v>1.01215395003376</v>
      </c>
      <c r="G82" s="4">
        <v>0.90235934664246797</v>
      </c>
      <c r="H82" s="4">
        <v>0.98044792036971196</v>
      </c>
      <c r="I82" s="4">
        <v>0.96066882006460197</v>
      </c>
      <c r="J82" s="4">
        <v>1.0008875364523899</v>
      </c>
      <c r="K82" s="4">
        <v>0.98291109392767595</v>
      </c>
      <c r="L82" s="4">
        <v>0.99872824310385599</v>
      </c>
      <c r="M82" s="4">
        <v>0.99968870479926797</v>
      </c>
      <c r="N82" s="4">
        <v>1.0392284361594999</v>
      </c>
      <c r="O82" s="4">
        <v>0.86535090938660797</v>
      </c>
      <c r="P82" s="4">
        <v>0.92917680367549604</v>
      </c>
      <c r="Q82" s="4">
        <v>0.99118241566495402</v>
      </c>
      <c r="R82" s="4"/>
      <c r="BC82" s="6" t="str">
        <f t="shared" si="66"/>
        <v>2023Q2</v>
      </c>
      <c r="BD82" s="4">
        <f t="shared" si="67"/>
        <v>0.95916406437665103</v>
      </c>
      <c r="BE82" s="4">
        <f t="shared" si="68"/>
        <v>0.98958490566037471</v>
      </c>
      <c r="BF82" s="4">
        <f t="shared" si="69"/>
        <v>0.99230575176589286</v>
      </c>
      <c r="BG82" s="4">
        <f t="shared" si="70"/>
        <v>0.86216892871260997</v>
      </c>
      <c r="BH82" s="4">
        <f t="shared" si="71"/>
        <v>0.96877110060769689</v>
      </c>
      <c r="BI82" s="4">
        <f t="shared" si="72"/>
        <v>1.035571687840287</v>
      </c>
      <c r="BJ82" s="4">
        <f t="shared" si="73"/>
        <v>0.96978314966228196</v>
      </c>
      <c r="BK82" s="4">
        <f t="shared" si="74"/>
        <v>0.95078852365570921</v>
      </c>
      <c r="BL82" s="4">
        <f t="shared" si="75"/>
        <v>1.0208951439076925</v>
      </c>
      <c r="BM82" s="4">
        <f t="shared" si="76"/>
        <v>0.93066084814135497</v>
      </c>
      <c r="BN82" s="4">
        <f t="shared" si="77"/>
        <v>0.98256424204651727</v>
      </c>
      <c r="BO82" s="4">
        <f t="shared" si="78"/>
        <v>0.98817382465896619</v>
      </c>
      <c r="BP82" s="4">
        <f t="shared" si="79"/>
        <v>1.0412551488578499</v>
      </c>
      <c r="BQ82" s="4">
        <f t="shared" si="80"/>
        <v>0.77088109825865758</v>
      </c>
      <c r="BR82" s="4">
        <f t="shared" si="81"/>
        <v>0.9009010093200307</v>
      </c>
      <c r="BS82" s="4">
        <f t="shared" si="82"/>
        <v>1.0036222636557355</v>
      </c>
    </row>
    <row r="83" spans="1:71" x14ac:dyDescent="0.2">
      <c r="A83" s="2" t="s">
        <v>80</v>
      </c>
      <c r="B83" s="4">
        <v>0.98582752822483699</v>
      </c>
      <c r="C83" s="4">
        <v>1.00166037735849</v>
      </c>
      <c r="D83" s="4">
        <v>1.0005045408678099</v>
      </c>
      <c r="E83" s="4">
        <v>0.98194755567268399</v>
      </c>
      <c r="F83" s="4">
        <v>1.01080351114112</v>
      </c>
      <c r="G83" s="4">
        <v>1.0156079854809399</v>
      </c>
      <c r="H83" s="4">
        <v>0.98826875222182697</v>
      </c>
      <c r="I83" s="4">
        <v>0.99182975489264602</v>
      </c>
      <c r="J83" s="4">
        <v>0.99530873589450997</v>
      </c>
      <c r="K83" s="4">
        <v>1.0202892367360801</v>
      </c>
      <c r="L83" s="4">
        <v>1.00127165481668</v>
      </c>
      <c r="M83" s="4">
        <v>0.99814448561672497</v>
      </c>
      <c r="N83" s="4">
        <v>1.01590382005873</v>
      </c>
      <c r="O83" s="4">
        <v>0.93709321554556702</v>
      </c>
      <c r="P83" s="4">
        <v>0.95014478622188003</v>
      </c>
      <c r="Q83" s="4">
        <v>0.98372405572631905</v>
      </c>
      <c r="R83" s="4"/>
      <c r="BC83" s="6" t="str">
        <f t="shared" si="66"/>
        <v>2023Q3</v>
      </c>
      <c r="BD83" s="4">
        <f t="shared" si="67"/>
        <v>0.97117463367763568</v>
      </c>
      <c r="BE83" s="4">
        <f t="shared" si="68"/>
        <v>1.0007547169811295</v>
      </c>
      <c r="BF83" s="4">
        <f t="shared" si="69"/>
        <v>0.99407164480322874</v>
      </c>
      <c r="BG83" s="4">
        <f t="shared" si="70"/>
        <v>0.92792199235735895</v>
      </c>
      <c r="BH83" s="4">
        <f t="shared" si="71"/>
        <v>0.99139095205941863</v>
      </c>
      <c r="BI83" s="4">
        <f t="shared" si="72"/>
        <v>0.99618874773139443</v>
      </c>
      <c r="BJ83" s="4">
        <f t="shared" si="73"/>
        <v>0.97742623533593997</v>
      </c>
      <c r="BK83" s="4">
        <f t="shared" si="74"/>
        <v>0.96275888276648258</v>
      </c>
      <c r="BL83" s="4">
        <f t="shared" si="75"/>
        <v>1.0109293774565726</v>
      </c>
      <c r="BM83" s="4">
        <f t="shared" si="76"/>
        <v>0.96422202252347222</v>
      </c>
      <c r="BN83" s="4">
        <f t="shared" si="77"/>
        <v>0.99745653724743844</v>
      </c>
      <c r="BO83" s="4">
        <f t="shared" si="78"/>
        <v>1.000460814390538</v>
      </c>
      <c r="BP83" s="4">
        <f t="shared" si="79"/>
        <v>1.05089074420988</v>
      </c>
      <c r="BQ83" s="4">
        <f t="shared" si="80"/>
        <v>0.82947975630712856</v>
      </c>
      <c r="BR83" s="4">
        <f t="shared" si="81"/>
        <v>0.91869281240230449</v>
      </c>
      <c r="BS83" s="4">
        <f t="shared" si="82"/>
        <v>0.99491159563427023</v>
      </c>
    </row>
    <row r="84" spans="1:71" x14ac:dyDescent="0.2">
      <c r="A84" s="2" t="s">
        <v>81</v>
      </c>
      <c r="B84" s="4">
        <v>0.99447513812154698</v>
      </c>
      <c r="C84" s="4">
        <v>1.02037735849056</v>
      </c>
      <c r="D84" s="4">
        <v>1.00201816347124</v>
      </c>
      <c r="E84" s="4">
        <v>0.99196205033601204</v>
      </c>
      <c r="F84" s="4">
        <v>1.0128291694800799</v>
      </c>
      <c r="G84" s="4">
        <v>1.0250453720508099</v>
      </c>
      <c r="H84" s="4">
        <v>0.99324564521862702</v>
      </c>
      <c r="I84" s="4">
        <v>0.99790993729811905</v>
      </c>
      <c r="J84" s="4">
        <v>1.0059084569544801</v>
      </c>
      <c r="K84" s="4">
        <v>1.05766737954448</v>
      </c>
      <c r="L84" s="4">
        <v>1.00381506652951</v>
      </c>
      <c r="M84" s="4">
        <v>0.99660026643418298</v>
      </c>
      <c r="N84" s="4">
        <v>0.99257920395796895</v>
      </c>
      <c r="O84" s="4">
        <v>1.00883552170452</v>
      </c>
      <c r="P84" s="4">
        <v>0.97111276876826402</v>
      </c>
      <c r="Q84" s="4">
        <v>0.97626569578768496</v>
      </c>
      <c r="R84" s="4"/>
      <c r="BC84" s="6" t="str">
        <f t="shared" si="66"/>
        <v>2023Q4</v>
      </c>
      <c r="BD84" s="4">
        <f t="shared" si="67"/>
        <v>0.98054287773240401</v>
      </c>
      <c r="BE84" s="4">
        <f t="shared" si="68"/>
        <v>1.0064905660377319</v>
      </c>
      <c r="BF84" s="4">
        <f t="shared" si="69"/>
        <v>0.99646821392532736</v>
      </c>
      <c r="BG84" s="4">
        <f t="shared" si="70"/>
        <v>0.9590196336803265</v>
      </c>
      <c r="BH84" s="4">
        <f t="shared" si="71"/>
        <v>1.0037137069547595</v>
      </c>
      <c r="BI84" s="4">
        <f t="shared" si="72"/>
        <v>0.97967332123411688</v>
      </c>
      <c r="BJ84" s="4">
        <f t="shared" si="73"/>
        <v>0.98329185922502615</v>
      </c>
      <c r="BK84" s="4">
        <f t="shared" si="74"/>
        <v>0.97605928177845303</v>
      </c>
      <c r="BL84" s="4">
        <f t="shared" si="75"/>
        <v>1.0101813110181299</v>
      </c>
      <c r="BM84" s="4">
        <f t="shared" si="76"/>
        <v>1.0016001653318765</v>
      </c>
      <c r="BN84" s="4">
        <f t="shared" si="77"/>
        <v>0.99999994896026778</v>
      </c>
      <c r="BO84" s="4">
        <f t="shared" si="78"/>
        <v>0.99891659520799647</v>
      </c>
      <c r="BP84" s="4">
        <f t="shared" si="79"/>
        <v>1.0275661281091146</v>
      </c>
      <c r="BQ84" s="4">
        <f t="shared" si="80"/>
        <v>0.90122206246608605</v>
      </c>
      <c r="BR84" s="4">
        <f t="shared" si="81"/>
        <v>0.93966079494868826</v>
      </c>
      <c r="BS84" s="4">
        <f t="shared" si="82"/>
        <v>0.98745323569563648</v>
      </c>
    </row>
    <row r="85" spans="1:71" x14ac:dyDescent="0.2">
      <c r="A85" s="2" t="s">
        <v>82</v>
      </c>
      <c r="B85" s="4">
        <v>1.0060052846504901</v>
      </c>
      <c r="C85" s="4">
        <v>0.99381132075471601</v>
      </c>
      <c r="D85" s="4">
        <v>0.99848637739656898</v>
      </c>
      <c r="E85" s="4">
        <v>0.99617867966794005</v>
      </c>
      <c r="F85" s="4">
        <v>0.98919648885887901</v>
      </c>
      <c r="G85" s="4">
        <v>0.98003629764065303</v>
      </c>
      <c r="H85" s="4">
        <v>1.00604337006754</v>
      </c>
      <c r="I85" s="4">
        <v>1.0032300969029</v>
      </c>
      <c r="J85" s="4">
        <v>0.99530873589450997</v>
      </c>
      <c r="K85" s="4">
        <v>0.99323692108797201</v>
      </c>
      <c r="L85" s="4">
        <v>0.999576115061104</v>
      </c>
      <c r="M85" s="4">
        <v>1.00061850479442</v>
      </c>
      <c r="N85" s="4">
        <v>0.99469872664708803</v>
      </c>
      <c r="O85" s="4">
        <v>1.02096892815147</v>
      </c>
      <c r="P85" s="4">
        <v>1.0166184045927</v>
      </c>
      <c r="Q85" s="4">
        <v>1.00542531475789</v>
      </c>
      <c r="R85" s="4"/>
      <c r="BC85" s="6" t="str">
        <f t="shared" si="66"/>
        <v>2024Q1</v>
      </c>
      <c r="BD85" s="4">
        <f t="shared" si="67"/>
        <v>0.99087196733125049</v>
      </c>
      <c r="BE85" s="4">
        <f t="shared" si="68"/>
        <v>0.99924528301886606</v>
      </c>
      <c r="BF85" s="4">
        <f t="shared" si="69"/>
        <v>0.9993693239152367</v>
      </c>
      <c r="BG85" s="4">
        <f t="shared" si="70"/>
        <v>0.98866780867044379</v>
      </c>
      <c r="BH85" s="4">
        <f t="shared" si="71"/>
        <v>1.0062457798784599</v>
      </c>
      <c r="BI85" s="4">
        <f t="shared" si="72"/>
        <v>0.98076225045371779</v>
      </c>
      <c r="BJ85" s="4">
        <f t="shared" si="73"/>
        <v>0.99200142196942642</v>
      </c>
      <c r="BK85" s="4">
        <f t="shared" si="74"/>
        <v>0.98840965228956668</v>
      </c>
      <c r="BL85" s="4">
        <f t="shared" si="75"/>
        <v>0.99935336629897253</v>
      </c>
      <c r="BM85" s="4">
        <f t="shared" si="76"/>
        <v>1.013526157824052</v>
      </c>
      <c r="BN85" s="4">
        <f t="shared" si="77"/>
        <v>1.0008477698777876</v>
      </c>
      <c r="BO85" s="4">
        <f t="shared" si="78"/>
        <v>0.99876299041114902</v>
      </c>
      <c r="BP85" s="4">
        <f t="shared" si="79"/>
        <v>1.0106025467058217</v>
      </c>
      <c r="BQ85" s="4">
        <f t="shared" si="80"/>
        <v>0.95806214369704135</v>
      </c>
      <c r="BR85" s="4">
        <f t="shared" si="81"/>
        <v>0.96676319081458506</v>
      </c>
      <c r="BS85" s="4">
        <f t="shared" si="82"/>
        <v>0.98914937048421203</v>
      </c>
    </row>
    <row r="86" spans="1:71" x14ac:dyDescent="0.2">
      <c r="A86" s="2" t="s">
        <v>83</v>
      </c>
      <c r="B86" s="4">
        <v>1.01369204900312</v>
      </c>
      <c r="C86" s="4">
        <v>0.984150943396226</v>
      </c>
      <c r="D86" s="4">
        <v>0.99899091826437902</v>
      </c>
      <c r="E86" s="4">
        <v>1.02991171432336</v>
      </c>
      <c r="F86" s="4">
        <v>0.98717083051991905</v>
      </c>
      <c r="G86" s="4">
        <v>0.97931034482758605</v>
      </c>
      <c r="H86" s="4">
        <v>1.0124422324919999</v>
      </c>
      <c r="I86" s="4">
        <v>1.0070302109063201</v>
      </c>
      <c r="J86" s="4">
        <v>1.00347407125649</v>
      </c>
      <c r="K86" s="4">
        <v>0.92880646263145605</v>
      </c>
      <c r="L86" s="4">
        <v>0.99533716359268798</v>
      </c>
      <c r="M86" s="4">
        <v>1.0046367431546599</v>
      </c>
      <c r="N86" s="4">
        <v>0.996818249336207</v>
      </c>
      <c r="O86" s="4">
        <v>1.03310233459842</v>
      </c>
      <c r="P86" s="4">
        <v>1.0621240404171399</v>
      </c>
      <c r="Q86" s="4">
        <v>1.0345849337280999</v>
      </c>
      <c r="R86" s="4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BC86" s="6" t="str">
        <f t="shared" si="66"/>
        <v>2024Q2</v>
      </c>
      <c r="BD86" s="4">
        <f t="shared" si="67"/>
        <v>0.99999999999999856</v>
      </c>
      <c r="BE86" s="4">
        <f t="shared" si="68"/>
        <v>0.99999999999999811</v>
      </c>
      <c r="BF86" s="4">
        <f t="shared" si="69"/>
        <v>0.99999999999999956</v>
      </c>
      <c r="BG86" s="4">
        <f t="shared" si="70"/>
        <v>0.99999999999999911</v>
      </c>
      <c r="BH86" s="4">
        <f t="shared" si="71"/>
        <v>0.99999999999999944</v>
      </c>
      <c r="BI86" s="4">
        <f t="shared" si="72"/>
        <v>0.99999999999999722</v>
      </c>
      <c r="BJ86" s="4">
        <f t="shared" si="73"/>
        <v>0.99999999999999845</v>
      </c>
      <c r="BK86" s="4">
        <f t="shared" si="74"/>
        <v>0.99999999999999623</v>
      </c>
      <c r="BL86" s="4">
        <f t="shared" si="75"/>
        <v>0.99999999999999756</v>
      </c>
      <c r="BM86" s="4">
        <f t="shared" si="76"/>
        <v>0.99999999999999711</v>
      </c>
      <c r="BN86" s="4">
        <f t="shared" si="77"/>
        <v>0.99999999999999556</v>
      </c>
      <c r="BO86" s="4">
        <f t="shared" si="78"/>
        <v>0.99999999999999711</v>
      </c>
      <c r="BP86" s="4">
        <f t="shared" si="79"/>
        <v>0.99999999999999845</v>
      </c>
      <c r="BQ86" s="4">
        <f t="shared" si="80"/>
        <v>0.99999999999999434</v>
      </c>
      <c r="BR86" s="4">
        <f t="shared" si="81"/>
        <v>0.999999999999996</v>
      </c>
      <c r="BS86" s="4">
        <f t="shared" si="82"/>
        <v>0.99999999999999845</v>
      </c>
    </row>
    <row r="87" spans="1:71" x14ac:dyDescent="0.2">
      <c r="A87" s="2" t="s">
        <v>84</v>
      </c>
      <c r="B87" s="4">
        <v>1.02137881335575</v>
      </c>
      <c r="C87" s="4">
        <v>0.98777358490566003</v>
      </c>
      <c r="D87" s="4">
        <v>0.99798183652875805</v>
      </c>
      <c r="E87" s="4">
        <v>1.06100935564633</v>
      </c>
      <c r="F87" s="4">
        <v>0.98379473328831801</v>
      </c>
      <c r="G87" s="4">
        <v>0.90381125226860204</v>
      </c>
      <c r="H87" s="4">
        <v>1.0167081407749701</v>
      </c>
      <c r="I87" s="4">
        <v>1.0275508265247899</v>
      </c>
      <c r="J87" s="4">
        <v>1.0259414225941399</v>
      </c>
      <c r="K87" s="4">
        <v>0.86437600417493898</v>
      </c>
      <c r="L87" s="4">
        <v>0.99109821212427196</v>
      </c>
      <c r="M87" s="4">
        <v>1.0086549815149</v>
      </c>
      <c r="N87" s="4">
        <v>0.99893777202532597</v>
      </c>
      <c r="O87" s="4">
        <v>1.0452357410453801</v>
      </c>
      <c r="P87" s="4">
        <v>1.10762967624159</v>
      </c>
      <c r="Q87" s="4">
        <v>1.06374455269831</v>
      </c>
      <c r="R87" s="4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BC87" s="6" t="str">
        <f t="shared" si="66"/>
        <v>2024Q3</v>
      </c>
      <c r="BD87" s="4">
        <f t="shared" si="67"/>
        <v>1.0088878212827268</v>
      </c>
      <c r="BE87" s="4">
        <f t="shared" si="68"/>
        <v>0.99652830188679054</v>
      </c>
      <c r="BF87" s="4">
        <f t="shared" si="69"/>
        <v>0.99936932391523647</v>
      </c>
      <c r="BG87" s="4">
        <f t="shared" si="70"/>
        <v>1.0197654499934106</v>
      </c>
      <c r="BH87" s="4">
        <f t="shared" si="71"/>
        <v>0.99324780553679903</v>
      </c>
      <c r="BI87" s="4">
        <f t="shared" si="72"/>
        <v>0.97205081669691273</v>
      </c>
      <c r="BJ87" s="4">
        <f t="shared" si="73"/>
        <v>1.0071098471382842</v>
      </c>
      <c r="BK87" s="4">
        <f t="shared" si="74"/>
        <v>1.0089302679080323</v>
      </c>
      <c r="BL87" s="4">
        <f t="shared" si="75"/>
        <v>1.0076581716749049</v>
      </c>
      <c r="BM87" s="4">
        <f t="shared" si="76"/>
        <v>0.96102169185971176</v>
      </c>
      <c r="BN87" s="4">
        <f t="shared" si="77"/>
        <v>0.99745663932689355</v>
      </c>
      <c r="BO87" s="4">
        <f t="shared" si="78"/>
        <v>1.0026276239745409</v>
      </c>
      <c r="BP87" s="4">
        <f t="shared" si="79"/>
        <v>0.99575848799164746</v>
      </c>
      <c r="BQ87" s="4">
        <f t="shared" si="80"/>
        <v>1.0270356313749476</v>
      </c>
      <c r="BR87" s="4">
        <f t="shared" si="81"/>
        <v>1.0393712225049234</v>
      </c>
      <c r="BS87" s="4">
        <f t="shared" si="82"/>
        <v>1.0200051242429962</v>
      </c>
    </row>
    <row r="88" spans="1:71" x14ac:dyDescent="0.2">
      <c r="A88" s="2" t="s">
        <v>85</v>
      </c>
      <c r="B88" s="4">
        <v>1.02714388662022</v>
      </c>
      <c r="C88" s="4">
        <v>0.97388679245283005</v>
      </c>
      <c r="D88" s="4">
        <v>1.0010090817356201</v>
      </c>
      <c r="E88" s="4">
        <v>1.03518250098827</v>
      </c>
      <c r="F88" s="4">
        <v>0.99527346387575899</v>
      </c>
      <c r="G88" s="4">
        <v>0.85952813067150602</v>
      </c>
      <c r="H88" s="4">
        <v>1.0181301102026299</v>
      </c>
      <c r="I88" s="4">
        <v>1.0359110773323199</v>
      </c>
      <c r="J88" s="4">
        <v>0.97897806517053299</v>
      </c>
      <c r="K88" s="4">
        <v>0.79994554571842302</v>
      </c>
      <c r="L88" s="4">
        <v>0.98685926065585705</v>
      </c>
      <c r="M88" s="4">
        <v>1.01267321987514</v>
      </c>
      <c r="N88" s="4">
        <v>1.00105729471444</v>
      </c>
      <c r="O88" s="4">
        <v>1.0573691474923299</v>
      </c>
      <c r="P88" s="4">
        <v>1.1531353120660299</v>
      </c>
      <c r="Q88" s="4">
        <v>1.0929041716685099</v>
      </c>
      <c r="R88" s="4"/>
      <c r="BC88" s="6" t="str">
        <f t="shared" si="66"/>
        <v>2024Q4</v>
      </c>
      <c r="BD88" s="4">
        <f t="shared" si="67"/>
        <v>1.0170550084073953</v>
      </c>
      <c r="BE88" s="4">
        <f t="shared" si="68"/>
        <v>0.98490566037735805</v>
      </c>
      <c r="BF88" s="4">
        <f t="shared" si="69"/>
        <v>0.99911705348133162</v>
      </c>
      <c r="BG88" s="4">
        <f t="shared" si="70"/>
        <v>1.030570562656475</v>
      </c>
      <c r="BH88" s="4">
        <f t="shared" si="71"/>
        <v>0.98885887913571868</v>
      </c>
      <c r="BI88" s="4">
        <f t="shared" si="72"/>
        <v>0.93067150635208684</v>
      </c>
      <c r="BJ88" s="4">
        <f t="shared" si="73"/>
        <v>1.0133309633842851</v>
      </c>
      <c r="BK88" s="4">
        <f t="shared" si="74"/>
        <v>1.0184305529165825</v>
      </c>
      <c r="BL88" s="4">
        <f t="shared" si="75"/>
        <v>1.0009255737289182</v>
      </c>
      <c r="BM88" s="4">
        <f t="shared" si="76"/>
        <v>0.89659123340319757</v>
      </c>
      <c r="BN88" s="4">
        <f t="shared" si="77"/>
        <v>0.99321768785848019</v>
      </c>
      <c r="BO88" s="4">
        <f t="shared" si="78"/>
        <v>1.00664586233478</v>
      </c>
      <c r="BP88" s="4">
        <f t="shared" si="79"/>
        <v>0.9978780106807652</v>
      </c>
      <c r="BQ88" s="4">
        <f t="shared" si="80"/>
        <v>1.0391690378219001</v>
      </c>
      <c r="BR88" s="4">
        <f t="shared" si="81"/>
        <v>1.0848768583293649</v>
      </c>
      <c r="BS88" s="4">
        <f t="shared" si="82"/>
        <v>1.0491647432132023</v>
      </c>
    </row>
    <row r="89" spans="1:71" x14ac:dyDescent="0.2">
      <c r="A89" s="2" t="s">
        <v>86</v>
      </c>
      <c r="B89" s="4">
        <v>1.0373944422892101</v>
      </c>
      <c r="C89" s="4">
        <v>0.98341420283018799</v>
      </c>
      <c r="D89" s="4">
        <v>1.03689192764884</v>
      </c>
      <c r="E89" s="4">
        <v>1.0398608759388499</v>
      </c>
      <c r="F89" s="4">
        <v>0.98849855068197101</v>
      </c>
      <c r="G89" s="4">
        <v>0.79039731913793099</v>
      </c>
      <c r="H89" s="4">
        <v>1.0252140546924899</v>
      </c>
      <c r="I89" s="4">
        <v>1.0420803734657</v>
      </c>
      <c r="J89" s="4">
        <v>1.0175584815319301</v>
      </c>
      <c r="K89" s="4">
        <v>0.81406012542246697</v>
      </c>
      <c r="L89" s="4">
        <v>1.0046679752682199</v>
      </c>
      <c r="M89" s="4">
        <v>1.0320458309602301</v>
      </c>
      <c r="N89" s="4">
        <v>1.01946904648225</v>
      </c>
      <c r="O89" s="4">
        <v>1.0775048078826299</v>
      </c>
      <c r="P89" s="4">
        <v>1.1676782620413499</v>
      </c>
      <c r="Q89" s="4">
        <v>1.1025585989608799</v>
      </c>
      <c r="R89" s="4"/>
      <c r="BC89" s="6" t="str">
        <f t="shared" si="66"/>
        <v>2025Q1</v>
      </c>
      <c r="BD89" s="4">
        <f t="shared" si="67"/>
        <v>1.024902297817075</v>
      </c>
      <c r="BE89" s="4">
        <f t="shared" si="68"/>
        <v>0.98230638089622602</v>
      </c>
      <c r="BF89" s="4">
        <f t="shared" si="69"/>
        <v>1.0087184410443992</v>
      </c>
      <c r="BG89" s="4">
        <f t="shared" si="70"/>
        <v>1.0414911117242025</v>
      </c>
      <c r="BH89" s="4">
        <f t="shared" si="71"/>
        <v>0.98868439459149182</v>
      </c>
      <c r="BI89" s="4">
        <f t="shared" si="72"/>
        <v>0.88326176172640625</v>
      </c>
      <c r="BJ89" s="4">
        <f t="shared" si="73"/>
        <v>1.0181236345405225</v>
      </c>
      <c r="BK89" s="4">
        <f t="shared" si="74"/>
        <v>1.0281431220572825</v>
      </c>
      <c r="BL89" s="4">
        <f t="shared" si="75"/>
        <v>1.0064880101382734</v>
      </c>
      <c r="BM89" s="4">
        <f t="shared" si="76"/>
        <v>0.85179703448682131</v>
      </c>
      <c r="BN89" s="4">
        <f t="shared" si="77"/>
        <v>0.99449065291025918</v>
      </c>
      <c r="BO89" s="4">
        <f t="shared" si="78"/>
        <v>1.0145026938762323</v>
      </c>
      <c r="BP89" s="4">
        <f t="shared" si="79"/>
        <v>1.0040705906395557</v>
      </c>
      <c r="BQ89" s="4">
        <f t="shared" si="80"/>
        <v>1.0533030077546899</v>
      </c>
      <c r="BR89" s="4">
        <f t="shared" si="81"/>
        <v>1.1226418226915273</v>
      </c>
      <c r="BS89" s="4">
        <f t="shared" si="82"/>
        <v>1.0734480642639499</v>
      </c>
    </row>
    <row r="90" spans="1:71" x14ac:dyDescent="0.2">
      <c r="A90" s="2" t="s">
        <v>87</v>
      </c>
      <c r="B90" s="4">
        <v>1.0457155201747499</v>
      </c>
      <c r="C90" s="4">
        <v>0.99120419268867899</v>
      </c>
      <c r="D90" s="4">
        <v>1.0478727812663899</v>
      </c>
      <c r="E90" s="4">
        <v>1.06314883214191</v>
      </c>
      <c r="F90" s="4">
        <v>0.98359954814787298</v>
      </c>
      <c r="G90" s="4">
        <v>0.71708852818103397</v>
      </c>
      <c r="H90" s="4">
        <v>1.03469255195787</v>
      </c>
      <c r="I90" s="4">
        <v>1.04621235479241</v>
      </c>
      <c r="J90" s="4">
        <v>1.0738215887256399</v>
      </c>
      <c r="K90" s="4">
        <v>0.82842374877865499</v>
      </c>
      <c r="L90" s="4">
        <v>1.02279806328082</v>
      </c>
      <c r="M90" s="4">
        <v>1.0517890433932</v>
      </c>
      <c r="N90" s="4">
        <v>1.0382194328166701</v>
      </c>
      <c r="O90" s="4">
        <v>1.09802391507608</v>
      </c>
      <c r="P90" s="4">
        <v>1.1824046227506699</v>
      </c>
      <c r="Q90" s="4">
        <v>1.1122983109184099</v>
      </c>
      <c r="R90" s="4"/>
      <c r="BC90" s="6" t="str">
        <f t="shared" si="66"/>
        <v>2025Q2</v>
      </c>
      <c r="BD90" s="4">
        <f t="shared" si="67"/>
        <v>1.0329081656099826</v>
      </c>
      <c r="BE90" s="4">
        <f t="shared" si="68"/>
        <v>0.98406969321933924</v>
      </c>
      <c r="BF90" s="4">
        <f t="shared" si="69"/>
        <v>1.020938906794902</v>
      </c>
      <c r="BG90" s="4">
        <f t="shared" si="70"/>
        <v>1.0498003911788398</v>
      </c>
      <c r="BH90" s="4">
        <f t="shared" si="71"/>
        <v>0.98779157399848017</v>
      </c>
      <c r="BI90" s="4">
        <f t="shared" si="72"/>
        <v>0.81770630756476825</v>
      </c>
      <c r="BJ90" s="4">
        <f t="shared" si="73"/>
        <v>1.02368621440699</v>
      </c>
      <c r="BK90" s="4">
        <f t="shared" si="74"/>
        <v>1.037938658028805</v>
      </c>
      <c r="BL90" s="4">
        <f t="shared" si="75"/>
        <v>1.0240748895055607</v>
      </c>
      <c r="BM90" s="4">
        <f t="shared" si="76"/>
        <v>0.82670135602362105</v>
      </c>
      <c r="BN90" s="4">
        <f t="shared" si="77"/>
        <v>1.0013558778322924</v>
      </c>
      <c r="BO90" s="4">
        <f t="shared" si="78"/>
        <v>1.0262907689358676</v>
      </c>
      <c r="BP90" s="4">
        <f t="shared" si="79"/>
        <v>1.0144208865096715</v>
      </c>
      <c r="BQ90" s="4">
        <f t="shared" si="80"/>
        <v>1.069533402874105</v>
      </c>
      <c r="BR90" s="4">
        <f t="shared" si="81"/>
        <v>1.1527119682749098</v>
      </c>
      <c r="BS90" s="4">
        <f t="shared" si="82"/>
        <v>1.0928764085615275</v>
      </c>
    </row>
    <row r="91" spans="1:71" x14ac:dyDescent="0.2">
      <c r="A91" s="2" t="s">
        <v>88</v>
      </c>
      <c r="B91" s="4">
        <v>1.0550382941660099</v>
      </c>
      <c r="C91" s="4">
        <v>1.0079191330542401</v>
      </c>
      <c r="D91" s="4">
        <v>1.06293469220307</v>
      </c>
      <c r="E91" s="4">
        <v>1.0834077905348201</v>
      </c>
      <c r="F91" s="4">
        <v>0.98896217574047895</v>
      </c>
      <c r="G91" s="4">
        <v>0.69215758677198203</v>
      </c>
      <c r="H91" s="4">
        <v>1.04538312435998</v>
      </c>
      <c r="I91" s="4">
        <v>1.07314513705279</v>
      </c>
      <c r="J91" s="4">
        <v>1.0628904707565701</v>
      </c>
      <c r="K91" s="4">
        <v>0.84304081001919096</v>
      </c>
      <c r="L91" s="4">
        <v>1.04125532414995</v>
      </c>
      <c r="M91" s="4">
        <v>1.0719099468409301</v>
      </c>
      <c r="N91" s="4">
        <v>1.05731468198818</v>
      </c>
      <c r="O91" s="4">
        <v>1.11893377111533</v>
      </c>
      <c r="P91" s="4">
        <v>1.19731670730773</v>
      </c>
      <c r="Q91" s="4">
        <v>1.12212406092336</v>
      </c>
      <c r="R91" s="4"/>
      <c r="BC91" s="6" t="str">
        <f t="shared" si="66"/>
        <v>2025Q3</v>
      </c>
      <c r="BD91" s="4">
        <f t="shared" si="67"/>
        <v>1.0413230358125474</v>
      </c>
      <c r="BE91" s="4">
        <f t="shared" si="68"/>
        <v>0.98910608025648417</v>
      </c>
      <c r="BF91" s="4">
        <f t="shared" si="69"/>
        <v>1.0371771207134801</v>
      </c>
      <c r="BG91" s="4">
        <f t="shared" si="70"/>
        <v>1.0553999999009624</v>
      </c>
      <c r="BH91" s="4">
        <f t="shared" si="71"/>
        <v>0.98908343461152048</v>
      </c>
      <c r="BI91" s="4">
        <f t="shared" si="72"/>
        <v>0.76479289119061322</v>
      </c>
      <c r="BJ91" s="4">
        <f t="shared" si="73"/>
        <v>1.0308549603032426</v>
      </c>
      <c r="BK91" s="4">
        <f t="shared" si="74"/>
        <v>1.0493372356608051</v>
      </c>
      <c r="BL91" s="4">
        <f t="shared" si="75"/>
        <v>1.0333121515461683</v>
      </c>
      <c r="BM91" s="4">
        <f t="shared" si="76"/>
        <v>0.82136755748468404</v>
      </c>
      <c r="BN91" s="4">
        <f t="shared" si="77"/>
        <v>1.0138951558387117</v>
      </c>
      <c r="BO91" s="4">
        <f t="shared" si="78"/>
        <v>1.0421045102673752</v>
      </c>
      <c r="BP91" s="4">
        <f t="shared" si="79"/>
        <v>1.0290151140003849</v>
      </c>
      <c r="BQ91" s="4">
        <f t="shared" si="80"/>
        <v>1.0879579103915924</v>
      </c>
      <c r="BR91" s="4">
        <f t="shared" si="81"/>
        <v>1.1751337260414449</v>
      </c>
      <c r="BS91" s="4">
        <f t="shared" si="82"/>
        <v>1.10747128561779</v>
      </c>
    </row>
    <row r="92" spans="1:71" x14ac:dyDescent="0.2">
      <c r="A92" s="2" t="s">
        <v>89</v>
      </c>
      <c r="B92" s="4">
        <v>1.0636639294577099</v>
      </c>
      <c r="C92" s="4">
        <v>1.02269422640153</v>
      </c>
      <c r="D92" s="4">
        <v>1.07130960759292</v>
      </c>
      <c r="E92" s="4">
        <v>1.11073005100807</v>
      </c>
      <c r="F92" s="4">
        <v>0.99678416695345495</v>
      </c>
      <c r="G92" s="4">
        <v>0.68529645743338297</v>
      </c>
      <c r="H92" s="4">
        <v>1.0549462681419799</v>
      </c>
      <c r="I92" s="4">
        <v>1.08028388020015</v>
      </c>
      <c r="J92" s="4">
        <v>1.05195935278751</v>
      </c>
      <c r="K92" s="4">
        <v>0.85791578090998</v>
      </c>
      <c r="L92" s="4">
        <v>1.06004566198807</v>
      </c>
      <c r="M92" s="4">
        <v>1.0924157665968199</v>
      </c>
      <c r="N92" s="4">
        <v>1.0767611368195</v>
      </c>
      <c r="O92" s="4">
        <v>1.1402418170970501</v>
      </c>
      <c r="P92" s="4">
        <v>1.21241685799846</v>
      </c>
      <c r="Q92" s="4">
        <v>1.13203660901315</v>
      </c>
      <c r="R92" s="4"/>
      <c r="BC92" s="6" t="str">
        <f t="shared" si="66"/>
        <v>2025Q4</v>
      </c>
      <c r="BD92" s="4">
        <f t="shared" si="67"/>
        <v>1.05045304652192</v>
      </c>
      <c r="BE92" s="4">
        <f t="shared" si="68"/>
        <v>1.0013079387436592</v>
      </c>
      <c r="BF92" s="4">
        <f t="shared" si="69"/>
        <v>1.054752252177805</v>
      </c>
      <c r="BG92" s="4">
        <f t="shared" si="70"/>
        <v>1.0742868874059126</v>
      </c>
      <c r="BH92" s="4">
        <f t="shared" si="71"/>
        <v>0.98946111038094442</v>
      </c>
      <c r="BI92" s="4">
        <f t="shared" si="72"/>
        <v>0.72123497288108251</v>
      </c>
      <c r="BJ92" s="4">
        <f t="shared" si="73"/>
        <v>1.04005899978808</v>
      </c>
      <c r="BK92" s="4">
        <f t="shared" si="74"/>
        <v>1.0604304363777624</v>
      </c>
      <c r="BL92" s="4">
        <f t="shared" si="75"/>
        <v>1.0515574734504125</v>
      </c>
      <c r="BM92" s="4">
        <f t="shared" si="76"/>
        <v>0.83586011628257328</v>
      </c>
      <c r="BN92" s="4">
        <f t="shared" si="77"/>
        <v>1.0321917561717651</v>
      </c>
      <c r="BO92" s="4">
        <f t="shared" si="78"/>
        <v>1.0620401469477949</v>
      </c>
      <c r="BP92" s="4">
        <f t="shared" si="79"/>
        <v>1.04794107452665</v>
      </c>
      <c r="BQ92" s="4">
        <f t="shared" si="80"/>
        <v>1.1086760777927724</v>
      </c>
      <c r="BR92" s="4">
        <f t="shared" si="81"/>
        <v>1.1899541125245525</v>
      </c>
      <c r="BS92" s="4">
        <f t="shared" si="82"/>
        <v>1.11725439495395</v>
      </c>
    </row>
    <row r="93" spans="1:71" x14ac:dyDescent="0.2">
      <c r="A93" s="2" t="s">
        <v>90</v>
      </c>
      <c r="B93" s="4">
        <v>1.07272158298482</v>
      </c>
      <c r="C93" s="4">
        <v>1.03942851508145</v>
      </c>
      <c r="D93" s="4">
        <v>1.0814383772132701</v>
      </c>
      <c r="E93" s="4">
        <v>1.1311257984576699</v>
      </c>
      <c r="F93" s="4">
        <v>1.0076965686057799</v>
      </c>
      <c r="G93" s="4">
        <v>0.67648084956171395</v>
      </c>
      <c r="H93" s="4">
        <v>1.06525545473488</v>
      </c>
      <c r="I93" s="4">
        <v>1.08767078619015</v>
      </c>
      <c r="J93" s="4">
        <v>1.0410282348184501</v>
      </c>
      <c r="K93" s="4">
        <v>0.87305321211867004</v>
      </c>
      <c r="L93" s="4">
        <v>1.07917508745232</v>
      </c>
      <c r="M93" s="4">
        <v>1.1133138661753901</v>
      </c>
      <c r="N93" s="4">
        <v>1.09656525679247</v>
      </c>
      <c r="O93" s="4">
        <v>1.1619556358200001</v>
      </c>
      <c r="P93" s="4">
        <v>1.22770744664891</v>
      </c>
      <c r="Q93" s="4">
        <v>1.14203672193918</v>
      </c>
      <c r="R93" s="4"/>
      <c r="BC93" s="6" t="str">
        <f t="shared" si="66"/>
        <v>2026Q1</v>
      </c>
      <c r="BD93" s="4">
        <f t="shared" si="67"/>
        <v>1.0592848316958223</v>
      </c>
      <c r="BE93" s="4">
        <f t="shared" si="68"/>
        <v>1.0153115168064746</v>
      </c>
      <c r="BF93" s="4">
        <f t="shared" si="69"/>
        <v>1.0658888645689124</v>
      </c>
      <c r="BG93" s="4">
        <f t="shared" si="70"/>
        <v>1.0971031180356174</v>
      </c>
      <c r="BH93" s="4">
        <f t="shared" si="71"/>
        <v>0.99426061486189676</v>
      </c>
      <c r="BI93" s="4">
        <f t="shared" si="72"/>
        <v>0.69275585548702823</v>
      </c>
      <c r="BJ93" s="4">
        <f t="shared" si="73"/>
        <v>1.0500693497986775</v>
      </c>
      <c r="BK93" s="4">
        <f t="shared" si="74"/>
        <v>1.0718280395588748</v>
      </c>
      <c r="BL93" s="4">
        <f t="shared" si="75"/>
        <v>1.0574249117720425</v>
      </c>
      <c r="BM93" s="4">
        <f t="shared" si="76"/>
        <v>0.85060838795662397</v>
      </c>
      <c r="BN93" s="4">
        <f t="shared" si="77"/>
        <v>1.05081853421779</v>
      </c>
      <c r="BO93" s="4">
        <f t="shared" si="78"/>
        <v>1.082357155751585</v>
      </c>
      <c r="BP93" s="4">
        <f t="shared" si="79"/>
        <v>1.067215127104205</v>
      </c>
      <c r="BQ93" s="4">
        <f t="shared" si="80"/>
        <v>1.1297887847771151</v>
      </c>
      <c r="BR93" s="4">
        <f t="shared" si="81"/>
        <v>1.2049614086764424</v>
      </c>
      <c r="BS93" s="4">
        <f t="shared" si="82"/>
        <v>1.127123925698525</v>
      </c>
    </row>
    <row r="94" spans="1:71" x14ac:dyDescent="0.2">
      <c r="A94" s="2" t="s">
        <v>91</v>
      </c>
      <c r="B94" s="4">
        <v>1.08166240383558</v>
      </c>
      <c r="C94" s="4">
        <v>1.0577588893273799</v>
      </c>
      <c r="D94" s="4">
        <v>1.09144875835261</v>
      </c>
      <c r="E94" s="4">
        <v>1.1507161085347899</v>
      </c>
      <c r="F94" s="4">
        <v>1.01685174017549</v>
      </c>
      <c r="G94" s="4">
        <v>0.66612413208362797</v>
      </c>
      <c r="H94" s="4">
        <v>1.0785991319981301</v>
      </c>
      <c r="I94" s="4">
        <v>1.09478309688064</v>
      </c>
      <c r="J94" s="4">
        <v>1.03009711684938</v>
      </c>
      <c r="K94" s="4">
        <v>0.88845773460682798</v>
      </c>
      <c r="L94" s="4">
        <v>1.09864971966729</v>
      </c>
      <c r="M94" s="4">
        <v>1.1346117499563999</v>
      </c>
      <c r="N94" s="4">
        <v>1.1167336201936999</v>
      </c>
      <c r="O94" s="4">
        <v>1.1840829544834499</v>
      </c>
      <c r="P94" s="4">
        <v>1.2431908749978</v>
      </c>
      <c r="Q94" s="4">
        <v>1.15212517322612</v>
      </c>
      <c r="R94" s="4"/>
      <c r="BC94" s="6" t="str">
        <f t="shared" si="66"/>
        <v>2026Q2</v>
      </c>
      <c r="BD94" s="4">
        <f t="shared" si="67"/>
        <v>1.06827155261103</v>
      </c>
      <c r="BE94" s="4">
        <f t="shared" si="68"/>
        <v>1.0319501909661499</v>
      </c>
      <c r="BF94" s="4">
        <f t="shared" si="69"/>
        <v>1.0767828588404675</v>
      </c>
      <c r="BG94" s="4">
        <f t="shared" si="70"/>
        <v>1.1189949371338375</v>
      </c>
      <c r="BH94" s="4">
        <f t="shared" si="71"/>
        <v>1.0025736628688009</v>
      </c>
      <c r="BI94" s="4">
        <f t="shared" si="72"/>
        <v>0.68001475646267673</v>
      </c>
      <c r="BJ94" s="4">
        <f t="shared" si="73"/>
        <v>1.0610459948087425</v>
      </c>
      <c r="BK94" s="4">
        <f t="shared" si="74"/>
        <v>1.0839707250809325</v>
      </c>
      <c r="BL94" s="4">
        <f t="shared" si="75"/>
        <v>1.0464937938029775</v>
      </c>
      <c r="BM94" s="4">
        <f t="shared" si="76"/>
        <v>0.86561688441366724</v>
      </c>
      <c r="BN94" s="4">
        <f t="shared" si="77"/>
        <v>1.0697814483144077</v>
      </c>
      <c r="BO94" s="4">
        <f t="shared" si="78"/>
        <v>1.103062832392385</v>
      </c>
      <c r="BP94" s="4">
        <f t="shared" si="79"/>
        <v>1.0868436739484624</v>
      </c>
      <c r="BQ94" s="4">
        <f t="shared" si="80"/>
        <v>1.1513035446289575</v>
      </c>
      <c r="BR94" s="4">
        <f t="shared" si="81"/>
        <v>1.2201579717382249</v>
      </c>
      <c r="BS94" s="4">
        <f t="shared" si="82"/>
        <v>1.1370806412754524</v>
      </c>
    </row>
    <row r="95" spans="1:71" x14ac:dyDescent="0.2">
      <c r="A95" s="2" t="s">
        <v>92</v>
      </c>
      <c r="B95" s="4">
        <v>1.0909515336438</v>
      </c>
      <c r="C95" s="4">
        <v>1.07469409486101</v>
      </c>
      <c r="D95" s="4">
        <v>1.1034064204349801</v>
      </c>
      <c r="E95" s="4">
        <v>1.1668789531080499</v>
      </c>
      <c r="F95" s="4">
        <v>1.02864125316671</v>
      </c>
      <c r="G95" s="4">
        <v>0.66049964547944695</v>
      </c>
      <c r="H95" s="4">
        <v>1.0916697253982299</v>
      </c>
      <c r="I95" s="4">
        <v>1.12595409203661</v>
      </c>
      <c r="J95" s="4">
        <v>1.02366704745582</v>
      </c>
      <c r="K95" s="4">
        <v>0.90413406104667404</v>
      </c>
      <c r="L95" s="4">
        <v>1.1184757881823799</v>
      </c>
      <c r="M95" s="4">
        <v>1.1563170658797199</v>
      </c>
      <c r="N95" s="4">
        <v>1.1372729262996899</v>
      </c>
      <c r="O95" s="4">
        <v>1.20663164743706</v>
      </c>
      <c r="P95" s="4">
        <v>1.25886957507375</v>
      </c>
      <c r="Q95" s="4">
        <v>1.1623027432317701</v>
      </c>
      <c r="R95" s="4"/>
      <c r="BC95" s="6" t="str">
        <f t="shared" si="66"/>
        <v>2026Q3</v>
      </c>
      <c r="BD95" s="4">
        <f t="shared" si="67"/>
        <v>1.0772498624804774</v>
      </c>
      <c r="BE95" s="4">
        <f t="shared" si="68"/>
        <v>1.0486439314178424</v>
      </c>
      <c r="BF95" s="4">
        <f t="shared" si="69"/>
        <v>1.0869007908984449</v>
      </c>
      <c r="BG95" s="4">
        <f t="shared" si="70"/>
        <v>1.1398627277771449</v>
      </c>
      <c r="BH95" s="4">
        <f t="shared" si="71"/>
        <v>1.0124934322253587</v>
      </c>
      <c r="BI95" s="4">
        <f t="shared" si="72"/>
        <v>0.67210027113954296</v>
      </c>
      <c r="BJ95" s="4">
        <f t="shared" si="73"/>
        <v>1.0726176450683049</v>
      </c>
      <c r="BK95" s="4">
        <f t="shared" si="74"/>
        <v>1.0971729638268877</v>
      </c>
      <c r="BL95" s="4">
        <f t="shared" si="75"/>
        <v>1.03668793797779</v>
      </c>
      <c r="BM95" s="4">
        <f t="shared" si="76"/>
        <v>0.88089019717053796</v>
      </c>
      <c r="BN95" s="4">
        <f t="shared" si="77"/>
        <v>1.0890865643225149</v>
      </c>
      <c r="BO95" s="4">
        <f t="shared" si="78"/>
        <v>1.1241646121520825</v>
      </c>
      <c r="BP95" s="4">
        <f t="shared" si="79"/>
        <v>1.1068332350263399</v>
      </c>
      <c r="BQ95" s="4">
        <f t="shared" si="80"/>
        <v>1.17322801370939</v>
      </c>
      <c r="BR95" s="4">
        <f t="shared" si="81"/>
        <v>1.2355461886797301</v>
      </c>
      <c r="BS95" s="4">
        <f t="shared" si="82"/>
        <v>1.1471253118525551</v>
      </c>
    </row>
    <row r="96" spans="1:71" x14ac:dyDescent="0.2">
      <c r="A96" s="2" t="s">
        <v>93</v>
      </c>
      <c r="B96" s="4">
        <v>1.10010910696161</v>
      </c>
      <c r="C96" s="4">
        <v>1.0888267401179601</v>
      </c>
      <c r="D96" s="4">
        <v>1.11530094941323</v>
      </c>
      <c r="E96" s="4">
        <v>1.1833122054526399</v>
      </c>
      <c r="F96" s="4">
        <v>1.03714689050838</v>
      </c>
      <c r="G96" s="4">
        <v>0.65638881320547404</v>
      </c>
      <c r="H96" s="4">
        <v>1.10175663912832</v>
      </c>
      <c r="I96" s="4">
        <v>1.1337740874347799</v>
      </c>
      <c r="J96" s="4">
        <v>1.0172369780622501</v>
      </c>
      <c r="K96" s="4">
        <v>0.92008698726282501</v>
      </c>
      <c r="L96" s="4">
        <v>1.13865963496449</v>
      </c>
      <c r="M96" s="4">
        <v>1.17843760819157</v>
      </c>
      <c r="N96" s="4">
        <v>1.15818999760203</v>
      </c>
      <c r="O96" s="4">
        <v>1.22960973898305</v>
      </c>
      <c r="P96" s="4">
        <v>1.2747460095773</v>
      </c>
      <c r="Q96" s="4">
        <v>1.1725702192073699</v>
      </c>
      <c r="R96" s="4"/>
      <c r="BC96" s="6" t="str">
        <f t="shared" si="66"/>
        <v>2026Q4</v>
      </c>
      <c r="BD96" s="4">
        <f t="shared" si="67"/>
        <v>1.0863611568564524</v>
      </c>
      <c r="BE96" s="4">
        <f t="shared" si="68"/>
        <v>1.0651770598469499</v>
      </c>
      <c r="BF96" s="4">
        <f t="shared" si="69"/>
        <v>1.0978986263535226</v>
      </c>
      <c r="BG96" s="4">
        <f t="shared" si="70"/>
        <v>1.1580082663882874</v>
      </c>
      <c r="BH96" s="4">
        <f t="shared" si="71"/>
        <v>1.02258411311409</v>
      </c>
      <c r="BI96" s="4">
        <f t="shared" si="72"/>
        <v>0.66487336008256581</v>
      </c>
      <c r="BJ96" s="4">
        <f t="shared" si="73"/>
        <v>1.08432023781489</v>
      </c>
      <c r="BK96" s="4">
        <f t="shared" si="74"/>
        <v>1.110545515635545</v>
      </c>
      <c r="BL96" s="4">
        <f t="shared" si="75"/>
        <v>1.0280073442964752</v>
      </c>
      <c r="BM96" s="4">
        <f t="shared" si="76"/>
        <v>0.89643299875874916</v>
      </c>
      <c r="BN96" s="4">
        <f t="shared" si="77"/>
        <v>1.10874005756662</v>
      </c>
      <c r="BO96" s="4">
        <f t="shared" si="78"/>
        <v>1.14567007255077</v>
      </c>
      <c r="BP96" s="4">
        <f t="shared" si="79"/>
        <v>1.1271904502219723</v>
      </c>
      <c r="BQ96" s="4">
        <f t="shared" si="80"/>
        <v>1.1955699941808899</v>
      </c>
      <c r="BR96" s="4">
        <f t="shared" si="81"/>
        <v>1.2511284765744402</v>
      </c>
      <c r="BS96" s="4">
        <f t="shared" si="82"/>
        <v>1.1572587144011099</v>
      </c>
    </row>
    <row r="97" spans="1:71" x14ac:dyDescent="0.2">
      <c r="A97" s="2" t="s">
        <v>94</v>
      </c>
      <c r="B97" s="4">
        <v>1.10902725161353</v>
      </c>
      <c r="C97" s="4">
        <v>1.1020523031120599</v>
      </c>
      <c r="D97" s="4">
        <v>1.1262558519425701</v>
      </c>
      <c r="E97" s="4">
        <v>1.19913464518001</v>
      </c>
      <c r="F97" s="4">
        <v>1.0438694459829601</v>
      </c>
      <c r="G97" s="4">
        <v>0.651378652545201</v>
      </c>
      <c r="H97" s="4">
        <v>1.1120572571719001</v>
      </c>
      <c r="I97" s="4">
        <v>1.1419344330630401</v>
      </c>
      <c r="J97" s="4">
        <v>1.0108069086686799</v>
      </c>
      <c r="K97" s="4">
        <v>0.93632139369946799</v>
      </c>
      <c r="L97" s="4">
        <v>1.1592077164267101</v>
      </c>
      <c r="M97" s="4">
        <v>1.20098132024347</v>
      </c>
      <c r="N97" s="4">
        <v>1.1794917820737101</v>
      </c>
      <c r="O97" s="4">
        <v>1.2530254062318</v>
      </c>
      <c r="P97" s="4">
        <v>1.29082267226775</v>
      </c>
      <c r="Q97" s="4">
        <v>1.1829283953585801</v>
      </c>
      <c r="R97" s="4"/>
      <c r="BC97" s="6" t="str">
        <f t="shared" si="66"/>
        <v>2027Q1</v>
      </c>
      <c r="BD97" s="4">
        <f t="shared" si="67"/>
        <v>1.09543757401363</v>
      </c>
      <c r="BE97" s="4">
        <f t="shared" si="68"/>
        <v>1.0808330068546024</v>
      </c>
      <c r="BF97" s="4">
        <f t="shared" si="69"/>
        <v>1.1091029950358475</v>
      </c>
      <c r="BG97" s="4">
        <f t="shared" si="70"/>
        <v>1.1750104780688724</v>
      </c>
      <c r="BH97" s="4">
        <f t="shared" si="71"/>
        <v>1.0316273324583849</v>
      </c>
      <c r="BI97" s="4">
        <f t="shared" si="72"/>
        <v>0.65859781082843749</v>
      </c>
      <c r="BJ97" s="4">
        <f t="shared" si="73"/>
        <v>1.096020688424145</v>
      </c>
      <c r="BK97" s="4">
        <f t="shared" si="74"/>
        <v>1.1241114273537676</v>
      </c>
      <c r="BL97" s="4">
        <f t="shared" si="75"/>
        <v>1.0204520127590326</v>
      </c>
      <c r="BM97" s="4">
        <f t="shared" si="76"/>
        <v>0.91225004415394872</v>
      </c>
      <c r="BN97" s="4">
        <f t="shared" si="77"/>
        <v>1.1287482148102175</v>
      </c>
      <c r="BO97" s="4">
        <f t="shared" si="78"/>
        <v>1.16758693606779</v>
      </c>
      <c r="BP97" s="4">
        <f t="shared" si="79"/>
        <v>1.1479220815422824</v>
      </c>
      <c r="BQ97" s="4">
        <f t="shared" si="80"/>
        <v>1.21833743678384</v>
      </c>
      <c r="BR97" s="4">
        <f t="shared" si="81"/>
        <v>1.2669072829791501</v>
      </c>
      <c r="BS97" s="4">
        <f t="shared" si="82"/>
        <v>1.1674816327559601</v>
      </c>
    </row>
    <row r="98" spans="1:71" x14ac:dyDescent="0.2">
      <c r="A98" s="2" t="s">
        <v>95</v>
      </c>
      <c r="B98" s="4">
        <v>1.1178160890328599</v>
      </c>
      <c r="C98" s="4">
        <v>1.11643113795646</v>
      </c>
      <c r="D98" s="4">
        <v>1.1368745593454399</v>
      </c>
      <c r="E98" s="4">
        <v>1.2143019629210099</v>
      </c>
      <c r="F98" s="4">
        <v>1.0521857236838099</v>
      </c>
      <c r="G98" s="4">
        <v>0.64599208491794102</v>
      </c>
      <c r="H98" s="4">
        <v>1.1254759443133</v>
      </c>
      <c r="I98" s="4">
        <v>1.14979751140988</v>
      </c>
      <c r="J98" s="4">
        <v>1.00437683927512</v>
      </c>
      <c r="K98" s="4">
        <v>0.95284224691342501</v>
      </c>
      <c r="L98" s="4">
        <v>1.1801266054936099</v>
      </c>
      <c r="M98" s="4">
        <v>1.2239562973445699</v>
      </c>
      <c r="N98" s="4">
        <v>1.2011853554769201</v>
      </c>
      <c r="O98" s="4">
        <v>1.2768869820117901</v>
      </c>
      <c r="P98" s="4">
        <v>1.3071020883548099</v>
      </c>
      <c r="Q98" s="4">
        <v>1.19337807290682</v>
      </c>
      <c r="R98" s="4"/>
      <c r="BC98" s="6" t="str">
        <f t="shared" si="66"/>
        <v>2027Q2</v>
      </c>
      <c r="BD98" s="4">
        <f t="shared" si="67"/>
        <v>1.1044759953129499</v>
      </c>
      <c r="BE98" s="4">
        <f t="shared" si="68"/>
        <v>1.0955010690118725</v>
      </c>
      <c r="BF98" s="4">
        <f t="shared" si="69"/>
        <v>1.1204594452840551</v>
      </c>
      <c r="BG98" s="4">
        <f t="shared" si="70"/>
        <v>1.1909069416654274</v>
      </c>
      <c r="BH98" s="4">
        <f t="shared" si="71"/>
        <v>1.040460828335465</v>
      </c>
      <c r="BI98" s="4">
        <f t="shared" si="72"/>
        <v>0.6535647990370157</v>
      </c>
      <c r="BJ98" s="4">
        <f t="shared" si="73"/>
        <v>1.1077398915029375</v>
      </c>
      <c r="BK98" s="4">
        <f t="shared" si="74"/>
        <v>1.1378650309860774</v>
      </c>
      <c r="BL98" s="4">
        <f t="shared" si="75"/>
        <v>1.0140219433654676</v>
      </c>
      <c r="BM98" s="4">
        <f t="shared" si="76"/>
        <v>0.92834617223059812</v>
      </c>
      <c r="BN98" s="4">
        <f t="shared" si="77"/>
        <v>1.1491174362667973</v>
      </c>
      <c r="BO98" s="4">
        <f t="shared" si="78"/>
        <v>1.1899230729148325</v>
      </c>
      <c r="BP98" s="4">
        <f t="shared" si="79"/>
        <v>1.1690350153630877</v>
      </c>
      <c r="BQ98" s="4">
        <f t="shared" si="80"/>
        <v>1.2415384436659251</v>
      </c>
      <c r="BR98" s="4">
        <f t="shared" si="81"/>
        <v>1.2828850863184025</v>
      </c>
      <c r="BS98" s="4">
        <f t="shared" si="82"/>
        <v>1.177794857676135</v>
      </c>
    </row>
    <row r="99" spans="1:71" x14ac:dyDescent="0.2">
      <c r="A99" s="2" t="s">
        <v>96</v>
      </c>
      <c r="B99" s="4">
        <v>1.1265657345812099</v>
      </c>
      <c r="C99" s="4">
        <v>1.1213444810586299</v>
      </c>
      <c r="D99" s="4">
        <v>1.14866143137817</v>
      </c>
      <c r="E99" s="4">
        <v>1.22662176477496</v>
      </c>
      <c r="F99" s="4">
        <v>1.05259153749962</v>
      </c>
      <c r="G99" s="4">
        <v>0.63501034567204395</v>
      </c>
      <c r="H99" s="4">
        <v>1.1379410470976401</v>
      </c>
      <c r="I99" s="4">
        <v>1.18254373583939</v>
      </c>
      <c r="J99" s="4">
        <v>1.0333121515461701</v>
      </c>
      <c r="K99" s="4">
        <v>0.96965460109356105</v>
      </c>
      <c r="L99" s="4">
        <v>1.2014229937037499</v>
      </c>
      <c r="M99" s="4">
        <v>1.2473707896686801</v>
      </c>
      <c r="N99" s="4">
        <v>1.2232779237134499</v>
      </c>
      <c r="O99" s="4">
        <v>1.30120295783495</v>
      </c>
      <c r="P99" s="4">
        <v>1.3235868148952901</v>
      </c>
      <c r="Q99" s="4">
        <v>1.20392006015131</v>
      </c>
      <c r="R99" s="4"/>
      <c r="BC99" s="6" t="str">
        <f t="shared" ref="BC99:BC130" si="83">A99</f>
        <v>2027Q3</v>
      </c>
      <c r="BD99" s="4">
        <f t="shared" si="67"/>
        <v>1.1133795455473026</v>
      </c>
      <c r="BE99" s="4">
        <f t="shared" si="68"/>
        <v>1.1071636655612775</v>
      </c>
      <c r="BF99" s="4">
        <f t="shared" si="69"/>
        <v>1.1317731980198524</v>
      </c>
      <c r="BG99" s="4">
        <f t="shared" si="70"/>
        <v>1.2058426445821548</v>
      </c>
      <c r="BH99" s="4">
        <f t="shared" si="71"/>
        <v>1.0464483994186926</v>
      </c>
      <c r="BI99" s="4">
        <f t="shared" si="72"/>
        <v>0.647192474085165</v>
      </c>
      <c r="BJ99" s="4">
        <f t="shared" si="73"/>
        <v>1.11930772192779</v>
      </c>
      <c r="BK99" s="4">
        <f t="shared" si="74"/>
        <v>1.1520124419367725</v>
      </c>
      <c r="BL99" s="4">
        <f t="shared" si="75"/>
        <v>1.016433219388055</v>
      </c>
      <c r="BM99" s="4">
        <f t="shared" si="76"/>
        <v>0.94472630724231976</v>
      </c>
      <c r="BN99" s="4">
        <f t="shared" si="77"/>
        <v>1.1698542376471399</v>
      </c>
      <c r="BO99" s="4">
        <f t="shared" si="78"/>
        <v>1.2126865038620724</v>
      </c>
      <c r="BP99" s="4">
        <f t="shared" si="79"/>
        <v>1.1905362647165274</v>
      </c>
      <c r="BQ99" s="4">
        <f t="shared" si="80"/>
        <v>1.2651812712653976</v>
      </c>
      <c r="BR99" s="4">
        <f t="shared" si="81"/>
        <v>1.2990643962737876</v>
      </c>
      <c r="BS99" s="4">
        <f t="shared" si="82"/>
        <v>1.18819918690602</v>
      </c>
    </row>
    <row r="100" spans="1:71" x14ac:dyDescent="0.2">
      <c r="A100" s="2" t="s">
        <v>97</v>
      </c>
      <c r="B100" s="4">
        <v>1.13486629785215</v>
      </c>
      <c r="C100" s="4">
        <v>1.1242824570057</v>
      </c>
      <c r="D100" s="4">
        <v>1.15855575980926</v>
      </c>
      <c r="E100" s="4">
        <v>1.23978357653621</v>
      </c>
      <c r="F100" s="4">
        <v>1.0512557106246401</v>
      </c>
      <c r="G100" s="4">
        <v>0.62290269338844195</v>
      </c>
      <c r="H100" s="4">
        <v>1.1471088947427599</v>
      </c>
      <c r="I100" s="4">
        <v>1.19047154904742</v>
      </c>
      <c r="J100" s="4">
        <v>1.0622474638172199</v>
      </c>
      <c r="K100" s="4">
        <v>0.986763599606999</v>
      </c>
      <c r="L100" s="4">
        <v>1.2231036933502</v>
      </c>
      <c r="M100" s="4">
        <v>1.27123320521683</v>
      </c>
      <c r="N100" s="4">
        <v>1.2457768252182599</v>
      </c>
      <c r="O100" s="4">
        <v>1.3259819869185601</v>
      </c>
      <c r="P100" s="4">
        <v>1.3402794411947501</v>
      </c>
      <c r="Q100" s="4">
        <v>1.21455517253157</v>
      </c>
      <c r="R100" s="4"/>
      <c r="BC100" s="6" t="str">
        <f t="shared" si="83"/>
        <v>2027Q4</v>
      </c>
      <c r="BD100" s="4">
        <f t="shared" si="67"/>
        <v>1.1220688432699375</v>
      </c>
      <c r="BE100" s="4">
        <f t="shared" si="68"/>
        <v>1.1160275947832123</v>
      </c>
      <c r="BF100" s="4">
        <f t="shared" si="69"/>
        <v>1.14258690061886</v>
      </c>
      <c r="BG100" s="4">
        <f t="shared" si="70"/>
        <v>1.2199604873530476</v>
      </c>
      <c r="BH100" s="4">
        <f t="shared" si="71"/>
        <v>1.0499756044477575</v>
      </c>
      <c r="BI100" s="4">
        <f t="shared" si="72"/>
        <v>0.63882094413090695</v>
      </c>
      <c r="BJ100" s="4">
        <f t="shared" si="73"/>
        <v>1.1306457858314001</v>
      </c>
      <c r="BK100" s="4">
        <f t="shared" si="74"/>
        <v>1.1661868073399324</v>
      </c>
      <c r="BL100" s="4">
        <f t="shared" si="75"/>
        <v>1.0276858408267975</v>
      </c>
      <c r="BM100" s="4">
        <f t="shared" si="76"/>
        <v>0.9613954603283632</v>
      </c>
      <c r="BN100" s="4">
        <f t="shared" si="77"/>
        <v>1.1909652522435674</v>
      </c>
      <c r="BO100" s="4">
        <f t="shared" si="78"/>
        <v>1.2358854031183875</v>
      </c>
      <c r="BP100" s="4">
        <f t="shared" si="79"/>
        <v>1.2124329716205851</v>
      </c>
      <c r="BQ100" s="4">
        <f t="shared" si="80"/>
        <v>1.2892743332492751</v>
      </c>
      <c r="BR100" s="4">
        <f t="shared" si="81"/>
        <v>1.31544775417815</v>
      </c>
      <c r="BS100" s="4">
        <f t="shared" si="82"/>
        <v>1.1986954252370701</v>
      </c>
    </row>
    <row r="101" spans="1:71" x14ac:dyDescent="0.2">
      <c r="A101" s="2" t="s">
        <v>98</v>
      </c>
      <c r="B101" s="4">
        <v>1.1430368829595401</v>
      </c>
      <c r="C101" s="4">
        <v>1.12980408415542</v>
      </c>
      <c r="D101" s="4">
        <v>1.1684207718188</v>
      </c>
      <c r="E101" s="4">
        <v>1.2529018477094001</v>
      </c>
      <c r="F101" s="4">
        <v>1.04918507509341</v>
      </c>
      <c r="G101" s="4">
        <v>0.61112301871901897</v>
      </c>
      <c r="H101" s="4">
        <v>1.15684980000562</v>
      </c>
      <c r="I101" s="4">
        <v>1.1984844215950501</v>
      </c>
      <c r="J101" s="4">
        <v>1.09118277608827</v>
      </c>
      <c r="K101" s="4">
        <v>1.0041744765726199</v>
      </c>
      <c r="L101" s="4">
        <v>1.24517563965968</v>
      </c>
      <c r="M101" s="4">
        <v>1.2955521128365499</v>
      </c>
      <c r="N101" s="4">
        <v>1.2686895333970101</v>
      </c>
      <c r="O101" s="4">
        <v>1.35123288726455</v>
      </c>
      <c r="P101" s="4">
        <v>1.35718258921415</v>
      </c>
      <c r="Q101" s="4">
        <v>1.22528423269049</v>
      </c>
      <c r="R101" s="4"/>
      <c r="BC101" s="6" t="str">
        <f t="shared" si="83"/>
        <v>2028Q1</v>
      </c>
      <c r="BD101" s="4">
        <f t="shared" si="67"/>
        <v>1.1305712511064399</v>
      </c>
      <c r="BE101" s="4">
        <f t="shared" si="68"/>
        <v>1.1229655400440524</v>
      </c>
      <c r="BF101" s="4">
        <f t="shared" si="69"/>
        <v>1.1531281305879175</v>
      </c>
      <c r="BG101" s="4">
        <f t="shared" si="70"/>
        <v>1.233402287985395</v>
      </c>
      <c r="BH101" s="4">
        <f t="shared" si="71"/>
        <v>1.0513045117253701</v>
      </c>
      <c r="BI101" s="4">
        <f t="shared" si="72"/>
        <v>0.62875703567436148</v>
      </c>
      <c r="BJ101" s="4">
        <f t="shared" si="73"/>
        <v>1.1418439215398302</v>
      </c>
      <c r="BK101" s="4">
        <f t="shared" si="74"/>
        <v>1.180324304472935</v>
      </c>
      <c r="BL101" s="4">
        <f t="shared" si="75"/>
        <v>1.0477798076816951</v>
      </c>
      <c r="BM101" s="4">
        <f t="shared" si="76"/>
        <v>0.97835873104665128</v>
      </c>
      <c r="BN101" s="4">
        <f t="shared" si="77"/>
        <v>1.21245723305181</v>
      </c>
      <c r="BO101" s="4">
        <f t="shared" si="78"/>
        <v>1.2595281012666575</v>
      </c>
      <c r="BP101" s="4">
        <f t="shared" si="79"/>
        <v>1.2347324094514101</v>
      </c>
      <c r="BQ101" s="4">
        <f t="shared" si="80"/>
        <v>1.3138262035074626</v>
      </c>
      <c r="BR101" s="4">
        <f t="shared" si="81"/>
        <v>1.33203773341475</v>
      </c>
      <c r="BS101" s="4">
        <f t="shared" si="82"/>
        <v>1.2092843845700476</v>
      </c>
    </row>
    <row r="102" spans="1:71" x14ac:dyDescent="0.2">
      <c r="A102" s="2" t="s">
        <v>99</v>
      </c>
      <c r="B102" s="4">
        <v>1.1514355888115699</v>
      </c>
      <c r="C102" s="4">
        <v>1.13563127994765</v>
      </c>
      <c r="D102" s="4">
        <v>1.17907363322786</v>
      </c>
      <c r="E102" s="4">
        <v>1.2661909553239299</v>
      </c>
      <c r="F102" s="4">
        <v>1.05061947133874</v>
      </c>
      <c r="G102" s="4">
        <v>0.59999275278306796</v>
      </c>
      <c r="H102" s="4">
        <v>1.16996506000534</v>
      </c>
      <c r="I102" s="4">
        <v>1.2059148505152999</v>
      </c>
      <c r="J102" s="4">
        <v>1.12011808835932</v>
      </c>
      <c r="K102" s="4">
        <v>1.02189255846233</v>
      </c>
      <c r="L102" s="4">
        <v>1.26764589301094</v>
      </c>
      <c r="M102" s="4">
        <v>1.3203362452988801</v>
      </c>
      <c r="N102" s="4">
        <v>1.2920236591085501</v>
      </c>
      <c r="O102" s="4">
        <v>1.3769646447975701</v>
      </c>
      <c r="P102" s="4">
        <v>1.3742989139817601</v>
      </c>
      <c r="Q102" s="4">
        <v>1.2361080705379901</v>
      </c>
      <c r="R102" s="4"/>
      <c r="BC102" s="6" t="str">
        <f t="shared" si="83"/>
        <v>2028Q2</v>
      </c>
      <c r="BD102" s="4">
        <f t="shared" si="67"/>
        <v>1.1389761260511175</v>
      </c>
      <c r="BE102" s="4">
        <f t="shared" si="68"/>
        <v>1.1277655755418499</v>
      </c>
      <c r="BF102" s="4">
        <f t="shared" si="69"/>
        <v>1.1636778990585226</v>
      </c>
      <c r="BG102" s="4">
        <f t="shared" si="70"/>
        <v>1.2463745360861249</v>
      </c>
      <c r="BH102" s="4">
        <f t="shared" si="71"/>
        <v>1.0509129486391025</v>
      </c>
      <c r="BI102" s="4">
        <f t="shared" si="72"/>
        <v>0.6172572026406431</v>
      </c>
      <c r="BJ102" s="4">
        <f t="shared" si="73"/>
        <v>1.15296620046284</v>
      </c>
      <c r="BK102" s="4">
        <f t="shared" si="74"/>
        <v>1.1943536392492899</v>
      </c>
      <c r="BL102" s="4">
        <f t="shared" si="75"/>
        <v>1.0767151199527452</v>
      </c>
      <c r="BM102" s="4">
        <f t="shared" si="76"/>
        <v>0.99562130893387746</v>
      </c>
      <c r="BN102" s="4">
        <f t="shared" si="77"/>
        <v>1.2343370549311425</v>
      </c>
      <c r="BO102" s="4">
        <f t="shared" si="78"/>
        <v>1.2836230882552351</v>
      </c>
      <c r="BP102" s="4">
        <f t="shared" si="79"/>
        <v>1.2574419853593175</v>
      </c>
      <c r="BQ102" s="4">
        <f t="shared" si="80"/>
        <v>1.3388456192039075</v>
      </c>
      <c r="BR102" s="4">
        <f t="shared" si="81"/>
        <v>1.3488369398214877</v>
      </c>
      <c r="BS102" s="4">
        <f t="shared" si="82"/>
        <v>1.2199668839778401</v>
      </c>
    </row>
    <row r="103" spans="1:71" x14ac:dyDescent="0.2">
      <c r="A103" s="2" t="s">
        <v>100</v>
      </c>
      <c r="B103" s="4">
        <v>1.16018050937099</v>
      </c>
      <c r="C103" s="4">
        <v>1.14714086595026</v>
      </c>
      <c r="D103" s="4">
        <v>1.19025845156646</v>
      </c>
      <c r="E103" s="4">
        <v>1.28034220755773</v>
      </c>
      <c r="F103" s="4">
        <v>1.0552257477717999</v>
      </c>
      <c r="G103" s="4">
        <v>0.58716887514391503</v>
      </c>
      <c r="H103" s="4">
        <v>1.18316695700507</v>
      </c>
      <c r="I103" s="4">
        <v>1.23958735798953</v>
      </c>
      <c r="J103" s="4">
        <v>1.1326567236767699</v>
      </c>
      <c r="K103" s="4">
        <v>1.0399232657305799</v>
      </c>
      <c r="L103" s="4">
        <v>1.2905216411932701</v>
      </c>
      <c r="M103" s="4">
        <v>1.3455945024342599</v>
      </c>
      <c r="N103" s="4">
        <v>1.31578695319295</v>
      </c>
      <c r="O103" s="4">
        <v>1.4031864165627601</v>
      </c>
      <c r="P103" s="4">
        <v>1.3916311040101501</v>
      </c>
      <c r="Q103" s="4">
        <v>1.24702752331517</v>
      </c>
      <c r="R103" s="4"/>
      <c r="BC103" s="6" t="str">
        <f t="shared" si="83"/>
        <v>2028Q3</v>
      </c>
      <c r="BD103" s="4">
        <f t="shared" si="67"/>
        <v>1.1473798197485625</v>
      </c>
      <c r="BE103" s="4">
        <f t="shared" si="68"/>
        <v>1.1342146717647574</v>
      </c>
      <c r="BF103" s="4">
        <f t="shared" si="69"/>
        <v>1.174077154105595</v>
      </c>
      <c r="BG103" s="4">
        <f t="shared" si="70"/>
        <v>1.2598046467818176</v>
      </c>
      <c r="BH103" s="4">
        <f t="shared" si="71"/>
        <v>1.0515715012071476</v>
      </c>
      <c r="BI103" s="4">
        <f t="shared" si="72"/>
        <v>0.60529683500861098</v>
      </c>
      <c r="BJ103" s="4">
        <f t="shared" si="73"/>
        <v>1.1642726779396975</v>
      </c>
      <c r="BK103" s="4">
        <f t="shared" si="74"/>
        <v>1.2086145447868251</v>
      </c>
      <c r="BL103" s="4">
        <f t="shared" si="75"/>
        <v>1.101551262985395</v>
      </c>
      <c r="BM103" s="4">
        <f t="shared" si="76"/>
        <v>1.0131884750931321</v>
      </c>
      <c r="BN103" s="4">
        <f t="shared" si="77"/>
        <v>1.2566117168035225</v>
      </c>
      <c r="BO103" s="4">
        <f t="shared" si="78"/>
        <v>1.30817901644663</v>
      </c>
      <c r="BP103" s="4">
        <f t="shared" si="79"/>
        <v>1.2805692427291926</v>
      </c>
      <c r="BQ103" s="4">
        <f t="shared" si="80"/>
        <v>1.3643414838858601</v>
      </c>
      <c r="BR103" s="4">
        <f t="shared" si="81"/>
        <v>1.3658480121002026</v>
      </c>
      <c r="BS103" s="4">
        <f t="shared" si="82"/>
        <v>1.230743749768805</v>
      </c>
    </row>
    <row r="104" spans="1:71" x14ac:dyDescent="0.2">
      <c r="A104" s="2" t="s">
        <v>101</v>
      </c>
      <c r="B104" s="4">
        <v>1.16931073390244</v>
      </c>
      <c r="C104" s="4">
        <v>1.16013257265275</v>
      </c>
      <c r="D104" s="4">
        <v>1.2025972789881401</v>
      </c>
      <c r="E104" s="4">
        <v>1.2944408471798501</v>
      </c>
      <c r="F104" s="4">
        <v>1.0610447603832101</v>
      </c>
      <c r="G104" s="4">
        <v>0.574014821386719</v>
      </c>
      <c r="H104" s="4">
        <v>1.1937007591548201</v>
      </c>
      <c r="I104" s="4">
        <v>1.24733249009005</v>
      </c>
      <c r="J104" s="4">
        <v>1.1451953589942301</v>
      </c>
      <c r="K104" s="4">
        <v>1.0582721144726099</v>
      </c>
      <c r="L104" s="4">
        <v>1.31381020170576</v>
      </c>
      <c r="M104" s="4">
        <v>1.3713359543283801</v>
      </c>
      <c r="N104" s="4">
        <v>1.3399873090461301</v>
      </c>
      <c r="O104" s="4">
        <v>1.42990753398443</v>
      </c>
      <c r="P104" s="4">
        <v>1.4091818817185</v>
      </c>
      <c r="Q104" s="4">
        <v>1.2580434356591099</v>
      </c>
      <c r="R104" s="4"/>
      <c r="BC104" s="6" t="str">
        <f t="shared" si="83"/>
        <v>2028Q4</v>
      </c>
      <c r="BD104" s="4">
        <f t="shared" si="67"/>
        <v>1.1559909287611352</v>
      </c>
      <c r="BE104" s="4">
        <f t="shared" si="68"/>
        <v>1.14317720067652</v>
      </c>
      <c r="BF104" s="4">
        <f t="shared" si="69"/>
        <v>1.1850875339003151</v>
      </c>
      <c r="BG104" s="4">
        <f t="shared" si="70"/>
        <v>1.2734689644427277</v>
      </c>
      <c r="BH104" s="4">
        <f t="shared" si="71"/>
        <v>1.0540187636467899</v>
      </c>
      <c r="BI104" s="4">
        <f t="shared" si="72"/>
        <v>0.59307486700818024</v>
      </c>
      <c r="BJ104" s="4">
        <f t="shared" si="73"/>
        <v>1.1759206440427126</v>
      </c>
      <c r="BK104" s="4">
        <f t="shared" si="74"/>
        <v>1.2228297800474826</v>
      </c>
      <c r="BL104" s="4">
        <f t="shared" si="75"/>
        <v>1.1222882367796476</v>
      </c>
      <c r="BM104" s="4">
        <f t="shared" si="76"/>
        <v>1.0310656038095349</v>
      </c>
      <c r="BN104" s="4">
        <f t="shared" si="77"/>
        <v>1.2792883438924125</v>
      </c>
      <c r="BO104" s="4">
        <f t="shared" si="78"/>
        <v>1.3332047037245174</v>
      </c>
      <c r="BP104" s="4">
        <f t="shared" si="79"/>
        <v>1.30412186368616</v>
      </c>
      <c r="BQ104" s="4">
        <f t="shared" si="80"/>
        <v>1.3903228706523276</v>
      </c>
      <c r="BR104" s="4">
        <f t="shared" si="81"/>
        <v>1.3830736222311402</v>
      </c>
      <c r="BS104" s="4">
        <f t="shared" si="82"/>
        <v>1.24161581555069</v>
      </c>
    </row>
    <row r="105" spans="1:71" x14ac:dyDescent="0.2">
      <c r="A105" s="2" t="s">
        <v>102</v>
      </c>
      <c r="B105" s="4">
        <v>1.17871734720732</v>
      </c>
      <c r="C105" s="4">
        <v>1.1745730440201101</v>
      </c>
      <c r="D105" s="4">
        <v>1.2152661150387301</v>
      </c>
      <c r="E105" s="4">
        <v>1.30870905482085</v>
      </c>
      <c r="F105" s="4">
        <v>1.0678753723640499</v>
      </c>
      <c r="G105" s="4">
        <v>0.56090409031738298</v>
      </c>
      <c r="H105" s="4">
        <v>1.2048707211970799</v>
      </c>
      <c r="I105" s="4">
        <v>1.25529081558555</v>
      </c>
      <c r="J105" s="4">
        <v>1.15773399431168</v>
      </c>
      <c r="K105" s="4">
        <v>1.07694471811199</v>
      </c>
      <c r="L105" s="4">
        <v>1.33751902409797</v>
      </c>
      <c r="M105" s="4">
        <v>1.3975698445792499</v>
      </c>
      <c r="N105" s="4">
        <v>1.3646327652417201</v>
      </c>
      <c r="O105" s="4">
        <v>1.4571375061867899</v>
      </c>
      <c r="P105" s="4">
        <v>1.42695400386022</v>
      </c>
      <c r="Q105" s="4">
        <v>1.26915665966818</v>
      </c>
      <c r="R105" s="4"/>
      <c r="BC105" s="6" t="str">
        <f t="shared" si="83"/>
        <v>2029Q1</v>
      </c>
      <c r="BD105" s="4">
        <f t="shared" si="67"/>
        <v>1.1649110448230799</v>
      </c>
      <c r="BE105" s="4">
        <f t="shared" si="68"/>
        <v>1.1543694406426925</v>
      </c>
      <c r="BF105" s="4">
        <f t="shared" si="69"/>
        <v>1.1967988697052976</v>
      </c>
      <c r="BG105" s="4">
        <f t="shared" si="70"/>
        <v>1.2874207662205901</v>
      </c>
      <c r="BH105" s="4">
        <f t="shared" si="71"/>
        <v>1.05869133796445</v>
      </c>
      <c r="BI105" s="4">
        <f t="shared" si="72"/>
        <v>0.58052013490777132</v>
      </c>
      <c r="BJ105" s="4">
        <f t="shared" si="73"/>
        <v>1.1879258743405776</v>
      </c>
      <c r="BK105" s="4">
        <f t="shared" si="74"/>
        <v>1.2370313785451075</v>
      </c>
      <c r="BL105" s="4">
        <f t="shared" si="75"/>
        <v>1.1389260413355</v>
      </c>
      <c r="BM105" s="4">
        <f t="shared" si="76"/>
        <v>1.0492581641943772</v>
      </c>
      <c r="BN105" s="4">
        <f t="shared" si="77"/>
        <v>1.302374190001985</v>
      </c>
      <c r="BO105" s="4">
        <f t="shared" si="78"/>
        <v>1.3587091366601924</v>
      </c>
      <c r="BP105" s="4">
        <f t="shared" si="79"/>
        <v>1.3281076716473375</v>
      </c>
      <c r="BQ105" s="4">
        <f t="shared" si="80"/>
        <v>1.4167990253828875</v>
      </c>
      <c r="BR105" s="4">
        <f t="shared" si="81"/>
        <v>1.4005164758926576</v>
      </c>
      <c r="BS105" s="4">
        <f t="shared" si="82"/>
        <v>1.2525839222951125</v>
      </c>
    </row>
    <row r="106" spans="1:71" x14ac:dyDescent="0.2">
      <c r="A106" s="2" t="s">
        <v>103</v>
      </c>
      <c r="B106" s="4">
        <v>1.18825342984695</v>
      </c>
      <c r="C106" s="4">
        <v>1.1884548418191101</v>
      </c>
      <c r="D106" s="4">
        <v>1.2282869092867901</v>
      </c>
      <c r="E106" s="4">
        <v>1.32309895207981</v>
      </c>
      <c r="F106" s="4">
        <v>1.0747444537458499</v>
      </c>
      <c r="G106" s="4">
        <v>0.54797835080151402</v>
      </c>
      <c r="H106" s="4">
        <v>1.21932108513722</v>
      </c>
      <c r="I106" s="4">
        <v>1.2627579248062699</v>
      </c>
      <c r="J106" s="4">
        <v>1.1702726296291399</v>
      </c>
      <c r="K106" s="4">
        <v>1.09594678911795</v>
      </c>
      <c r="L106" s="4">
        <v>1.3616556923529199</v>
      </c>
      <c r="M106" s="4">
        <v>1.4243055936164499</v>
      </c>
      <c r="N106" s="4">
        <v>1.38973150820129</v>
      </c>
      <c r="O106" s="4">
        <v>1.48488602337791</v>
      </c>
      <c r="P106" s="4">
        <v>1.44495026195594</v>
      </c>
      <c r="Q106" s="4">
        <v>1.2803680549679901</v>
      </c>
      <c r="R106" s="4"/>
      <c r="BC106" s="6" t="str">
        <f t="shared" si="83"/>
        <v>2029Q2</v>
      </c>
      <c r="BD106" s="4">
        <f t="shared" si="67"/>
        <v>1.174115505081925</v>
      </c>
      <c r="BE106" s="4">
        <f t="shared" si="68"/>
        <v>1.1675753311105574</v>
      </c>
      <c r="BF106" s="4">
        <f t="shared" si="69"/>
        <v>1.2091021887200299</v>
      </c>
      <c r="BG106" s="4">
        <f t="shared" si="70"/>
        <v>1.30164776540956</v>
      </c>
      <c r="BH106" s="4">
        <f t="shared" si="71"/>
        <v>1.0647225835662273</v>
      </c>
      <c r="BI106" s="4">
        <f t="shared" si="72"/>
        <v>0.5675165344123827</v>
      </c>
      <c r="BJ106" s="4">
        <f t="shared" si="73"/>
        <v>1.2002648806235476</v>
      </c>
      <c r="BK106" s="4">
        <f t="shared" si="74"/>
        <v>1.2512421471178499</v>
      </c>
      <c r="BL106" s="4">
        <f t="shared" si="75"/>
        <v>1.151464676652955</v>
      </c>
      <c r="BM106" s="4">
        <f t="shared" si="76"/>
        <v>1.0677717218582825</v>
      </c>
      <c r="BN106" s="4">
        <f t="shared" si="77"/>
        <v>1.3258766398374799</v>
      </c>
      <c r="BO106" s="4">
        <f t="shared" si="78"/>
        <v>1.3847014737395849</v>
      </c>
      <c r="BP106" s="4">
        <f t="shared" si="79"/>
        <v>1.3525346339205226</v>
      </c>
      <c r="BQ106" s="4">
        <f t="shared" si="80"/>
        <v>1.4437793700279724</v>
      </c>
      <c r="BR106" s="4">
        <f t="shared" si="81"/>
        <v>1.4181793128862026</v>
      </c>
      <c r="BS106" s="4">
        <f t="shared" si="82"/>
        <v>1.2636489184026125</v>
      </c>
    </row>
    <row r="107" spans="1:71" x14ac:dyDescent="0.2">
      <c r="A107" s="2" t="s">
        <v>104</v>
      </c>
      <c r="B107" s="4">
        <v>1.1978770583545999</v>
      </c>
      <c r="C107" s="4">
        <v>1.20054544972815</v>
      </c>
      <c r="D107" s="4">
        <v>1.24039256382245</v>
      </c>
      <c r="E107" s="4">
        <v>1.33927860447582</v>
      </c>
      <c r="F107" s="4">
        <v>1.0860958810585499</v>
      </c>
      <c r="G107" s="4">
        <v>0.56436224826143799</v>
      </c>
      <c r="H107" s="4">
        <v>1.23379708088036</v>
      </c>
      <c r="I107" s="4">
        <v>1.2979324285659599</v>
      </c>
      <c r="J107" s="4">
        <v>1.1532329457361901</v>
      </c>
      <c r="K107" s="4">
        <v>1.1152841407529299</v>
      </c>
      <c r="L107" s="4">
        <v>1.38622792731305</v>
      </c>
      <c r="M107" s="4">
        <v>1.4515528020840001</v>
      </c>
      <c r="N107" s="4">
        <v>1.4152918749135699</v>
      </c>
      <c r="O107" s="4">
        <v>1.51316296029814</v>
      </c>
      <c r="P107" s="4">
        <v>1.46317348273201</v>
      </c>
      <c r="Q107" s="4">
        <v>1.2916784887778301</v>
      </c>
      <c r="R107" s="4"/>
      <c r="BC107" s="6" t="str">
        <f t="shared" si="83"/>
        <v>2029Q3</v>
      </c>
      <c r="BD107" s="4">
        <f t="shared" si="67"/>
        <v>1.1835396423278275</v>
      </c>
      <c r="BE107" s="4">
        <f t="shared" si="68"/>
        <v>1.1809264770550301</v>
      </c>
      <c r="BF107" s="4">
        <f t="shared" si="69"/>
        <v>1.2216357167840277</v>
      </c>
      <c r="BG107" s="4">
        <f t="shared" si="70"/>
        <v>1.3163818646390826</v>
      </c>
      <c r="BH107" s="4">
        <f t="shared" si="71"/>
        <v>1.072440116887915</v>
      </c>
      <c r="BI107" s="4">
        <f t="shared" si="72"/>
        <v>0.56181487769176353</v>
      </c>
      <c r="BJ107" s="4">
        <f t="shared" si="73"/>
        <v>1.21292241159237</v>
      </c>
      <c r="BK107" s="4">
        <f t="shared" si="74"/>
        <v>1.2658284147619576</v>
      </c>
      <c r="BL107" s="4">
        <f t="shared" si="75"/>
        <v>1.15660873216781</v>
      </c>
      <c r="BM107" s="4">
        <f t="shared" si="76"/>
        <v>1.0866119406138701</v>
      </c>
      <c r="BN107" s="4">
        <f t="shared" si="77"/>
        <v>1.349803211367425</v>
      </c>
      <c r="BO107" s="4">
        <f t="shared" si="78"/>
        <v>1.4111910486520198</v>
      </c>
      <c r="BP107" s="4">
        <f t="shared" si="79"/>
        <v>1.3774108643506775</v>
      </c>
      <c r="BQ107" s="4">
        <f t="shared" si="80"/>
        <v>1.4712735059618174</v>
      </c>
      <c r="BR107" s="4">
        <f t="shared" si="81"/>
        <v>1.4360649075666676</v>
      </c>
      <c r="BS107" s="4">
        <f t="shared" si="82"/>
        <v>1.2748116597682775</v>
      </c>
    </row>
    <row r="108" spans="1:71" x14ac:dyDescent="0.2">
      <c r="A108" s="2" t="s">
        <v>105</v>
      </c>
      <c r="B108" s="4">
        <v>1.2078023054368701</v>
      </c>
      <c r="C108" s="4">
        <v>1.2139422772417401</v>
      </c>
      <c r="D108" s="4">
        <v>1.2538129356313299</v>
      </c>
      <c r="E108" s="4">
        <v>1.35478802425203</v>
      </c>
      <c r="F108" s="4">
        <v>1.09903453700563</v>
      </c>
      <c r="G108" s="4">
        <v>0.58949231084836595</v>
      </c>
      <c r="H108" s="4">
        <v>1.2455039268363399</v>
      </c>
      <c r="I108" s="4">
        <v>1.3061619571376599</v>
      </c>
      <c r="J108" s="4">
        <v>1.13619326184323</v>
      </c>
      <c r="K108" s="4">
        <v>1.13496268885107</v>
      </c>
      <c r="L108" s="4">
        <v>1.4112435891499799</v>
      </c>
      <c r="M108" s="4">
        <v>1.47932125428786</v>
      </c>
      <c r="N108" s="4">
        <v>1.44132235570371</v>
      </c>
      <c r="O108" s="4">
        <v>1.5419783797342099</v>
      </c>
      <c r="P108" s="4">
        <v>1.4816265285644701</v>
      </c>
      <c r="Q108" s="4">
        <v>1.3030888359777899</v>
      </c>
      <c r="R108" s="4"/>
      <c r="BC108" s="6" t="str">
        <f t="shared" si="83"/>
        <v>2029Q4</v>
      </c>
      <c r="BD108" s="4">
        <f t="shared" si="67"/>
        <v>1.193162535211435</v>
      </c>
      <c r="BE108" s="4">
        <f t="shared" si="68"/>
        <v>1.1943789032022776</v>
      </c>
      <c r="BF108" s="4">
        <f t="shared" si="69"/>
        <v>1.2344396309448249</v>
      </c>
      <c r="BG108" s="4">
        <f t="shared" si="70"/>
        <v>1.3314686589071274</v>
      </c>
      <c r="BH108" s="4">
        <f t="shared" si="71"/>
        <v>1.08193756104352</v>
      </c>
      <c r="BI108" s="4">
        <f t="shared" si="72"/>
        <v>0.56568425005717526</v>
      </c>
      <c r="BJ108" s="4">
        <f t="shared" si="73"/>
        <v>1.2258732035127502</v>
      </c>
      <c r="BK108" s="4">
        <f t="shared" si="74"/>
        <v>1.2805357815238601</v>
      </c>
      <c r="BL108" s="4">
        <f t="shared" si="75"/>
        <v>1.15435820788006</v>
      </c>
      <c r="BM108" s="4">
        <f t="shared" si="76"/>
        <v>1.105784584208485</v>
      </c>
      <c r="BN108" s="4">
        <f t="shared" si="77"/>
        <v>1.3741615582284801</v>
      </c>
      <c r="BO108" s="4">
        <f t="shared" si="78"/>
        <v>1.4381873736418898</v>
      </c>
      <c r="BP108" s="4">
        <f t="shared" si="79"/>
        <v>1.4027446260150724</v>
      </c>
      <c r="BQ108" s="4">
        <f t="shared" si="80"/>
        <v>1.4992912173992623</v>
      </c>
      <c r="BR108" s="4">
        <f t="shared" si="81"/>
        <v>1.45417606927816</v>
      </c>
      <c r="BS108" s="4">
        <f t="shared" si="82"/>
        <v>1.2860730098479476</v>
      </c>
    </row>
    <row r="109" spans="1:71" x14ac:dyDescent="0.2">
      <c r="A109" s="2" t="s">
        <v>106</v>
      </c>
      <c r="B109" s="4">
        <v>1.2178622401650301</v>
      </c>
      <c r="C109" s="4">
        <v>1.2256276633796599</v>
      </c>
      <c r="D109" s="4">
        <v>1.2673178388497699</v>
      </c>
      <c r="E109" s="4">
        <v>1.3702331730394299</v>
      </c>
      <c r="F109" s="4">
        <v>1.1102973101553399</v>
      </c>
      <c r="G109" s="4">
        <v>0.61597935530594805</v>
      </c>
      <c r="H109" s="4">
        <v>1.2575928304945201</v>
      </c>
      <c r="I109" s="4">
        <v>1.3148401592807799</v>
      </c>
      <c r="J109" s="4">
        <v>1.1191535779502799</v>
      </c>
      <c r="K109" s="4">
        <v>1.154988453628</v>
      </c>
      <c r="L109" s="4">
        <v>1.4367106798788101</v>
      </c>
      <c r="M109" s="4">
        <v>1.5076209217094501</v>
      </c>
      <c r="N109" s="4">
        <v>1.46783159705356</v>
      </c>
      <c r="O109" s="4">
        <v>1.57134253610018</v>
      </c>
      <c r="P109" s="4">
        <v>1.50031229792871</v>
      </c>
      <c r="Q109" s="4">
        <v>1.3145999791764</v>
      </c>
      <c r="R109" s="4"/>
      <c r="BC109" s="6" t="str">
        <f t="shared" si="83"/>
        <v>2030Q1</v>
      </c>
      <c r="BD109" s="4">
        <f t="shared" si="67"/>
        <v>1.2029487584508625</v>
      </c>
      <c r="BE109" s="4">
        <f t="shared" si="68"/>
        <v>1.2071425580421651</v>
      </c>
      <c r="BF109" s="4">
        <f t="shared" si="69"/>
        <v>1.2474525618975849</v>
      </c>
      <c r="BG109" s="4">
        <f t="shared" si="70"/>
        <v>1.3468496884617724</v>
      </c>
      <c r="BH109" s="4">
        <f t="shared" si="71"/>
        <v>1.0925430454913423</v>
      </c>
      <c r="BI109" s="4">
        <f t="shared" si="72"/>
        <v>0.57945306630431648</v>
      </c>
      <c r="BJ109" s="4">
        <f t="shared" si="73"/>
        <v>1.2390537308371101</v>
      </c>
      <c r="BK109" s="4">
        <f t="shared" si="74"/>
        <v>1.2954231174476674</v>
      </c>
      <c r="BL109" s="4">
        <f t="shared" si="75"/>
        <v>1.14471310378971</v>
      </c>
      <c r="BM109" s="4">
        <f t="shared" si="76"/>
        <v>1.1252955180874875</v>
      </c>
      <c r="BN109" s="4">
        <f t="shared" si="77"/>
        <v>1.39895947217369</v>
      </c>
      <c r="BO109" s="4">
        <f t="shared" si="78"/>
        <v>1.4657001429244401</v>
      </c>
      <c r="BP109" s="4">
        <f t="shared" si="79"/>
        <v>1.4285443339680326</v>
      </c>
      <c r="BQ109" s="4">
        <f t="shared" si="80"/>
        <v>1.5278424748776098</v>
      </c>
      <c r="BR109" s="4">
        <f t="shared" si="81"/>
        <v>1.4725156427952826</v>
      </c>
      <c r="BS109" s="4">
        <f t="shared" si="82"/>
        <v>1.2974338397250025</v>
      </c>
    </row>
    <row r="110" spans="1:71" x14ac:dyDescent="0.2">
      <c r="A110" s="2" t="s">
        <v>107</v>
      </c>
      <c r="B110" s="4">
        <v>1.2278389281567801</v>
      </c>
      <c r="C110" s="4">
        <v>1.23768688021067</v>
      </c>
      <c r="D110" s="4">
        <v>1.2802640469072799</v>
      </c>
      <c r="E110" s="4">
        <v>1.3853249643874599</v>
      </c>
      <c r="F110" s="4">
        <v>1.1221050946475799</v>
      </c>
      <c r="G110" s="4">
        <v>0.64208629254065097</v>
      </c>
      <c r="H110" s="4">
        <v>1.2730679889698</v>
      </c>
      <c r="I110" s="4">
        <v>1.3232367013167401</v>
      </c>
      <c r="J110" s="4">
        <v>1.1021138940573301</v>
      </c>
      <c r="K110" s="4">
        <v>1.17536756152258</v>
      </c>
      <c r="L110" s="4">
        <v>1.4626373459177899</v>
      </c>
      <c r="M110" s="4">
        <v>1.53646196658631</v>
      </c>
      <c r="N110" s="4">
        <v>1.49482840447365</v>
      </c>
      <c r="O110" s="4">
        <v>1.6012658790866801</v>
      </c>
      <c r="P110" s="4">
        <v>1.51923372585468</v>
      </c>
      <c r="Q110" s="4">
        <v>1.32621280877895</v>
      </c>
      <c r="R110" s="4"/>
      <c r="BC110" s="6" t="str">
        <f t="shared" si="83"/>
        <v>2030Q2</v>
      </c>
      <c r="BD110" s="4">
        <f t="shared" si="67"/>
        <v>1.2128451330283201</v>
      </c>
      <c r="BE110" s="4">
        <f t="shared" si="68"/>
        <v>1.2194505676400549</v>
      </c>
      <c r="BF110" s="4">
        <f t="shared" si="69"/>
        <v>1.2604468463027074</v>
      </c>
      <c r="BG110" s="4">
        <f t="shared" si="70"/>
        <v>1.3624061915386849</v>
      </c>
      <c r="BH110" s="4">
        <f t="shared" si="71"/>
        <v>1.1043832057167748</v>
      </c>
      <c r="BI110" s="4">
        <f t="shared" si="72"/>
        <v>0.60298005173910074</v>
      </c>
      <c r="BJ110" s="4">
        <f t="shared" si="73"/>
        <v>1.2524904567952548</v>
      </c>
      <c r="BK110" s="4">
        <f t="shared" si="74"/>
        <v>1.3105428115752851</v>
      </c>
      <c r="BL110" s="4">
        <f t="shared" si="75"/>
        <v>1.1276734198967575</v>
      </c>
      <c r="BM110" s="4">
        <f t="shared" si="76"/>
        <v>1.145150711188645</v>
      </c>
      <c r="BN110" s="4">
        <f t="shared" si="77"/>
        <v>1.4242048855649077</v>
      </c>
      <c r="BO110" s="4">
        <f t="shared" si="78"/>
        <v>1.4937392361669051</v>
      </c>
      <c r="BP110" s="4">
        <f t="shared" si="79"/>
        <v>1.4548185580361226</v>
      </c>
      <c r="BQ110" s="4">
        <f t="shared" si="80"/>
        <v>1.5569374388048023</v>
      </c>
      <c r="BR110" s="4">
        <f t="shared" si="81"/>
        <v>1.4910865087699676</v>
      </c>
      <c r="BS110" s="4">
        <f t="shared" si="82"/>
        <v>1.3088950281777425</v>
      </c>
    </row>
    <row r="111" spans="1:71" x14ac:dyDescent="0.2">
      <c r="A111" s="2" t="s">
        <v>108</v>
      </c>
      <c r="B111" s="4">
        <v>1.23780243174894</v>
      </c>
      <c r="C111" s="4">
        <v>1.24909613620014</v>
      </c>
      <c r="D111" s="4">
        <v>1.2946472945619101</v>
      </c>
      <c r="E111" s="4">
        <v>1.3983602661680801</v>
      </c>
      <c r="F111" s="4">
        <v>1.1277487899151999</v>
      </c>
      <c r="G111" s="4">
        <v>0.64263103291361801</v>
      </c>
      <c r="H111" s="4">
        <v>1.2876645895213099</v>
      </c>
      <c r="I111" s="4">
        <v>1.3604962662508999</v>
      </c>
      <c r="J111" s="4">
        <v>1.1085439634509</v>
      </c>
      <c r="K111" s="4">
        <v>1.1961062470711801</v>
      </c>
      <c r="L111" s="4">
        <v>1.48903188069424</v>
      </c>
      <c r="M111" s="4">
        <v>1.5658547455613201</v>
      </c>
      <c r="N111" s="4">
        <v>1.5223217454282101</v>
      </c>
      <c r="O111" s="4">
        <v>1.63175905737955</v>
      </c>
      <c r="P111" s="4">
        <v>1.5383937843879101</v>
      </c>
      <c r="Q111" s="4">
        <v>1.3379282230563201</v>
      </c>
      <c r="R111" s="4"/>
      <c r="BC111" s="6" t="str">
        <f t="shared" si="83"/>
        <v>2030Q3</v>
      </c>
      <c r="BD111" s="4">
        <f t="shared" si="67"/>
        <v>1.222826476376905</v>
      </c>
      <c r="BE111" s="4">
        <f t="shared" si="68"/>
        <v>1.2315882392580524</v>
      </c>
      <c r="BF111" s="4">
        <f t="shared" si="69"/>
        <v>1.2740105289875725</v>
      </c>
      <c r="BG111" s="4">
        <f t="shared" si="70"/>
        <v>1.3771766069617499</v>
      </c>
      <c r="BH111" s="4">
        <f t="shared" si="71"/>
        <v>1.1147964329309374</v>
      </c>
      <c r="BI111" s="4">
        <f t="shared" si="72"/>
        <v>0.62254724790214577</v>
      </c>
      <c r="BJ111" s="4">
        <f t="shared" si="73"/>
        <v>1.2659573339554924</v>
      </c>
      <c r="BK111" s="4">
        <f t="shared" si="74"/>
        <v>1.3261837709965201</v>
      </c>
      <c r="BL111" s="4">
        <f t="shared" si="75"/>
        <v>1.1165011743254349</v>
      </c>
      <c r="BM111" s="4">
        <f t="shared" si="76"/>
        <v>1.1653562377682074</v>
      </c>
      <c r="BN111" s="4">
        <f t="shared" si="77"/>
        <v>1.4499058739102049</v>
      </c>
      <c r="BO111" s="4">
        <f t="shared" si="78"/>
        <v>1.522314722036235</v>
      </c>
      <c r="BP111" s="4">
        <f t="shared" si="79"/>
        <v>1.4815760256647827</v>
      </c>
      <c r="BQ111" s="4">
        <f t="shared" si="80"/>
        <v>1.5865864630751549</v>
      </c>
      <c r="BR111" s="4">
        <f t="shared" si="81"/>
        <v>1.5098915841839426</v>
      </c>
      <c r="BS111" s="4">
        <f t="shared" si="82"/>
        <v>1.320457461747365</v>
      </c>
    </row>
    <row r="112" spans="1:71" x14ac:dyDescent="0.2">
      <c r="A112" s="2" t="s">
        <v>109</v>
      </c>
      <c r="B112" s="4">
        <v>1.24751081016149</v>
      </c>
      <c r="C112" s="4">
        <v>1.25959757939013</v>
      </c>
      <c r="D112" s="4">
        <v>1.3076712798338199</v>
      </c>
      <c r="E112" s="4">
        <v>1.4124939028596799</v>
      </c>
      <c r="F112" s="4">
        <v>1.13336430041944</v>
      </c>
      <c r="G112" s="4">
        <v>0.63533089126793696</v>
      </c>
      <c r="H112" s="4">
        <v>1.29875981004524</v>
      </c>
      <c r="I112" s="4">
        <v>1.3693235529383601</v>
      </c>
      <c r="J112" s="4">
        <v>1.11497403284446</v>
      </c>
      <c r="K112" s="4">
        <v>1.21721085481498</v>
      </c>
      <c r="L112" s="4">
        <v>1.5159027272974099</v>
      </c>
      <c r="M112" s="4">
        <v>1.5958098134017</v>
      </c>
      <c r="N112" s="4">
        <v>1.5503207523137801</v>
      </c>
      <c r="O112" s="4">
        <v>1.6628329224494001</v>
      </c>
      <c r="P112" s="4">
        <v>1.55779548305641</v>
      </c>
      <c r="Q112" s="4">
        <v>1.34974712821447</v>
      </c>
      <c r="R112" s="4"/>
      <c r="BC112" s="6" t="str">
        <f t="shared" si="83"/>
        <v>2030Q4</v>
      </c>
      <c r="BD112" s="4">
        <f t="shared" si="67"/>
        <v>1.2327536025580601</v>
      </c>
      <c r="BE112" s="4">
        <f t="shared" si="68"/>
        <v>1.2430020647951499</v>
      </c>
      <c r="BF112" s="4">
        <f t="shared" si="69"/>
        <v>1.2874751150381951</v>
      </c>
      <c r="BG112" s="4">
        <f t="shared" si="70"/>
        <v>1.3916030766136624</v>
      </c>
      <c r="BH112" s="4">
        <f t="shared" si="71"/>
        <v>1.1233788737843899</v>
      </c>
      <c r="BI112" s="4">
        <f t="shared" si="72"/>
        <v>0.6340068930070385</v>
      </c>
      <c r="BJ112" s="4">
        <f t="shared" si="73"/>
        <v>1.2792713047577176</v>
      </c>
      <c r="BK112" s="4">
        <f t="shared" si="74"/>
        <v>1.3419741699466949</v>
      </c>
      <c r="BL112" s="4">
        <f t="shared" si="75"/>
        <v>1.1111963670757425</v>
      </c>
      <c r="BM112" s="4">
        <f t="shared" si="76"/>
        <v>1.1859182792591851</v>
      </c>
      <c r="BN112" s="4">
        <f t="shared" si="77"/>
        <v>1.4760706584470626</v>
      </c>
      <c r="BO112" s="4">
        <f t="shared" si="78"/>
        <v>1.551436861814695</v>
      </c>
      <c r="BP112" s="4">
        <f t="shared" si="79"/>
        <v>1.5088256248173</v>
      </c>
      <c r="BQ112" s="4">
        <f t="shared" si="80"/>
        <v>1.6168000987539526</v>
      </c>
      <c r="BR112" s="4">
        <f t="shared" si="81"/>
        <v>1.5289338228069274</v>
      </c>
      <c r="BS112" s="4">
        <f t="shared" si="82"/>
        <v>1.332122034806535</v>
      </c>
    </row>
    <row r="113" spans="1:71" x14ac:dyDescent="0.2">
      <c r="A113" s="2" t="s">
        <v>110</v>
      </c>
      <c r="B113" s="4">
        <v>1.25714211965342</v>
      </c>
      <c r="C113" s="4">
        <v>1.2699823004206301</v>
      </c>
      <c r="D113" s="4">
        <v>1.3208056658421301</v>
      </c>
      <c r="E113" s="4">
        <v>1.4269596577166901</v>
      </c>
      <c r="F113" s="4">
        <v>1.1359445353984701</v>
      </c>
      <c r="G113" s="4">
        <v>0.62740889170453995</v>
      </c>
      <c r="H113" s="4">
        <v>1.31028981954298</v>
      </c>
      <c r="I113" s="4">
        <v>1.37842927529144</v>
      </c>
      <c r="J113" s="4">
        <v>1.1214041022380301</v>
      </c>
      <c r="K113" s="4">
        <v>1.2386878412409601</v>
      </c>
      <c r="L113" s="4">
        <v>1.54325848117928</v>
      </c>
      <c r="M113" s="4">
        <v>1.62633792678916</v>
      </c>
      <c r="N113" s="4">
        <v>1.57883472549273</v>
      </c>
      <c r="O113" s="4">
        <v>1.69449853241321</v>
      </c>
      <c r="P113" s="4">
        <v>1.5774418693432699</v>
      </c>
      <c r="Q113" s="4">
        <v>1.3616704384645699</v>
      </c>
      <c r="R113" s="4"/>
      <c r="BC113" s="6" t="str">
        <f t="shared" si="83"/>
        <v>2031Q1</v>
      </c>
      <c r="BD113" s="4">
        <f t="shared" si="67"/>
        <v>1.2425735724301576</v>
      </c>
      <c r="BE113" s="4">
        <f t="shared" si="68"/>
        <v>1.2540907240553925</v>
      </c>
      <c r="BF113" s="4">
        <f t="shared" si="69"/>
        <v>1.300847071786285</v>
      </c>
      <c r="BG113" s="4">
        <f t="shared" si="70"/>
        <v>1.4057846977829775</v>
      </c>
      <c r="BH113" s="4">
        <f t="shared" si="71"/>
        <v>1.1297906800951725</v>
      </c>
      <c r="BI113" s="4">
        <f t="shared" si="72"/>
        <v>0.63686427710668647</v>
      </c>
      <c r="BJ113" s="4">
        <f t="shared" si="73"/>
        <v>1.2924455520198326</v>
      </c>
      <c r="BK113" s="4">
        <f t="shared" si="74"/>
        <v>1.3578714489493602</v>
      </c>
      <c r="BL113" s="4">
        <f t="shared" si="75"/>
        <v>1.1117589981476801</v>
      </c>
      <c r="BM113" s="4">
        <f t="shared" si="76"/>
        <v>1.2068431261624251</v>
      </c>
      <c r="BN113" s="4">
        <f t="shared" si="77"/>
        <v>1.50270760877218</v>
      </c>
      <c r="BO113" s="4">
        <f t="shared" si="78"/>
        <v>1.5811161130846223</v>
      </c>
      <c r="BP113" s="4">
        <f t="shared" si="79"/>
        <v>1.5365764069270926</v>
      </c>
      <c r="BQ113" s="4">
        <f t="shared" si="80"/>
        <v>1.6475890978322101</v>
      </c>
      <c r="BR113" s="4">
        <f t="shared" si="81"/>
        <v>1.5482162156605674</v>
      </c>
      <c r="BS113" s="4">
        <f t="shared" si="82"/>
        <v>1.3438896496285775</v>
      </c>
    </row>
    <row r="114" spans="1:71" x14ac:dyDescent="0.2">
      <c r="A114" s="2" t="s">
        <v>111</v>
      </c>
      <c r="B114" s="4">
        <v>1.26691141367074</v>
      </c>
      <c r="C114" s="4">
        <v>1.2807883353995899</v>
      </c>
      <c r="D114" s="4">
        <v>1.33423708255002</v>
      </c>
      <c r="E114" s="4">
        <v>1.4420942748308601</v>
      </c>
      <c r="F114" s="4">
        <v>1.14163040862854</v>
      </c>
      <c r="G114" s="4">
        <v>0.62006257211931304</v>
      </c>
      <c r="H114" s="4">
        <v>1.3255067785658301</v>
      </c>
      <c r="I114" s="4">
        <v>1.38704416152687</v>
      </c>
      <c r="J114" s="4">
        <v>1.1278341716316</v>
      </c>
      <c r="K114" s="4">
        <v>1.26054377675707</v>
      </c>
      <c r="L114" s="4">
        <v>1.57110789290408</v>
      </c>
      <c r="M114" s="4">
        <v>1.65745004818256</v>
      </c>
      <c r="N114" s="4">
        <v>1.60787313638254</v>
      </c>
      <c r="O114" s="4">
        <v>1.7267671559695701</v>
      </c>
      <c r="P114" s="4">
        <v>1.5973360291654499</v>
      </c>
      <c r="Q114" s="4">
        <v>1.3736990760936501</v>
      </c>
      <c r="R114" s="4"/>
      <c r="BC114" s="6" t="str">
        <f t="shared" si="83"/>
        <v>2031Q2</v>
      </c>
      <c r="BD114" s="4">
        <f t="shared" si="67"/>
        <v>1.2523416938086476</v>
      </c>
      <c r="BE114" s="4">
        <f t="shared" si="68"/>
        <v>1.2648660878526226</v>
      </c>
      <c r="BF114" s="4">
        <f t="shared" si="69"/>
        <v>1.3143403306969701</v>
      </c>
      <c r="BG114" s="4">
        <f t="shared" si="70"/>
        <v>1.4199770253938275</v>
      </c>
      <c r="BH114" s="4">
        <f t="shared" si="71"/>
        <v>1.1346720085904125</v>
      </c>
      <c r="BI114" s="4">
        <f t="shared" si="72"/>
        <v>0.63135834700135196</v>
      </c>
      <c r="BJ114" s="4">
        <f t="shared" si="73"/>
        <v>1.30555524941884</v>
      </c>
      <c r="BK114" s="4">
        <f t="shared" si="74"/>
        <v>1.3738233140018923</v>
      </c>
      <c r="BL114" s="4">
        <f t="shared" si="75"/>
        <v>1.1181890675412476</v>
      </c>
      <c r="BM114" s="4">
        <f t="shared" si="76"/>
        <v>1.2281371799710477</v>
      </c>
      <c r="BN114" s="4">
        <f t="shared" si="77"/>
        <v>1.5298252455187524</v>
      </c>
      <c r="BO114" s="4">
        <f t="shared" si="78"/>
        <v>1.6113631334836851</v>
      </c>
      <c r="BP114" s="4">
        <f t="shared" si="79"/>
        <v>1.564837589904315</v>
      </c>
      <c r="BQ114" s="4">
        <f t="shared" si="80"/>
        <v>1.6789644170529325</v>
      </c>
      <c r="BR114" s="4">
        <f t="shared" si="81"/>
        <v>1.5677417914882599</v>
      </c>
      <c r="BS114" s="4">
        <f t="shared" si="82"/>
        <v>1.3557612164572523</v>
      </c>
    </row>
    <row r="115" spans="1:71" x14ac:dyDescent="0.2">
      <c r="A115" s="2" t="s">
        <v>112</v>
      </c>
      <c r="B115" s="4">
        <v>1.2768547429872099</v>
      </c>
      <c r="C115" s="4">
        <v>1.29257966862961</v>
      </c>
      <c r="D115" s="4">
        <v>1.3475021284225199</v>
      </c>
      <c r="E115" s="4">
        <v>1.45864046108932</v>
      </c>
      <c r="F115" s="4">
        <v>1.14909783819711</v>
      </c>
      <c r="G115" s="4">
        <v>0.62382708851334701</v>
      </c>
      <c r="H115" s="4">
        <v>1.3406988396375401</v>
      </c>
      <c r="I115" s="4">
        <v>1.42601695345052</v>
      </c>
      <c r="J115" s="4">
        <v>1.1238153782606199</v>
      </c>
      <c r="K115" s="4">
        <v>1.2827853477023801</v>
      </c>
      <c r="L115" s="4">
        <v>1.5994598709473999</v>
      </c>
      <c r="M115" s="4">
        <v>1.6891573497544901</v>
      </c>
      <c r="N115" s="4">
        <v>1.6374456306019001</v>
      </c>
      <c r="O115" s="4">
        <v>1.75965027640881</v>
      </c>
      <c r="P115" s="4">
        <v>1.61748108735842</v>
      </c>
      <c r="Q115" s="4">
        <v>1.3858339715360299</v>
      </c>
      <c r="R115" s="4"/>
      <c r="BC115" s="6" t="str">
        <f t="shared" si="83"/>
        <v>2031Q3</v>
      </c>
      <c r="BD115" s="4">
        <f t="shared" si="67"/>
        <v>1.262104771618215</v>
      </c>
      <c r="BE115" s="4">
        <f t="shared" si="68"/>
        <v>1.2757369709599902</v>
      </c>
      <c r="BF115" s="4">
        <f t="shared" si="69"/>
        <v>1.3275540391621226</v>
      </c>
      <c r="BG115" s="4">
        <f t="shared" si="70"/>
        <v>1.4350470741241375</v>
      </c>
      <c r="BH115" s="4">
        <f t="shared" si="71"/>
        <v>1.14000927066089</v>
      </c>
      <c r="BI115" s="4">
        <f t="shared" si="72"/>
        <v>0.62665736090128421</v>
      </c>
      <c r="BJ115" s="4">
        <f t="shared" si="73"/>
        <v>1.3188138119478974</v>
      </c>
      <c r="BK115" s="4">
        <f t="shared" si="74"/>
        <v>1.3902034858017975</v>
      </c>
      <c r="BL115" s="4">
        <f t="shared" si="75"/>
        <v>1.1220069212436776</v>
      </c>
      <c r="BM115" s="4">
        <f t="shared" si="76"/>
        <v>1.2498069551288475</v>
      </c>
      <c r="BN115" s="4">
        <f t="shared" si="77"/>
        <v>1.5574322430820424</v>
      </c>
      <c r="BO115" s="4">
        <f t="shared" si="78"/>
        <v>1.6421887845319776</v>
      </c>
      <c r="BP115" s="4">
        <f t="shared" si="79"/>
        <v>1.5936185611977376</v>
      </c>
      <c r="BQ115" s="4">
        <f t="shared" si="80"/>
        <v>1.7109372218102477</v>
      </c>
      <c r="BR115" s="4">
        <f t="shared" si="81"/>
        <v>1.5875136172308875</v>
      </c>
      <c r="BS115" s="4">
        <f t="shared" si="82"/>
        <v>1.3677376535771799</v>
      </c>
    </row>
    <row r="116" spans="1:71" x14ac:dyDescent="0.2">
      <c r="A116" s="2" t="s">
        <v>113</v>
      </c>
      <c r="B116" s="4">
        <v>1.28712815583785</v>
      </c>
      <c r="C116" s="4">
        <v>1.30537623519813</v>
      </c>
      <c r="D116" s="4">
        <v>1.3616963720013899</v>
      </c>
      <c r="E116" s="4">
        <v>1.47505188803485</v>
      </c>
      <c r="F116" s="4">
        <v>1.1583117462872601</v>
      </c>
      <c r="G116" s="4">
        <v>0.63087111908768001</v>
      </c>
      <c r="H116" s="4">
        <v>1.3528061476556601</v>
      </c>
      <c r="I116" s="4">
        <v>1.4352594057779999</v>
      </c>
      <c r="J116" s="4">
        <v>1.1197965848896401</v>
      </c>
      <c r="K116" s="4">
        <v>1.30541935839252</v>
      </c>
      <c r="L116" s="4">
        <v>1.6283234845458701</v>
      </c>
      <c r="M116" s="4">
        <v>1.72147121740307</v>
      </c>
      <c r="N116" s="4">
        <v>1.6675620311746799</v>
      </c>
      <c r="O116" s="4">
        <v>1.7931595956995301</v>
      </c>
      <c r="P116" s="4">
        <v>1.6378802081670101</v>
      </c>
      <c r="Q116" s="4">
        <v>1.3980760634452001</v>
      </c>
      <c r="R116" s="4"/>
      <c r="BC116" s="6" t="str">
        <f t="shared" si="83"/>
        <v>2031Q4</v>
      </c>
      <c r="BD116" s="4">
        <f t="shared" si="67"/>
        <v>1.272009108037305</v>
      </c>
      <c r="BE116" s="4">
        <f t="shared" si="68"/>
        <v>1.28718163491199</v>
      </c>
      <c r="BF116" s="4">
        <f t="shared" si="69"/>
        <v>1.341060312204015</v>
      </c>
      <c r="BG116" s="4">
        <f t="shared" si="70"/>
        <v>1.4506865704179299</v>
      </c>
      <c r="BH116" s="4">
        <f t="shared" si="71"/>
        <v>1.146246132127845</v>
      </c>
      <c r="BI116" s="4">
        <f t="shared" si="72"/>
        <v>0.62554241785622</v>
      </c>
      <c r="BJ116" s="4">
        <f t="shared" si="73"/>
        <v>1.3323253963505026</v>
      </c>
      <c r="BK116" s="4">
        <f t="shared" si="74"/>
        <v>1.4066874490117076</v>
      </c>
      <c r="BL116" s="4">
        <f t="shared" si="75"/>
        <v>1.1232125592549724</v>
      </c>
      <c r="BM116" s="4">
        <f t="shared" si="76"/>
        <v>1.2718590810232324</v>
      </c>
      <c r="BN116" s="4">
        <f t="shared" si="77"/>
        <v>1.5855374323941576</v>
      </c>
      <c r="BO116" s="4">
        <f t="shared" si="78"/>
        <v>1.6736041355323199</v>
      </c>
      <c r="BP116" s="4">
        <f t="shared" si="79"/>
        <v>1.6229288809129625</v>
      </c>
      <c r="BQ116" s="4">
        <f t="shared" si="80"/>
        <v>1.7435188901227801</v>
      </c>
      <c r="BR116" s="4">
        <f t="shared" si="81"/>
        <v>1.6075347985085373</v>
      </c>
      <c r="BS116" s="4">
        <f t="shared" si="82"/>
        <v>1.3798198873848624</v>
      </c>
    </row>
    <row r="117" spans="1:71" x14ac:dyDescent="0.2">
      <c r="A117" s="2" t="s">
        <v>114</v>
      </c>
      <c r="B117" s="4">
        <v>1.2976376980459501</v>
      </c>
      <c r="C117" s="4">
        <v>1.3189519234382301</v>
      </c>
      <c r="D117" s="4">
        <v>1.3762243534013201</v>
      </c>
      <c r="E117" s="4">
        <v>1.4917041936331099</v>
      </c>
      <c r="F117" s="4">
        <v>1.1671790589729001</v>
      </c>
      <c r="G117" s="4">
        <v>0.63840036813329604</v>
      </c>
      <c r="H117" s="4">
        <v>1.36555284027288</v>
      </c>
      <c r="I117" s="4">
        <v>1.4448832854891001</v>
      </c>
      <c r="J117" s="4">
        <v>1.11577779151866</v>
      </c>
      <c r="K117" s="4">
        <v>1.32845273320141</v>
      </c>
      <c r="L117" s="4">
        <v>1.65770796659817</v>
      </c>
      <c r="M117" s="4">
        <v>1.7544032548405999</v>
      </c>
      <c r="N117" s="4">
        <v>1.69823234179278</v>
      </c>
      <c r="O117" s="4">
        <v>1.82730703865287</v>
      </c>
      <c r="P117" s="4">
        <v>1.6585365957424301</v>
      </c>
      <c r="Q117" s="4">
        <v>1.4104262987664899</v>
      </c>
      <c r="R117" s="4"/>
      <c r="BC117" s="6" t="str">
        <f t="shared" si="83"/>
        <v>2032Q1</v>
      </c>
      <c r="BD117" s="4">
        <f t="shared" si="67"/>
        <v>1.2821330026354374</v>
      </c>
      <c r="BE117" s="4">
        <f t="shared" si="68"/>
        <v>1.2994240406663899</v>
      </c>
      <c r="BF117" s="4">
        <f t="shared" si="69"/>
        <v>1.3549149840938126</v>
      </c>
      <c r="BG117" s="4">
        <f t="shared" si="70"/>
        <v>1.4668727043970349</v>
      </c>
      <c r="BH117" s="4">
        <f t="shared" si="71"/>
        <v>1.1540547630214526</v>
      </c>
      <c r="BI117" s="4">
        <f t="shared" si="72"/>
        <v>0.62829028696340905</v>
      </c>
      <c r="BJ117" s="4">
        <f t="shared" si="73"/>
        <v>1.3461411515329775</v>
      </c>
      <c r="BK117" s="4">
        <f t="shared" si="74"/>
        <v>1.4233009515611226</v>
      </c>
      <c r="BL117" s="4">
        <f t="shared" si="75"/>
        <v>1.12180598157513</v>
      </c>
      <c r="BM117" s="4">
        <f t="shared" si="76"/>
        <v>1.2943003040133449</v>
      </c>
      <c r="BN117" s="4">
        <f t="shared" si="77"/>
        <v>1.61414980374888</v>
      </c>
      <c r="BO117" s="4">
        <f t="shared" si="78"/>
        <v>1.70562046754518</v>
      </c>
      <c r="BP117" s="4">
        <f t="shared" si="79"/>
        <v>1.6527782849879751</v>
      </c>
      <c r="BQ117" s="4">
        <f t="shared" si="80"/>
        <v>1.776721016682695</v>
      </c>
      <c r="BR117" s="4">
        <f t="shared" si="81"/>
        <v>1.6278084801083275</v>
      </c>
      <c r="BS117" s="4">
        <f t="shared" si="82"/>
        <v>1.3920088524603424</v>
      </c>
    </row>
    <row r="118" spans="1:71" x14ac:dyDescent="0.2">
      <c r="A118" s="2" t="s">
        <v>115</v>
      </c>
      <c r="B118" s="4">
        <v>1.3082774131436601</v>
      </c>
      <c r="C118" s="4">
        <v>1.33270157726631</v>
      </c>
      <c r="D118" s="4">
        <v>1.3910115857312599</v>
      </c>
      <c r="E118" s="4">
        <v>1.50850998395145</v>
      </c>
      <c r="F118" s="4">
        <v>1.1772047060242501</v>
      </c>
      <c r="G118" s="4">
        <v>0.64570306972663105</v>
      </c>
      <c r="H118" s="4">
        <v>1.3820800482592299</v>
      </c>
      <c r="I118" s="4">
        <v>1.45408037121464</v>
      </c>
      <c r="J118" s="4">
        <v>1.1117589981476801</v>
      </c>
      <c r="K118" s="4">
        <v>1.3518925186795401</v>
      </c>
      <c r="L118" s="4">
        <v>1.68762271661853</v>
      </c>
      <c r="M118" s="4">
        <v>1.78796528776038</v>
      </c>
      <c r="N118" s="4">
        <v>1.7294667501390699</v>
      </c>
      <c r="O118" s="4">
        <v>1.8621047571662099</v>
      </c>
      <c r="P118" s="4">
        <v>1.6794534946455799</v>
      </c>
      <c r="Q118" s="4">
        <v>1.4228856328102899</v>
      </c>
      <c r="R118" s="4"/>
      <c r="BC118" s="6" t="str">
        <f t="shared" si="83"/>
        <v>2032Q2</v>
      </c>
      <c r="BD118" s="4">
        <f t="shared" si="67"/>
        <v>1.2924745025036675</v>
      </c>
      <c r="BE118" s="4">
        <f t="shared" si="68"/>
        <v>1.31240235113307</v>
      </c>
      <c r="BF118" s="4">
        <f t="shared" si="69"/>
        <v>1.3691086098891225</v>
      </c>
      <c r="BG118" s="4">
        <f t="shared" si="70"/>
        <v>1.4834766316771826</v>
      </c>
      <c r="BH118" s="4">
        <f t="shared" si="71"/>
        <v>1.1629483373703802</v>
      </c>
      <c r="BI118" s="4">
        <f t="shared" si="72"/>
        <v>0.63470041136523858</v>
      </c>
      <c r="BJ118" s="4">
        <f t="shared" si="73"/>
        <v>1.3602844689563274</v>
      </c>
      <c r="BK118" s="4">
        <f t="shared" si="74"/>
        <v>1.4400600039830649</v>
      </c>
      <c r="BL118" s="4">
        <f t="shared" si="75"/>
        <v>1.1177871882041499</v>
      </c>
      <c r="BM118" s="4">
        <f t="shared" si="76"/>
        <v>1.3171374894939625</v>
      </c>
      <c r="BN118" s="4">
        <f t="shared" si="77"/>
        <v>1.6432785096774924</v>
      </c>
      <c r="BO118" s="4">
        <f t="shared" si="78"/>
        <v>1.738249277439635</v>
      </c>
      <c r="BP118" s="4">
        <f t="shared" si="79"/>
        <v>1.6831766884271073</v>
      </c>
      <c r="BQ118" s="4">
        <f t="shared" si="80"/>
        <v>1.810555416981855</v>
      </c>
      <c r="BR118" s="4">
        <f t="shared" si="81"/>
        <v>1.64833784647836</v>
      </c>
      <c r="BS118" s="4">
        <f t="shared" si="82"/>
        <v>1.4043054916395024</v>
      </c>
    </row>
    <row r="119" spans="1:71" x14ac:dyDescent="0.2">
      <c r="A119" s="2" t="s">
        <v>116</v>
      </c>
      <c r="B119" s="4">
        <v>1.31893034248647</v>
      </c>
      <c r="C119" s="4">
        <v>1.346280998403</v>
      </c>
      <c r="D119" s="4">
        <v>1.40574455644469</v>
      </c>
      <c r="E119" s="4">
        <v>1.52514083475388</v>
      </c>
      <c r="F119" s="4">
        <v>1.1853926207230401</v>
      </c>
      <c r="G119" s="4">
        <v>0.64599659124029996</v>
      </c>
      <c r="H119" s="4">
        <v>1.3980718958462699</v>
      </c>
      <c r="I119" s="4">
        <v>1.49505445265391</v>
      </c>
      <c r="J119" s="4">
        <v>1.1141702741702699</v>
      </c>
      <c r="K119" s="4">
        <v>1.37574588570975</v>
      </c>
      <c r="L119" s="4">
        <v>1.7180773037433801</v>
      </c>
      <c r="M119" s="4">
        <v>1.82216936808324</v>
      </c>
      <c r="N119" s="4">
        <v>1.76127563127141</v>
      </c>
      <c r="O119" s="4">
        <v>1.8975651345475499</v>
      </c>
      <c r="P119" s="4">
        <v>1.7006341903566</v>
      </c>
      <c r="Q119" s="4">
        <v>1.43545502932595</v>
      </c>
      <c r="R119" s="4"/>
      <c r="BC119" s="6" t="str">
        <f t="shared" si="83"/>
        <v>2032Q3</v>
      </c>
      <c r="BD119" s="4">
        <f t="shared" si="67"/>
        <v>1.3029934023784826</v>
      </c>
      <c r="BE119" s="4">
        <f t="shared" si="68"/>
        <v>1.3258276835764176</v>
      </c>
      <c r="BF119" s="4">
        <f t="shared" si="69"/>
        <v>1.3836692168946649</v>
      </c>
      <c r="BG119" s="4">
        <f t="shared" si="70"/>
        <v>1.5001017250933224</v>
      </c>
      <c r="BH119" s="4">
        <f t="shared" si="71"/>
        <v>1.1720220330018627</v>
      </c>
      <c r="BI119" s="4">
        <f t="shared" si="72"/>
        <v>0.64024278704697679</v>
      </c>
      <c r="BJ119" s="4">
        <f t="shared" si="73"/>
        <v>1.3746277330085099</v>
      </c>
      <c r="BK119" s="4">
        <f t="shared" si="74"/>
        <v>1.4573193787839123</v>
      </c>
      <c r="BL119" s="4">
        <f t="shared" si="75"/>
        <v>1.1153759121815625</v>
      </c>
      <c r="BM119" s="4">
        <f t="shared" si="76"/>
        <v>1.340377623995805</v>
      </c>
      <c r="BN119" s="4">
        <f t="shared" si="77"/>
        <v>1.6729328678764874</v>
      </c>
      <c r="BO119" s="4">
        <f t="shared" si="78"/>
        <v>1.7715022820218225</v>
      </c>
      <c r="BP119" s="4">
        <f t="shared" si="79"/>
        <v>1.714134188594485</v>
      </c>
      <c r="BQ119" s="4">
        <f t="shared" si="80"/>
        <v>1.8450341315165402</v>
      </c>
      <c r="BR119" s="4">
        <f t="shared" si="81"/>
        <v>1.669126122227905</v>
      </c>
      <c r="BS119" s="4">
        <f t="shared" si="82"/>
        <v>1.4167107560869823</v>
      </c>
    </row>
    <row r="120" spans="1:71" x14ac:dyDescent="0.2">
      <c r="A120" s="2" t="s">
        <v>117</v>
      </c>
      <c r="B120" s="4">
        <v>1.32951852536215</v>
      </c>
      <c r="C120" s="4">
        <v>1.35921194848285</v>
      </c>
      <c r="D120" s="4">
        <v>1.4201167286224601</v>
      </c>
      <c r="E120" s="4">
        <v>1.5420232930161899</v>
      </c>
      <c r="F120" s="4">
        <v>1.19338373968689</v>
      </c>
      <c r="G120" s="4">
        <v>0.64423213667828505</v>
      </c>
      <c r="H120" s="4">
        <v>1.41046250105396</v>
      </c>
      <c r="I120" s="4">
        <v>1.5047943300212101</v>
      </c>
      <c r="J120" s="4">
        <v>1.11658155019286</v>
      </c>
      <c r="K120" s="4">
        <v>1.4000201317009899</v>
      </c>
      <c r="L120" s="4">
        <v>1.74908146979236</v>
      </c>
      <c r="M120" s="4">
        <v>1.85702777828528</v>
      </c>
      <c r="N120" s="4">
        <v>1.79366955106888</v>
      </c>
      <c r="O120" s="4">
        <v>1.9337007899223499</v>
      </c>
      <c r="P120" s="4">
        <v>1.7220820097910601</v>
      </c>
      <c r="Q120" s="4">
        <v>1.4481354605763199</v>
      </c>
      <c r="R120" s="4"/>
      <c r="BC120" s="6" t="str">
        <f t="shared" si="83"/>
        <v>2032Q4</v>
      </c>
      <c r="BD120" s="4">
        <f t="shared" si="67"/>
        <v>1.3135909947595574</v>
      </c>
      <c r="BE120" s="4">
        <f t="shared" si="68"/>
        <v>1.3392866118975975</v>
      </c>
      <c r="BF120" s="4">
        <f t="shared" si="69"/>
        <v>1.3982743060499325</v>
      </c>
      <c r="BG120" s="4">
        <f t="shared" si="70"/>
        <v>1.5168445763386575</v>
      </c>
      <c r="BH120" s="4">
        <f t="shared" si="71"/>
        <v>1.1807900313517701</v>
      </c>
      <c r="BI120" s="4">
        <f t="shared" si="72"/>
        <v>0.64358304144462797</v>
      </c>
      <c r="BJ120" s="4">
        <f t="shared" si="73"/>
        <v>1.3890418213580848</v>
      </c>
      <c r="BK120" s="4">
        <f t="shared" si="74"/>
        <v>1.474703109844715</v>
      </c>
      <c r="BL120" s="4">
        <f t="shared" si="75"/>
        <v>1.1145721535073676</v>
      </c>
      <c r="BM120" s="4">
        <f t="shared" si="76"/>
        <v>1.3640278173229226</v>
      </c>
      <c r="BN120" s="4">
        <f t="shared" si="77"/>
        <v>1.7031223641881099</v>
      </c>
      <c r="BO120" s="4">
        <f t="shared" si="78"/>
        <v>1.805391422242375</v>
      </c>
      <c r="BP120" s="4">
        <f t="shared" si="79"/>
        <v>1.7456610685680349</v>
      </c>
      <c r="BQ120" s="4">
        <f t="shared" si="80"/>
        <v>1.8801694300722449</v>
      </c>
      <c r="BR120" s="4">
        <f t="shared" si="81"/>
        <v>1.6901765726339175</v>
      </c>
      <c r="BS120" s="4">
        <f t="shared" si="82"/>
        <v>1.4292256053697625</v>
      </c>
    </row>
    <row r="121" spans="1:71" x14ac:dyDescent="0.2">
      <c r="A121" s="2" t="s">
        <v>118</v>
      </c>
      <c r="B121" s="4">
        <v>1.34008999909404</v>
      </c>
      <c r="C121" s="4">
        <v>1.37197415105871</v>
      </c>
      <c r="D121" s="4">
        <v>1.43443554219133</v>
      </c>
      <c r="E121" s="4">
        <v>1.5590578783653799</v>
      </c>
      <c r="F121" s="4">
        <v>1.1994850027025401</v>
      </c>
      <c r="G121" s="4">
        <v>0.64214454984436997</v>
      </c>
      <c r="H121" s="4">
        <v>1.4233459760012599</v>
      </c>
      <c r="I121" s="4">
        <v>1.5148758135201501</v>
      </c>
      <c r="J121" s="4">
        <v>1.1189928262154401</v>
      </c>
      <c r="K121" s="4">
        <v>1.42472268282078</v>
      </c>
      <c r="L121" s="4">
        <v>1.78064513238454</v>
      </c>
      <c r="M121" s="4">
        <v>1.8925530358084801</v>
      </c>
      <c r="N121" s="4">
        <v>1.8266592697414401</v>
      </c>
      <c r="O121" s="4">
        <v>1.9705245827242099</v>
      </c>
      <c r="P121" s="4">
        <v>1.7438003218223901</v>
      </c>
      <c r="Q121" s="4">
        <v>1.46092790741298</v>
      </c>
      <c r="R121" s="4"/>
      <c r="BC121" s="6" t="str">
        <f t="shared" si="83"/>
        <v>2033Q1</v>
      </c>
      <c r="BD121" s="4">
        <f t="shared" si="67"/>
        <v>1.32420407002158</v>
      </c>
      <c r="BE121" s="4">
        <f t="shared" si="68"/>
        <v>1.3525421688027175</v>
      </c>
      <c r="BF121" s="4">
        <f t="shared" si="69"/>
        <v>1.4128271032474349</v>
      </c>
      <c r="BG121" s="4">
        <f t="shared" si="70"/>
        <v>1.533682997521725</v>
      </c>
      <c r="BH121" s="4">
        <f t="shared" si="71"/>
        <v>1.1888665172841799</v>
      </c>
      <c r="BI121" s="4">
        <f t="shared" si="72"/>
        <v>0.64451908687239645</v>
      </c>
      <c r="BJ121" s="4">
        <f t="shared" si="73"/>
        <v>1.4034901052901798</v>
      </c>
      <c r="BK121" s="4">
        <f t="shared" si="74"/>
        <v>1.4922012418524775</v>
      </c>
      <c r="BL121" s="4">
        <f t="shared" si="75"/>
        <v>1.1153759121815625</v>
      </c>
      <c r="BM121" s="4">
        <f t="shared" si="76"/>
        <v>1.3880953047277651</v>
      </c>
      <c r="BN121" s="4">
        <f t="shared" si="77"/>
        <v>1.7338566556347024</v>
      </c>
      <c r="BO121" s="4">
        <f t="shared" si="78"/>
        <v>1.839928867484345</v>
      </c>
      <c r="BP121" s="4">
        <f t="shared" si="79"/>
        <v>1.7777678005552</v>
      </c>
      <c r="BQ121" s="4">
        <f t="shared" si="80"/>
        <v>1.9159738160900801</v>
      </c>
      <c r="BR121" s="4">
        <f t="shared" si="81"/>
        <v>1.7114925041539075</v>
      </c>
      <c r="BS121" s="4">
        <f t="shared" si="82"/>
        <v>1.4418510075313851</v>
      </c>
    </row>
    <row r="122" spans="1:71" x14ac:dyDescent="0.2">
      <c r="A122" s="2" t="s">
        <v>119</v>
      </c>
      <c r="B122" s="4">
        <v>1.3507087991393401</v>
      </c>
      <c r="C122" s="4">
        <v>1.3846232935057701</v>
      </c>
      <c r="D122" s="4">
        <v>1.4488394150817701</v>
      </c>
      <c r="E122" s="4">
        <v>1.5762720844471101</v>
      </c>
      <c r="F122" s="4">
        <v>1.20719535256741</v>
      </c>
      <c r="G122" s="4">
        <v>0.64018861735215205</v>
      </c>
      <c r="H122" s="4">
        <v>1.4401434272011999</v>
      </c>
      <c r="I122" s="4">
        <v>1.52444972284414</v>
      </c>
      <c r="J122" s="4">
        <v>1.1214041022380301</v>
      </c>
      <c r="K122" s="4">
        <v>1.4498610962671299</v>
      </c>
      <c r="L122" s="4">
        <v>1.8127783881108599</v>
      </c>
      <c r="M122" s="4">
        <v>1.9287578975556301</v>
      </c>
      <c r="N122" s="4">
        <v>1.86025574540414</v>
      </c>
      <c r="O122" s="4">
        <v>2.00804961727111</v>
      </c>
      <c r="P122" s="4">
        <v>1.7657925378111401</v>
      </c>
      <c r="Q122" s="4">
        <v>1.47383335935207</v>
      </c>
      <c r="R122" s="4"/>
      <c r="BC122" s="6" t="str">
        <f t="shared" si="83"/>
        <v>2033Q2</v>
      </c>
      <c r="BD122" s="4">
        <f t="shared" si="67"/>
        <v>1.3348119165205001</v>
      </c>
      <c r="BE122" s="4">
        <f t="shared" si="68"/>
        <v>1.3655225978625827</v>
      </c>
      <c r="BF122" s="4">
        <f t="shared" si="69"/>
        <v>1.4272840605850625</v>
      </c>
      <c r="BG122" s="4">
        <f t="shared" si="70"/>
        <v>1.55062352264564</v>
      </c>
      <c r="BH122" s="4">
        <f t="shared" si="71"/>
        <v>1.1963641789199699</v>
      </c>
      <c r="BI122" s="4">
        <f t="shared" si="72"/>
        <v>0.6431404737787767</v>
      </c>
      <c r="BJ122" s="4">
        <f t="shared" si="73"/>
        <v>1.4180059500256723</v>
      </c>
      <c r="BK122" s="4">
        <f t="shared" si="74"/>
        <v>1.5097935797598525</v>
      </c>
      <c r="BL122" s="4">
        <f t="shared" si="75"/>
        <v>1.1177871882041499</v>
      </c>
      <c r="BM122" s="4">
        <f t="shared" si="76"/>
        <v>1.4125874491246624</v>
      </c>
      <c r="BN122" s="4">
        <f t="shared" si="77"/>
        <v>1.765145573507785</v>
      </c>
      <c r="BO122" s="4">
        <f t="shared" si="78"/>
        <v>1.8751270199331576</v>
      </c>
      <c r="BP122" s="4">
        <f t="shared" si="79"/>
        <v>1.8104650493714673</v>
      </c>
      <c r="BQ122" s="4">
        <f t="shared" si="80"/>
        <v>1.952460031116305</v>
      </c>
      <c r="BR122" s="4">
        <f t="shared" si="81"/>
        <v>1.7330772649452975</v>
      </c>
      <c r="BS122" s="4">
        <f t="shared" si="82"/>
        <v>1.4545879391668299</v>
      </c>
    </row>
    <row r="123" spans="1:71" x14ac:dyDescent="0.2">
      <c r="A123" s="2" t="s">
        <v>120</v>
      </c>
      <c r="B123" s="4">
        <v>1.3613669591823701</v>
      </c>
      <c r="C123" s="4">
        <v>1.3966420288304799</v>
      </c>
      <c r="D123" s="4">
        <v>1.4627457443276799</v>
      </c>
      <c r="E123" s="4">
        <v>1.59399438022475</v>
      </c>
      <c r="F123" s="4">
        <v>1.2133607349390401</v>
      </c>
      <c r="G123" s="4">
        <v>0.64344057148454403</v>
      </c>
      <c r="H123" s="4">
        <v>1.4562399558411401</v>
      </c>
      <c r="I123" s="4">
        <v>1.56594088670194</v>
      </c>
      <c r="J123" s="4">
        <v>1.1214041022380301</v>
      </c>
      <c r="K123" s="4">
        <v>1.47544306258044</v>
      </c>
      <c r="L123" s="4">
        <v>1.8454915157638101</v>
      </c>
      <c r="M123" s="4">
        <v>1.9656553644712</v>
      </c>
      <c r="N123" s="4">
        <v>1.8944701377169999</v>
      </c>
      <c r="O123" s="4">
        <v>2.0462892474287901</v>
      </c>
      <c r="P123" s="4">
        <v>1.78806211214078</v>
      </c>
      <c r="Q123" s="4">
        <v>1.4868528146508899</v>
      </c>
      <c r="R123" s="4"/>
      <c r="BC123" s="6" t="str">
        <f t="shared" si="83"/>
        <v>2033Q3</v>
      </c>
      <c r="BD123" s="4">
        <f t="shared" si="67"/>
        <v>1.3454210706944749</v>
      </c>
      <c r="BE123" s="4">
        <f t="shared" si="68"/>
        <v>1.3781128554694526</v>
      </c>
      <c r="BF123" s="4">
        <f t="shared" si="69"/>
        <v>1.4415343575558102</v>
      </c>
      <c r="BG123" s="4">
        <f t="shared" si="70"/>
        <v>1.5678369090133575</v>
      </c>
      <c r="BH123" s="4">
        <f t="shared" si="71"/>
        <v>1.2033562074739699</v>
      </c>
      <c r="BI123" s="4">
        <f t="shared" si="72"/>
        <v>0.64250146883983772</v>
      </c>
      <c r="BJ123" s="4">
        <f t="shared" si="73"/>
        <v>1.4325479650243897</v>
      </c>
      <c r="BK123" s="4">
        <f t="shared" si="74"/>
        <v>1.5275151882718601</v>
      </c>
      <c r="BL123" s="4">
        <f t="shared" si="75"/>
        <v>1.11959564522109</v>
      </c>
      <c r="BM123" s="4">
        <f t="shared" si="76"/>
        <v>1.4375117433423348</v>
      </c>
      <c r="BN123" s="4">
        <f t="shared" si="77"/>
        <v>1.7969991265128926</v>
      </c>
      <c r="BO123" s="4">
        <f t="shared" si="78"/>
        <v>1.9109985190301475</v>
      </c>
      <c r="BP123" s="4">
        <f t="shared" si="79"/>
        <v>1.8437636759828648</v>
      </c>
      <c r="BQ123" s="4">
        <f t="shared" si="80"/>
        <v>1.9896410593366149</v>
      </c>
      <c r="BR123" s="4">
        <f t="shared" si="81"/>
        <v>1.7549342453913426</v>
      </c>
      <c r="BS123" s="4">
        <f t="shared" si="82"/>
        <v>1.4674373854980649</v>
      </c>
    </row>
    <row r="124" spans="1:71" x14ac:dyDescent="0.2">
      <c r="A124" s="2" t="s">
        <v>121</v>
      </c>
      <c r="B124" s="4">
        <v>1.37211451122325</v>
      </c>
      <c r="C124" s="4">
        <v>1.4090269773889601</v>
      </c>
      <c r="D124" s="4">
        <v>1.4768299071113</v>
      </c>
      <c r="E124" s="4">
        <v>1.6115252112135099</v>
      </c>
      <c r="F124" s="4">
        <v>1.22141109819209</v>
      </c>
      <c r="G124" s="4">
        <v>0.64835509291031701</v>
      </c>
      <c r="H124" s="4">
        <v>1.4684756580490801</v>
      </c>
      <c r="I124" s="4">
        <v>1.57354314236684</v>
      </c>
      <c r="J124" s="4">
        <v>1.1214041022380301</v>
      </c>
      <c r="K124" s="4">
        <v>1.5014764079963101</v>
      </c>
      <c r="L124" s="4">
        <v>1.8787949796254499</v>
      </c>
      <c r="M124" s="4">
        <v>2.0032586862099802</v>
      </c>
      <c r="N124" s="4">
        <v>1.9293138115919499</v>
      </c>
      <c r="O124" s="4">
        <v>2.0852570813629301</v>
      </c>
      <c r="P124" s="4">
        <v>1.8106125427602799</v>
      </c>
      <c r="Q124" s="4">
        <v>1.49998728038504</v>
      </c>
      <c r="R124" s="4"/>
      <c r="BC124" s="6" t="str">
        <f t="shared" si="83"/>
        <v>2033Q4</v>
      </c>
      <c r="BD124" s="4">
        <f t="shared" si="67"/>
        <v>1.3560700671597501</v>
      </c>
      <c r="BE124" s="4">
        <f t="shared" si="68"/>
        <v>1.3905666126959799</v>
      </c>
      <c r="BF124" s="4">
        <f t="shared" si="69"/>
        <v>1.4557126521780202</v>
      </c>
      <c r="BG124" s="4">
        <f t="shared" si="70"/>
        <v>1.5852123885626874</v>
      </c>
      <c r="BH124" s="4">
        <f t="shared" si="71"/>
        <v>1.21036304710027</v>
      </c>
      <c r="BI124" s="4">
        <f t="shared" si="72"/>
        <v>0.64353220789784582</v>
      </c>
      <c r="BJ124" s="4">
        <f t="shared" si="73"/>
        <v>1.4470512542731699</v>
      </c>
      <c r="BK124" s="4">
        <f t="shared" si="74"/>
        <v>1.5447023913582676</v>
      </c>
      <c r="BL124" s="4">
        <f t="shared" si="75"/>
        <v>1.1208012832323826</v>
      </c>
      <c r="BM124" s="4">
        <f t="shared" si="76"/>
        <v>1.4628758124161649</v>
      </c>
      <c r="BN124" s="4">
        <f t="shared" si="77"/>
        <v>1.8294275039711652</v>
      </c>
      <c r="BO124" s="4">
        <f t="shared" si="78"/>
        <v>1.9475562460113225</v>
      </c>
      <c r="BP124" s="4">
        <f t="shared" si="79"/>
        <v>1.8776747411136323</v>
      </c>
      <c r="BQ124" s="4">
        <f t="shared" si="80"/>
        <v>2.0275301321967598</v>
      </c>
      <c r="BR124" s="4">
        <f t="shared" si="81"/>
        <v>1.7770668786336477</v>
      </c>
      <c r="BS124" s="4">
        <f t="shared" si="82"/>
        <v>1.4804003404502448</v>
      </c>
    </row>
    <row r="125" spans="1:71" x14ac:dyDescent="0.2">
      <c r="A125" s="2" t="s">
        <v>122</v>
      </c>
      <c r="B125" s="4">
        <v>1.3829674856620899</v>
      </c>
      <c r="C125" s="4">
        <v>1.42180072851951</v>
      </c>
      <c r="D125" s="4">
        <v>1.4910702617557301</v>
      </c>
      <c r="E125" s="4">
        <v>1.6290420006528401</v>
      </c>
      <c r="F125" s="4">
        <v>1.22861739328249</v>
      </c>
      <c r="G125" s="4">
        <v>0.65320501326480096</v>
      </c>
      <c r="H125" s="4">
        <v>1.48086162514663</v>
      </c>
      <c r="I125" s="4">
        <v>1.5818323352485</v>
      </c>
      <c r="J125" s="4">
        <v>1.1214041022380301</v>
      </c>
      <c r="K125" s="4">
        <v>1.5279690968397399</v>
      </c>
      <c r="L125" s="4">
        <v>1.91269943281472</v>
      </c>
      <c r="M125" s="4">
        <v>2.0415813658948898</v>
      </c>
      <c r="N125" s="4">
        <v>1.96479834096782</v>
      </c>
      <c r="O125" s="4">
        <v>2.1249669863817902</v>
      </c>
      <c r="P125" s="4">
        <v>1.83344737173354</v>
      </c>
      <c r="Q125" s="4">
        <v>1.5132377725263999</v>
      </c>
      <c r="R125" s="4"/>
      <c r="BC125" s="6" t="str">
        <f t="shared" si="83"/>
        <v>2034Q1</v>
      </c>
      <c r="BD125" s="4">
        <f t="shared" si="67"/>
        <v>1.3667894388017625</v>
      </c>
      <c r="BE125" s="4">
        <f t="shared" si="68"/>
        <v>1.40302325706118</v>
      </c>
      <c r="BF125" s="4">
        <f t="shared" si="69"/>
        <v>1.4698713320691201</v>
      </c>
      <c r="BG125" s="4">
        <f t="shared" si="70"/>
        <v>1.6027084191345526</v>
      </c>
      <c r="BH125" s="4">
        <f t="shared" si="71"/>
        <v>1.2176461447452576</v>
      </c>
      <c r="BI125" s="4">
        <f t="shared" si="72"/>
        <v>0.64629732375295346</v>
      </c>
      <c r="BJ125" s="4">
        <f t="shared" si="73"/>
        <v>1.4614301665595124</v>
      </c>
      <c r="BK125" s="4">
        <f t="shared" si="74"/>
        <v>1.5614415217903548</v>
      </c>
      <c r="BL125" s="4">
        <f t="shared" si="75"/>
        <v>1.1214041022380301</v>
      </c>
      <c r="BM125" s="4">
        <f t="shared" si="76"/>
        <v>1.4886874159209049</v>
      </c>
      <c r="BN125" s="4">
        <f t="shared" si="77"/>
        <v>1.86244107907871</v>
      </c>
      <c r="BO125" s="4">
        <f t="shared" si="78"/>
        <v>1.9848133285329252</v>
      </c>
      <c r="BP125" s="4">
        <f t="shared" si="79"/>
        <v>1.9122095089202276</v>
      </c>
      <c r="BQ125" s="4">
        <f t="shared" si="80"/>
        <v>2.0661407331111552</v>
      </c>
      <c r="BR125" s="4">
        <f t="shared" si="81"/>
        <v>1.7994786411114352</v>
      </c>
      <c r="BS125" s="4">
        <f t="shared" si="82"/>
        <v>1.4934778067285999</v>
      </c>
    </row>
    <row r="126" spans="1:71" x14ac:dyDescent="0.2">
      <c r="A126" s="2" t="s">
        <v>123</v>
      </c>
      <c r="B126" s="4">
        <v>1.3938959113789899</v>
      </c>
      <c r="C126" s="4">
        <v>1.4347688420935301</v>
      </c>
      <c r="D126" s="4">
        <v>1.50539214866794</v>
      </c>
      <c r="E126" s="4">
        <v>1.6464071506202</v>
      </c>
      <c r="F126" s="4">
        <v>1.23754657361836</v>
      </c>
      <c r="G126" s="4">
        <v>0.65790071760156099</v>
      </c>
      <c r="H126" s="4">
        <v>1.49669294388929</v>
      </c>
      <c r="I126" s="4">
        <v>1.5872623184860699</v>
      </c>
      <c r="J126" s="4">
        <v>1.1214041022380301</v>
      </c>
      <c r="K126" s="4">
        <v>1.55492923396169</v>
      </c>
      <c r="L126" s="4">
        <v>1.9472157206951199</v>
      </c>
      <c r="M126" s="4">
        <v>2.0806371649658999</v>
      </c>
      <c r="N126" s="4">
        <v>2.0009355126549</v>
      </c>
      <c r="O126" s="4">
        <v>2.1654330938711799</v>
      </c>
      <c r="P126" s="4">
        <v>1.8565701857957799</v>
      </c>
      <c r="Q126" s="4">
        <v>1.5266053160216499</v>
      </c>
      <c r="R126" s="4"/>
      <c r="BC126" s="6" t="str">
        <f t="shared" si="83"/>
        <v>2034Q2</v>
      </c>
      <c r="BD126" s="4">
        <f t="shared" si="67"/>
        <v>1.377586216861675</v>
      </c>
      <c r="BE126" s="4">
        <f t="shared" si="68"/>
        <v>1.41555964420812</v>
      </c>
      <c r="BF126" s="4">
        <f t="shared" si="69"/>
        <v>1.4840095154656623</v>
      </c>
      <c r="BG126" s="4">
        <f t="shared" si="70"/>
        <v>1.6202421856778251</v>
      </c>
      <c r="BH126" s="4">
        <f t="shared" si="71"/>
        <v>1.225233950007995</v>
      </c>
      <c r="BI126" s="4">
        <f t="shared" si="72"/>
        <v>0.65072534881530575</v>
      </c>
      <c r="BJ126" s="4">
        <f t="shared" si="73"/>
        <v>1.4755675457315349</v>
      </c>
      <c r="BK126" s="4">
        <f t="shared" si="74"/>
        <v>1.5771446707008376</v>
      </c>
      <c r="BL126" s="4">
        <f t="shared" si="75"/>
        <v>1.1214041022380301</v>
      </c>
      <c r="BM126" s="4">
        <f t="shared" si="76"/>
        <v>1.5149544503445451</v>
      </c>
      <c r="BN126" s="4">
        <f t="shared" si="77"/>
        <v>1.896050412224775</v>
      </c>
      <c r="BO126" s="4">
        <f t="shared" si="78"/>
        <v>2.0227831453854925</v>
      </c>
      <c r="BP126" s="4">
        <f t="shared" si="79"/>
        <v>1.9473794507329174</v>
      </c>
      <c r="BQ126" s="4">
        <f t="shared" si="80"/>
        <v>2.1054866022611725</v>
      </c>
      <c r="BR126" s="4">
        <f t="shared" si="81"/>
        <v>1.822173053107595</v>
      </c>
      <c r="BS126" s="4">
        <f t="shared" si="82"/>
        <v>1.5066707958959951</v>
      </c>
    </row>
    <row r="127" spans="1:71" x14ac:dyDescent="0.2">
      <c r="A127" s="2" t="s">
        <v>124</v>
      </c>
      <c r="B127" s="4">
        <v>1.4049698158100401</v>
      </c>
      <c r="C127" s="4">
        <v>1.44928784998886</v>
      </c>
      <c r="D127" s="4">
        <v>1.5202338912345501</v>
      </c>
      <c r="E127" s="4">
        <v>1.66347804308919</v>
      </c>
      <c r="F127" s="4">
        <v>1.24590359493744</v>
      </c>
      <c r="G127" s="4">
        <v>0.65769044672148302</v>
      </c>
      <c r="H127" s="4">
        <v>1.5119696966948299</v>
      </c>
      <c r="I127" s="4">
        <v>1.6284319525617701</v>
      </c>
      <c r="J127" s="4">
        <v>1.1214041022380301</v>
      </c>
      <c r="K127" s="4">
        <v>1.5823650672185501</v>
      </c>
      <c r="L127" s="4">
        <v>1.98235488434397</v>
      </c>
      <c r="M127" s="4">
        <v>2.12044010812166</v>
      </c>
      <c r="N127" s="4">
        <v>2.0377373302500601</v>
      </c>
      <c r="O127" s="4">
        <v>2.20666980432327</v>
      </c>
      <c r="P127" s="4">
        <v>1.8799846169169101</v>
      </c>
      <c r="Q127" s="4">
        <v>1.54009094487158</v>
      </c>
      <c r="R127" s="4"/>
      <c r="BC127" s="6" t="str">
        <f t="shared" si="83"/>
        <v>2034Q3</v>
      </c>
      <c r="BD127" s="4">
        <f t="shared" si="67"/>
        <v>1.3884869310185926</v>
      </c>
      <c r="BE127" s="4">
        <f t="shared" si="68"/>
        <v>1.4287210994977149</v>
      </c>
      <c r="BF127" s="4">
        <f t="shared" si="69"/>
        <v>1.49838155219238</v>
      </c>
      <c r="BG127" s="4">
        <f t="shared" si="70"/>
        <v>1.637613101393935</v>
      </c>
      <c r="BH127" s="4">
        <f t="shared" si="71"/>
        <v>1.2333696650075949</v>
      </c>
      <c r="BI127" s="4">
        <f t="shared" si="72"/>
        <v>0.65428781762454047</v>
      </c>
      <c r="BJ127" s="4">
        <f t="shared" si="73"/>
        <v>1.4894999809449576</v>
      </c>
      <c r="BK127" s="4">
        <f t="shared" si="74"/>
        <v>1.5927674371657949</v>
      </c>
      <c r="BL127" s="4">
        <f t="shared" si="75"/>
        <v>1.1214041022380301</v>
      </c>
      <c r="BM127" s="4">
        <f t="shared" si="76"/>
        <v>1.5416849515040725</v>
      </c>
      <c r="BN127" s="4">
        <f t="shared" si="77"/>
        <v>1.930266254369815</v>
      </c>
      <c r="BO127" s="4">
        <f t="shared" si="78"/>
        <v>2.0614793312981075</v>
      </c>
      <c r="BP127" s="4">
        <f t="shared" si="79"/>
        <v>1.9831962488661825</v>
      </c>
      <c r="BQ127" s="4">
        <f t="shared" si="80"/>
        <v>2.1455817414847926</v>
      </c>
      <c r="BR127" s="4">
        <f t="shared" si="81"/>
        <v>1.8451536793016274</v>
      </c>
      <c r="BS127" s="4">
        <f t="shared" si="82"/>
        <v>1.5199803284511675</v>
      </c>
    </row>
    <row r="128" spans="1:71" x14ac:dyDescent="0.2">
      <c r="A128" s="2" t="s">
        <v>125</v>
      </c>
      <c r="B128" s="4">
        <v>1.41611422501953</v>
      </c>
      <c r="C128" s="4">
        <v>1.46394625748941</v>
      </c>
      <c r="D128" s="4">
        <v>1.5349817966728201</v>
      </c>
      <c r="E128" s="4">
        <v>1.68082804093473</v>
      </c>
      <c r="F128" s="4">
        <v>1.25495541519057</v>
      </c>
      <c r="G128" s="4">
        <v>0.65605579938540903</v>
      </c>
      <c r="H128" s="4">
        <v>1.52343796186009</v>
      </c>
      <c r="I128" s="4">
        <v>1.63455410493368</v>
      </c>
      <c r="J128" s="4">
        <v>1.1214041022380301</v>
      </c>
      <c r="K128" s="4">
        <v>1.6102849899954099</v>
      </c>
      <c r="L128" s="4">
        <v>2.0181281640842399</v>
      </c>
      <c r="M128" s="4">
        <v>2.1610044883557098</v>
      </c>
      <c r="N128" s="4">
        <v>2.0752160181240198</v>
      </c>
      <c r="O128" s="4">
        <v>2.2486917924612499</v>
      </c>
      <c r="P128" s="4">
        <v>1.9036943428719799</v>
      </c>
      <c r="Q128" s="4">
        <v>1.55369570221109</v>
      </c>
      <c r="R128" s="4"/>
      <c r="BC128" s="6" t="str">
        <f t="shared" si="83"/>
        <v>2034Q4</v>
      </c>
      <c r="BD128" s="4">
        <f t="shared" si="67"/>
        <v>1.3994868594676624</v>
      </c>
      <c r="BE128" s="4">
        <f t="shared" si="68"/>
        <v>1.4424509195228274</v>
      </c>
      <c r="BF128" s="4">
        <f t="shared" si="69"/>
        <v>1.5129195245827602</v>
      </c>
      <c r="BG128" s="4">
        <f t="shared" si="70"/>
        <v>1.6549388088242403</v>
      </c>
      <c r="BH128" s="4">
        <f t="shared" si="71"/>
        <v>1.2417557442572149</v>
      </c>
      <c r="BI128" s="4">
        <f t="shared" si="72"/>
        <v>0.65621299424331347</v>
      </c>
      <c r="BJ128" s="4">
        <f t="shared" si="73"/>
        <v>1.5032405568977101</v>
      </c>
      <c r="BK128" s="4">
        <f t="shared" si="74"/>
        <v>1.6080201778075049</v>
      </c>
      <c r="BL128" s="4">
        <f t="shared" si="75"/>
        <v>1.1214041022380301</v>
      </c>
      <c r="BM128" s="4">
        <f t="shared" si="76"/>
        <v>1.5688870970038475</v>
      </c>
      <c r="BN128" s="4">
        <f t="shared" si="77"/>
        <v>1.9650995504845126</v>
      </c>
      <c r="BO128" s="4">
        <f t="shared" si="78"/>
        <v>2.1009157818345399</v>
      </c>
      <c r="BP128" s="4">
        <f t="shared" si="79"/>
        <v>2.0196718004992</v>
      </c>
      <c r="BQ128" s="4">
        <f t="shared" si="80"/>
        <v>2.1864404192593727</v>
      </c>
      <c r="BR128" s="4">
        <f t="shared" si="81"/>
        <v>1.8684241293295525</v>
      </c>
      <c r="BS128" s="4">
        <f t="shared" si="82"/>
        <v>1.53340743390768</v>
      </c>
    </row>
    <row r="129" spans="1:71" x14ac:dyDescent="0.2">
      <c r="A129" s="2" t="s">
        <v>126</v>
      </c>
      <c r="B129" s="4">
        <v>1.4273341637685599</v>
      </c>
      <c r="C129" s="4">
        <v>1.4785965446149401</v>
      </c>
      <c r="D129" s="4">
        <v>1.54982615683918</v>
      </c>
      <c r="E129" s="4">
        <v>1.69832248888799</v>
      </c>
      <c r="F129" s="4">
        <v>1.2623559944310401</v>
      </c>
      <c r="G129" s="4">
        <v>0.65418923441613797</v>
      </c>
      <c r="H129" s="4">
        <v>1.5354488137670801</v>
      </c>
      <c r="I129" s="4">
        <v>1.6417826496870001</v>
      </c>
      <c r="J129" s="4">
        <v>1.1214041022380301</v>
      </c>
      <c r="K129" s="4">
        <v>1.6386975437738101</v>
      </c>
      <c r="L129" s="4">
        <v>2.0545470030800499</v>
      </c>
      <c r="M129" s="4">
        <v>2.20234487208897</v>
      </c>
      <c r="N129" s="4">
        <v>2.1133840254818499</v>
      </c>
      <c r="O129" s="4">
        <v>2.2915140124615601</v>
      </c>
      <c r="P129" s="4">
        <v>1.9277030878189101</v>
      </c>
      <c r="Q129" s="4">
        <v>1.5674206403898501</v>
      </c>
      <c r="R129" s="4"/>
      <c r="BC129" s="6" t="str">
        <f t="shared" si="83"/>
        <v>2035Q1</v>
      </c>
      <c r="BD129" s="4">
        <f t="shared" si="67"/>
        <v>1.41057852899428</v>
      </c>
      <c r="BE129" s="4">
        <f t="shared" si="68"/>
        <v>1.4566498735466851</v>
      </c>
      <c r="BF129" s="4">
        <f t="shared" si="69"/>
        <v>1.5276084983536227</v>
      </c>
      <c r="BG129" s="4">
        <f t="shared" si="70"/>
        <v>1.6722589308830276</v>
      </c>
      <c r="BH129" s="4">
        <f t="shared" si="71"/>
        <v>1.2501903945443524</v>
      </c>
      <c r="BI129" s="4">
        <f t="shared" si="72"/>
        <v>0.65645904953114775</v>
      </c>
      <c r="BJ129" s="4">
        <f t="shared" si="73"/>
        <v>1.5168873540528225</v>
      </c>
      <c r="BK129" s="4">
        <f t="shared" si="74"/>
        <v>1.6230077564171301</v>
      </c>
      <c r="BL129" s="4">
        <f t="shared" si="75"/>
        <v>1.1214041022380301</v>
      </c>
      <c r="BM129" s="4">
        <f t="shared" si="76"/>
        <v>1.5965692087373649</v>
      </c>
      <c r="BN129" s="4">
        <f t="shared" si="77"/>
        <v>2.0005614430508447</v>
      </c>
      <c r="BO129" s="4">
        <f t="shared" si="78"/>
        <v>2.1411066583830598</v>
      </c>
      <c r="BP129" s="4">
        <f t="shared" si="79"/>
        <v>2.0568182216277076</v>
      </c>
      <c r="BQ129" s="4">
        <f t="shared" si="80"/>
        <v>2.228077175779315</v>
      </c>
      <c r="BR129" s="4">
        <f t="shared" si="81"/>
        <v>1.8919880583508952</v>
      </c>
      <c r="BS129" s="4">
        <f t="shared" si="82"/>
        <v>1.5469531508735423</v>
      </c>
    </row>
    <row r="130" spans="1:71" x14ac:dyDescent="0.2">
      <c r="A130" s="2" t="s">
        <v>127</v>
      </c>
      <c r="B130" s="4">
        <v>1.43863065558013</v>
      </c>
      <c r="C130" s="4">
        <v>1.49332916738419</v>
      </c>
      <c r="D130" s="4">
        <v>1.56476724899722</v>
      </c>
      <c r="E130" s="4">
        <v>1.7159977144435901</v>
      </c>
      <c r="F130" s="4">
        <v>1.2714442947094899</v>
      </c>
      <c r="G130" s="4">
        <v>0.65241277269533104</v>
      </c>
      <c r="H130" s="4">
        <v>1.5516723230787299</v>
      </c>
      <c r="I130" s="4">
        <v>1.6476194672026501</v>
      </c>
      <c r="J130" s="4">
        <v>1.1214041022380301</v>
      </c>
      <c r="K130" s="4">
        <v>1.66761142074483</v>
      </c>
      <c r="L130" s="4">
        <v>2.0916230509971898</v>
      </c>
      <c r="M130" s="4">
        <v>2.2444761044004902</v>
      </c>
      <c r="N130" s="4">
        <v>2.1522540304982098</v>
      </c>
      <c r="O130" s="4">
        <v>2.3351517032755802</v>
      </c>
      <c r="P130" s="4">
        <v>1.9520146228834301</v>
      </c>
      <c r="Q130" s="4">
        <v>1.5812668210537</v>
      </c>
      <c r="R130" s="4"/>
      <c r="BC130" s="6" t="str">
        <f t="shared" si="83"/>
        <v>2035Q2</v>
      </c>
      <c r="BD130" s="4">
        <f t="shared" si="67"/>
        <v>1.421762215044565</v>
      </c>
      <c r="BE130" s="4">
        <f t="shared" si="68"/>
        <v>1.4712899548693501</v>
      </c>
      <c r="BF130" s="4">
        <f t="shared" si="69"/>
        <v>1.5424522734359425</v>
      </c>
      <c r="BG130" s="4">
        <f t="shared" si="70"/>
        <v>1.689656571838875</v>
      </c>
      <c r="BH130" s="4">
        <f t="shared" si="71"/>
        <v>1.258664824817135</v>
      </c>
      <c r="BI130" s="4">
        <f t="shared" si="72"/>
        <v>0.65508706330459021</v>
      </c>
      <c r="BJ130" s="4">
        <f t="shared" si="73"/>
        <v>1.5306321988501825</v>
      </c>
      <c r="BK130" s="4">
        <f t="shared" si="74"/>
        <v>1.6380970435962752</v>
      </c>
      <c r="BL130" s="4">
        <f t="shared" si="75"/>
        <v>1.1214041022380301</v>
      </c>
      <c r="BM130" s="4">
        <f t="shared" si="76"/>
        <v>1.6247397554331502</v>
      </c>
      <c r="BN130" s="4">
        <f t="shared" si="77"/>
        <v>2.0366632756263625</v>
      </c>
      <c r="BO130" s="4">
        <f t="shared" si="78"/>
        <v>2.1820663932417075</v>
      </c>
      <c r="BP130" s="4">
        <f t="shared" si="79"/>
        <v>2.0946478510885349</v>
      </c>
      <c r="BQ130" s="4">
        <f t="shared" si="80"/>
        <v>2.270506828130415</v>
      </c>
      <c r="BR130" s="4">
        <f t="shared" si="81"/>
        <v>1.9158491676228078</v>
      </c>
      <c r="BS130" s="4">
        <f t="shared" si="82"/>
        <v>1.5606185271315549</v>
      </c>
    </row>
    <row r="131" spans="1:71" x14ac:dyDescent="0.2">
      <c r="A131" s="2" t="s">
        <v>128</v>
      </c>
      <c r="B131" s="4">
        <v>1.4500047228011199</v>
      </c>
      <c r="C131" s="4">
        <v>1.5081565590149899</v>
      </c>
      <c r="D131" s="4">
        <v>1.57988533654736</v>
      </c>
      <c r="E131" s="4">
        <v>1.73384502872141</v>
      </c>
      <c r="F131" s="4">
        <v>1.2797882799740099</v>
      </c>
      <c r="G131" s="4">
        <v>0.65057399906056501</v>
      </c>
      <c r="H131" s="4">
        <v>1.5674365569247899</v>
      </c>
      <c r="I131" s="4">
        <v>1.6902714438425099</v>
      </c>
      <c r="J131" s="4">
        <v>1.1214041022380301</v>
      </c>
      <c r="K131" s="4">
        <v>1.6970354664682701</v>
      </c>
      <c r="L131" s="4">
        <v>2.12936816772954</v>
      </c>
      <c r="M131" s="4">
        <v>2.2874133143581798</v>
      </c>
      <c r="N131" s="4">
        <v>2.1918389445286199</v>
      </c>
      <c r="O131" s="4">
        <v>2.3796203940525902</v>
      </c>
      <c r="P131" s="4">
        <v>1.9766327667514101</v>
      </c>
      <c r="Q131" s="4">
        <v>1.59523531522678</v>
      </c>
      <c r="R131" s="4"/>
      <c r="BC131" s="6" t="str">
        <f t="shared" ref="BC131:BC162" si="84">A131</f>
        <v>2035Q3</v>
      </c>
      <c r="BD131" s="4">
        <f t="shared" si="67"/>
        <v>1.4330209417923352</v>
      </c>
      <c r="BE131" s="4">
        <f t="shared" si="68"/>
        <v>1.4860071321258825</v>
      </c>
      <c r="BF131" s="4">
        <f t="shared" si="69"/>
        <v>1.5573651347641451</v>
      </c>
      <c r="BG131" s="4">
        <f t="shared" si="70"/>
        <v>1.70724831824693</v>
      </c>
      <c r="BH131" s="4">
        <f t="shared" si="71"/>
        <v>1.2671359960762774</v>
      </c>
      <c r="BI131" s="4">
        <f t="shared" si="72"/>
        <v>0.65330795138936071</v>
      </c>
      <c r="BJ131" s="4">
        <f t="shared" si="73"/>
        <v>1.5444989139076724</v>
      </c>
      <c r="BK131" s="4">
        <f t="shared" si="74"/>
        <v>1.6535569164164601</v>
      </c>
      <c r="BL131" s="4">
        <f t="shared" si="75"/>
        <v>1.1214041022380301</v>
      </c>
      <c r="BM131" s="4">
        <f t="shared" si="76"/>
        <v>1.6534073552455799</v>
      </c>
      <c r="BN131" s="4">
        <f t="shared" si="77"/>
        <v>2.0734165964727547</v>
      </c>
      <c r="BO131" s="4">
        <f t="shared" si="78"/>
        <v>2.2238096948008375</v>
      </c>
      <c r="BP131" s="4">
        <f t="shared" si="79"/>
        <v>2.1331732546581748</v>
      </c>
      <c r="BQ131" s="4">
        <f t="shared" si="80"/>
        <v>2.313744475562745</v>
      </c>
      <c r="BR131" s="4">
        <f t="shared" si="81"/>
        <v>1.9400112050814327</v>
      </c>
      <c r="BS131" s="4">
        <f t="shared" si="82"/>
        <v>1.5744046197203549</v>
      </c>
    </row>
    <row r="132" spans="1:71" x14ac:dyDescent="0.2">
      <c r="A132" s="2" t="s">
        <v>129</v>
      </c>
      <c r="B132" s="4">
        <v>1.46147738666107</v>
      </c>
      <c r="C132" s="4">
        <v>1.52313813106424</v>
      </c>
      <c r="D132" s="4">
        <v>1.59530666971999</v>
      </c>
      <c r="E132" s="4">
        <v>1.7518717272853399</v>
      </c>
      <c r="F132" s="4">
        <v>1.28891391597531</v>
      </c>
      <c r="G132" s="4">
        <v>0.64874656410753695</v>
      </c>
      <c r="H132" s="4">
        <v>1.5792815790785499</v>
      </c>
      <c r="I132" s="4">
        <v>1.6965474716503901</v>
      </c>
      <c r="J132" s="4">
        <v>1.1214041022380301</v>
      </c>
      <c r="K132" s="4">
        <v>1.7269786825787401</v>
      </c>
      <c r="L132" s="4">
        <v>2.1677944271928702</v>
      </c>
      <c r="M132" s="4">
        <v>2.3311719204516299</v>
      </c>
      <c r="N132" s="4">
        <v>2.2321519163982102</v>
      </c>
      <c r="O132" s="4">
        <v>2.42493590966615</v>
      </c>
      <c r="P132" s="4">
        <v>2.0015613862687101</v>
      </c>
      <c r="Q132" s="4">
        <v>1.6093272033943999</v>
      </c>
      <c r="R132" s="4"/>
      <c r="BC132" s="6" t="str">
        <f t="shared" si="84"/>
        <v>2035Q4</v>
      </c>
      <c r="BD132" s="4">
        <f t="shared" si="67"/>
        <v>1.44436173220272</v>
      </c>
      <c r="BE132" s="4">
        <f t="shared" si="68"/>
        <v>1.5008051005195899</v>
      </c>
      <c r="BF132" s="4">
        <f t="shared" si="69"/>
        <v>1.5724463530259376</v>
      </c>
      <c r="BG132" s="4">
        <f t="shared" si="70"/>
        <v>1.7250092398345824</v>
      </c>
      <c r="BH132" s="4">
        <f t="shared" si="71"/>
        <v>1.2756256212724624</v>
      </c>
      <c r="BI132" s="4">
        <f t="shared" si="72"/>
        <v>0.65148064256989269</v>
      </c>
      <c r="BJ132" s="4">
        <f t="shared" si="73"/>
        <v>1.5584598182122873</v>
      </c>
      <c r="BK132" s="4">
        <f t="shared" si="74"/>
        <v>1.6690552580956375</v>
      </c>
      <c r="BL132" s="4">
        <f t="shared" si="75"/>
        <v>1.1214041022380301</v>
      </c>
      <c r="BM132" s="4">
        <f t="shared" si="76"/>
        <v>1.6825807783914126</v>
      </c>
      <c r="BN132" s="4">
        <f t="shared" si="77"/>
        <v>2.1108331622499126</v>
      </c>
      <c r="BO132" s="4">
        <f t="shared" si="78"/>
        <v>2.2663515528248173</v>
      </c>
      <c r="BP132" s="4">
        <f t="shared" si="79"/>
        <v>2.1724072292267227</v>
      </c>
      <c r="BQ132" s="4">
        <f t="shared" si="80"/>
        <v>2.3578055048639701</v>
      </c>
      <c r="BR132" s="4">
        <f t="shared" si="81"/>
        <v>1.9644779659306151</v>
      </c>
      <c r="BS132" s="4">
        <f t="shared" si="82"/>
        <v>1.5883124950161824</v>
      </c>
    </row>
    <row r="133" spans="1:71" x14ac:dyDescent="0.2">
      <c r="A133" s="2" t="s">
        <v>130</v>
      </c>
      <c r="B133" s="4">
        <v>1.4730426673280099</v>
      </c>
      <c r="C133" s="4">
        <v>1.53825627451102</v>
      </c>
      <c r="D133" s="4">
        <v>1.6108934862339901</v>
      </c>
      <c r="E133" s="4">
        <v>1.7700770909210699</v>
      </c>
      <c r="F133" s="4">
        <v>1.2964201701765501</v>
      </c>
      <c r="G133" s="4">
        <v>0.64689628590215997</v>
      </c>
      <c r="H133" s="4">
        <v>1.5917084501246199</v>
      </c>
      <c r="I133" s="4">
        <v>1.7039704480678699</v>
      </c>
      <c r="J133" s="4">
        <v>1.1214041022380301</v>
      </c>
      <c r="K133" s="4">
        <v>1.75745022953954</v>
      </c>
      <c r="L133" s="4">
        <v>2.20691412118703</v>
      </c>
      <c r="M133" s="4">
        <v>2.3757676361287499</v>
      </c>
      <c r="N133" s="4">
        <v>2.2732063367693001</v>
      </c>
      <c r="O133" s="4">
        <v>2.4711143763455401</v>
      </c>
      <c r="P133" s="4">
        <v>2.0268043970485001</v>
      </c>
      <c r="Q133" s="4">
        <v>1.6235435755865499</v>
      </c>
      <c r="R133" s="4"/>
      <c r="BC133" s="6" t="str">
        <f t="shared" si="84"/>
        <v>2036Q1</v>
      </c>
      <c r="BD133" s="4">
        <f t="shared" si="67"/>
        <v>1.4557888580925824</v>
      </c>
      <c r="BE133" s="4">
        <f t="shared" si="68"/>
        <v>1.5157200329936098</v>
      </c>
      <c r="BF133" s="4">
        <f t="shared" si="69"/>
        <v>1.5877131853746398</v>
      </c>
      <c r="BG133" s="4">
        <f t="shared" si="70"/>
        <v>1.7429478903428524</v>
      </c>
      <c r="BH133" s="4">
        <f t="shared" si="71"/>
        <v>1.28414166520884</v>
      </c>
      <c r="BI133" s="4">
        <f t="shared" si="72"/>
        <v>0.64965740544139827</v>
      </c>
      <c r="BJ133" s="4">
        <f t="shared" si="73"/>
        <v>1.5725247273016725</v>
      </c>
      <c r="BK133" s="4">
        <f t="shared" si="74"/>
        <v>1.6846022076908549</v>
      </c>
      <c r="BL133" s="4">
        <f t="shared" si="75"/>
        <v>1.1214041022380301</v>
      </c>
      <c r="BM133" s="4">
        <f t="shared" si="76"/>
        <v>1.7122689498328449</v>
      </c>
      <c r="BN133" s="4">
        <f t="shared" si="77"/>
        <v>2.1489249417766576</v>
      </c>
      <c r="BO133" s="4">
        <f t="shared" si="78"/>
        <v>2.3097072438347626</v>
      </c>
      <c r="BP133" s="4">
        <f t="shared" si="79"/>
        <v>2.212362807048585</v>
      </c>
      <c r="BQ133" s="4">
        <f t="shared" si="80"/>
        <v>2.402705595834965</v>
      </c>
      <c r="BR133" s="4">
        <f t="shared" si="81"/>
        <v>1.9892532932380125</v>
      </c>
      <c r="BS133" s="4">
        <f t="shared" si="82"/>
        <v>1.6023432288153574</v>
      </c>
    </row>
    <row r="134" spans="1:71" x14ac:dyDescent="0.2">
      <c r="A134" s="2" t="s">
        <v>131</v>
      </c>
      <c r="B134" s="4">
        <v>1.4847025839616099</v>
      </c>
      <c r="C134" s="4">
        <v>1.55355536078547</v>
      </c>
      <c r="D134" s="4">
        <v>1.6266290119222899</v>
      </c>
      <c r="E134" s="4">
        <v>1.78846438637502</v>
      </c>
      <c r="F134" s="4">
        <v>1.3057490116677199</v>
      </c>
      <c r="G134" s="4">
        <v>0.64504035160705198</v>
      </c>
      <c r="H134" s="4">
        <v>1.6085202276183901</v>
      </c>
      <c r="I134" s="4">
        <v>1.70994727566447</v>
      </c>
      <c r="J134" s="4">
        <v>1.1214041022380301</v>
      </c>
      <c r="K134" s="4">
        <v>1.78845942944508</v>
      </c>
      <c r="L134" s="4">
        <v>2.2467397633278399</v>
      </c>
      <c r="M134" s="4">
        <v>2.42121647543836</v>
      </c>
      <c r="N134" s="4">
        <v>2.3150158425893799</v>
      </c>
      <c r="O134" s="4">
        <v>2.5181722274145799</v>
      </c>
      <c r="P134" s="4">
        <v>2.0523657640863702</v>
      </c>
      <c r="Q134" s="4">
        <v>1.63788553146229</v>
      </c>
      <c r="R134" s="4"/>
      <c r="BC134" s="6" t="str">
        <f t="shared" si="84"/>
        <v>2036Q2</v>
      </c>
      <c r="BD134" s="4">
        <f t="shared" ref="BD134:BD197" si="85">AVERAGE(B131:B134)</f>
        <v>1.4673068401879525</v>
      </c>
      <c r="BE134" s="4">
        <f t="shared" ref="BE134:BE197" si="86">AVERAGE(C131:C134)</f>
        <v>1.53077658134393</v>
      </c>
      <c r="BF134" s="4">
        <f t="shared" ref="BF134:BF197" si="87">AVERAGE(D131:D134)</f>
        <v>1.6031786261059076</v>
      </c>
      <c r="BG134" s="4">
        <f t="shared" ref="BG134:BG197" si="88">AVERAGE(E131:E134)</f>
        <v>1.7610645583257099</v>
      </c>
      <c r="BH134" s="4">
        <f t="shared" ref="BH134:BH197" si="89">AVERAGE(F131:F134)</f>
        <v>1.2927178444483975</v>
      </c>
      <c r="BI134" s="4">
        <f t="shared" ref="BI134:BI197" si="90">AVERAGE(G131:G134)</f>
        <v>0.64781430016932839</v>
      </c>
      <c r="BJ134" s="4">
        <f t="shared" ref="BJ134:BJ197" si="91">AVERAGE(H131:H134)</f>
        <v>1.5867367034365876</v>
      </c>
      <c r="BK134" s="4">
        <f t="shared" ref="BK134:BK197" si="92">AVERAGE(I131:I134)</f>
        <v>1.7001841598063101</v>
      </c>
      <c r="BL134" s="4">
        <f t="shared" ref="BL134:BL197" si="93">AVERAGE(J131:J134)</f>
        <v>1.1214041022380301</v>
      </c>
      <c r="BM134" s="4">
        <f t="shared" ref="BM134:BM197" si="94">AVERAGE(K131:K134)</f>
        <v>1.7424809520079074</v>
      </c>
      <c r="BN134" s="4">
        <f t="shared" ref="BN134:BN197" si="95">AVERAGE(L131:L134)</f>
        <v>2.1877041198593199</v>
      </c>
      <c r="BO134" s="4">
        <f t="shared" ref="BO134:BO197" si="96">AVERAGE(M131:M134)</f>
        <v>2.3538923365942299</v>
      </c>
      <c r="BP134" s="4">
        <f t="shared" ref="BP134:BP197" si="97">AVERAGE(N131:N134)</f>
        <v>2.2530532600713777</v>
      </c>
      <c r="BQ134" s="4">
        <f t="shared" ref="BQ134:BQ197" si="98">AVERAGE(O131:O134)</f>
        <v>2.4484607268697149</v>
      </c>
      <c r="BR134" s="4">
        <f t="shared" ref="BR134:BR197" si="99">AVERAGE(P131:P134)</f>
        <v>2.0143410785387479</v>
      </c>
      <c r="BS134" s="4">
        <f t="shared" ref="BS134:BS197" si="100">AVERAGE(Q131:Q134)</f>
        <v>1.6164979064175049</v>
      </c>
    </row>
    <row r="135" spans="1:71" x14ac:dyDescent="0.2">
      <c r="A135" s="2" t="s">
        <v>132</v>
      </c>
      <c r="B135" s="4">
        <v>1.4964541547635299</v>
      </c>
      <c r="C135" s="4">
        <v>1.5689597427462001</v>
      </c>
      <c r="D135" s="4">
        <v>1.6425204613261699</v>
      </c>
      <c r="E135" s="4">
        <v>1.80701486705627</v>
      </c>
      <c r="F135" s="4">
        <v>1.3143224110843299</v>
      </c>
      <c r="G135" s="4">
        <v>0.64306411902669902</v>
      </c>
      <c r="H135" s="4">
        <v>1.6248589662374699</v>
      </c>
      <c r="I135" s="4">
        <v>1.75422686188125</v>
      </c>
      <c r="J135" s="4">
        <v>1.1217256057077101</v>
      </c>
      <c r="K135" s="4">
        <v>1.8200157688727601</v>
      </c>
      <c r="L135" s="4">
        <v>2.2872840930499598</v>
      </c>
      <c r="M135" s="4">
        <v>2.4675347587807801</v>
      </c>
      <c r="N135" s="4">
        <v>2.3575943216208399</v>
      </c>
      <c r="O135" s="4">
        <v>2.5661262091396599</v>
      </c>
      <c r="P135" s="4">
        <v>2.0782495023830498</v>
      </c>
      <c r="Q135" s="4">
        <v>1.6523541803947801</v>
      </c>
      <c r="R135" s="4"/>
      <c r="BC135" s="6" t="str">
        <f t="shared" si="84"/>
        <v>2036Q3</v>
      </c>
      <c r="BD135" s="4">
        <f t="shared" si="85"/>
        <v>1.478919198178555</v>
      </c>
      <c r="BE135" s="4">
        <f t="shared" si="86"/>
        <v>1.5459773772767325</v>
      </c>
      <c r="BF135" s="4">
        <f t="shared" si="87"/>
        <v>1.6188374073006102</v>
      </c>
      <c r="BG135" s="4">
        <f t="shared" si="88"/>
        <v>1.7793570179094249</v>
      </c>
      <c r="BH135" s="4">
        <f t="shared" si="89"/>
        <v>1.3013513772259775</v>
      </c>
      <c r="BI135" s="4">
        <f t="shared" si="90"/>
        <v>0.6459368301608619</v>
      </c>
      <c r="BJ135" s="4">
        <f t="shared" si="91"/>
        <v>1.6010923057647575</v>
      </c>
      <c r="BK135" s="4">
        <f t="shared" si="92"/>
        <v>1.716173014315995</v>
      </c>
      <c r="BL135" s="4">
        <f t="shared" si="93"/>
        <v>1.12148447810545</v>
      </c>
      <c r="BM135" s="4">
        <f t="shared" si="94"/>
        <v>1.7732260276090299</v>
      </c>
      <c r="BN135" s="4">
        <f t="shared" si="95"/>
        <v>2.227183101189425</v>
      </c>
      <c r="BO135" s="4">
        <f t="shared" si="96"/>
        <v>2.3989226976998799</v>
      </c>
      <c r="BP135" s="4">
        <f t="shared" si="97"/>
        <v>2.2944921043444326</v>
      </c>
      <c r="BQ135" s="4">
        <f t="shared" si="98"/>
        <v>2.495087180641482</v>
      </c>
      <c r="BR135" s="4">
        <f t="shared" si="99"/>
        <v>2.0397452624466577</v>
      </c>
      <c r="BS135" s="4">
        <f t="shared" si="100"/>
        <v>1.630777622709505</v>
      </c>
    </row>
    <row r="136" spans="1:71" x14ac:dyDescent="0.2">
      <c r="A136" s="2" t="s">
        <v>133</v>
      </c>
      <c r="B136" s="4">
        <v>1.5082973970253499</v>
      </c>
      <c r="C136" s="4">
        <v>1.58450575560889</v>
      </c>
      <c r="D136" s="4">
        <v>1.6585500382598699</v>
      </c>
      <c r="E136" s="4">
        <v>1.82575577370345</v>
      </c>
      <c r="F136" s="4">
        <v>1.3236773405301201</v>
      </c>
      <c r="G136" s="4">
        <v>0.64105011807536405</v>
      </c>
      <c r="H136" s="4">
        <v>1.6371327179255999</v>
      </c>
      <c r="I136" s="4">
        <v>1.7607421187871899</v>
      </c>
      <c r="J136" s="4">
        <v>1.12204710917739</v>
      </c>
      <c r="K136" s="4">
        <v>1.8521289017852001</v>
      </c>
      <c r="L136" s="4">
        <v>2.3285600796820001</v>
      </c>
      <c r="M136" s="4">
        <v>2.5147391187683801</v>
      </c>
      <c r="N136" s="4">
        <v>2.4009559170540502</v>
      </c>
      <c r="O136" s="4">
        <v>2.6149933866891799</v>
      </c>
      <c r="P136" s="4">
        <v>2.1044596775750999</v>
      </c>
      <c r="Q136" s="4">
        <v>1.6669506415570601</v>
      </c>
      <c r="R136" s="4"/>
      <c r="BC136" s="6" t="str">
        <f t="shared" si="84"/>
        <v>2036Q4</v>
      </c>
      <c r="BD136" s="4">
        <f t="shared" si="85"/>
        <v>1.4906242007696249</v>
      </c>
      <c r="BE136" s="4">
        <f t="shared" si="86"/>
        <v>1.5613192834128951</v>
      </c>
      <c r="BF136" s="4">
        <f t="shared" si="87"/>
        <v>1.6346482494355801</v>
      </c>
      <c r="BG136" s="4">
        <f t="shared" si="88"/>
        <v>1.7978280295139524</v>
      </c>
      <c r="BH136" s="4">
        <f t="shared" si="89"/>
        <v>1.3100422333646802</v>
      </c>
      <c r="BI136" s="4">
        <f t="shared" si="90"/>
        <v>0.64401271865281873</v>
      </c>
      <c r="BJ136" s="4">
        <f t="shared" si="91"/>
        <v>1.6155550904765201</v>
      </c>
      <c r="BK136" s="4">
        <f t="shared" si="92"/>
        <v>1.732221676100195</v>
      </c>
      <c r="BL136" s="4">
        <f t="shared" si="93"/>
        <v>1.1216452298402901</v>
      </c>
      <c r="BM136" s="4">
        <f t="shared" si="94"/>
        <v>1.8045135824106449</v>
      </c>
      <c r="BN136" s="4">
        <f t="shared" si="95"/>
        <v>2.2673745143117072</v>
      </c>
      <c r="BO136" s="4">
        <f t="shared" si="96"/>
        <v>2.4448144972790673</v>
      </c>
      <c r="BP136" s="4">
        <f t="shared" si="97"/>
        <v>2.3366931045083925</v>
      </c>
      <c r="BQ136" s="4">
        <f t="shared" si="98"/>
        <v>2.5426015498972401</v>
      </c>
      <c r="BR136" s="4">
        <f t="shared" si="99"/>
        <v>2.0654698352732552</v>
      </c>
      <c r="BS136" s="4">
        <f t="shared" si="100"/>
        <v>1.6451834822501699</v>
      </c>
    </row>
    <row r="137" spans="1:71" x14ac:dyDescent="0.2">
      <c r="A137" s="2" t="s">
        <v>134</v>
      </c>
      <c r="B137" s="4">
        <v>1.5202323271740901</v>
      </c>
      <c r="C137" s="4">
        <v>1.6002247178284399</v>
      </c>
      <c r="D137" s="4">
        <v>1.67473193634687</v>
      </c>
      <c r="E137" s="4">
        <v>1.84468433501828</v>
      </c>
      <c r="F137" s="4">
        <v>1.33139277350361</v>
      </c>
      <c r="G137" s="4">
        <v>0.63902205217159602</v>
      </c>
      <c r="H137" s="4">
        <v>1.65001253202932</v>
      </c>
      <c r="I137" s="4">
        <v>1.7684439628478299</v>
      </c>
      <c r="J137" s="4">
        <v>1.12236861264707</v>
      </c>
      <c r="K137" s="4">
        <v>1.88480865248365</v>
      </c>
      <c r="L137" s="4">
        <v>2.3705809265951099</v>
      </c>
      <c r="M137" s="4">
        <v>2.56284650619821</v>
      </c>
      <c r="N137" s="4">
        <v>2.4451150322052499</v>
      </c>
      <c r="O137" s="4">
        <v>2.6647911502064301</v>
      </c>
      <c r="P137" s="4">
        <v>2.1310004065735302</v>
      </c>
      <c r="Q137" s="4">
        <v>1.68167604400868</v>
      </c>
      <c r="R137" s="4"/>
      <c r="BC137" s="6" t="str">
        <f t="shared" si="84"/>
        <v>2037Q1</v>
      </c>
      <c r="BD137" s="4">
        <f t="shared" si="85"/>
        <v>1.5024216157311452</v>
      </c>
      <c r="BE137" s="4">
        <f t="shared" si="86"/>
        <v>1.5768113942422501</v>
      </c>
      <c r="BF137" s="4">
        <f t="shared" si="87"/>
        <v>1.6506078619637998</v>
      </c>
      <c r="BG137" s="4">
        <f t="shared" si="88"/>
        <v>1.816479840538255</v>
      </c>
      <c r="BH137" s="4">
        <f t="shared" si="89"/>
        <v>1.318785384196445</v>
      </c>
      <c r="BI137" s="4">
        <f t="shared" si="90"/>
        <v>0.64204416022017774</v>
      </c>
      <c r="BJ137" s="4">
        <f t="shared" si="91"/>
        <v>1.630131110952695</v>
      </c>
      <c r="BK137" s="4">
        <f t="shared" si="92"/>
        <v>1.7483400547951851</v>
      </c>
      <c r="BL137" s="4">
        <f t="shared" si="93"/>
        <v>1.1218863574425499</v>
      </c>
      <c r="BM137" s="4">
        <f t="shared" si="94"/>
        <v>1.8363531881466724</v>
      </c>
      <c r="BN137" s="4">
        <f t="shared" si="95"/>
        <v>2.3082912156637274</v>
      </c>
      <c r="BO137" s="4">
        <f t="shared" si="96"/>
        <v>2.4915842147964327</v>
      </c>
      <c r="BP137" s="4">
        <f t="shared" si="97"/>
        <v>2.3796702783673798</v>
      </c>
      <c r="BQ137" s="4">
        <f t="shared" si="98"/>
        <v>2.5910207433624626</v>
      </c>
      <c r="BR137" s="4">
        <f t="shared" si="99"/>
        <v>2.0915188376545126</v>
      </c>
      <c r="BS137" s="4">
        <f t="shared" si="100"/>
        <v>1.6597165993557024</v>
      </c>
    </row>
    <row r="138" spans="1:71" x14ac:dyDescent="0.2">
      <c r="A138" s="2" t="s">
        <v>135</v>
      </c>
      <c r="B138" s="4">
        <v>1.5322639608153801</v>
      </c>
      <c r="C138" s="4">
        <v>1.61609393193702</v>
      </c>
      <c r="D138" s="4">
        <v>1.69107233952953</v>
      </c>
      <c r="E138" s="4">
        <v>1.8638027682673699</v>
      </c>
      <c r="F138" s="4">
        <v>1.3409546848284299</v>
      </c>
      <c r="G138" s="4">
        <v>0.63698849956301595</v>
      </c>
      <c r="H138" s="4">
        <v>1.6674324554278499</v>
      </c>
      <c r="I138" s="4">
        <v>1.77464231470544</v>
      </c>
      <c r="J138" s="4">
        <v>1.12269011611674</v>
      </c>
      <c r="K138" s="4">
        <v>1.91806501861349</v>
      </c>
      <c r="L138" s="4">
        <v>2.4133600754265299</v>
      </c>
      <c r="M138" s="4">
        <v>2.61187419613896</v>
      </c>
      <c r="N138" s="4">
        <v>2.49008633530087</v>
      </c>
      <c r="O138" s="4">
        <v>2.7155372209981699</v>
      </c>
      <c r="P138" s="4">
        <v>2.1578758582103998</v>
      </c>
      <c r="Q138" s="4">
        <v>1.6965315267829899</v>
      </c>
      <c r="R138" s="4"/>
      <c r="BC138" s="6" t="str">
        <f t="shared" si="84"/>
        <v>2037Q2</v>
      </c>
      <c r="BD138" s="4">
        <f t="shared" si="85"/>
        <v>1.5143119599445876</v>
      </c>
      <c r="BE138" s="4">
        <f t="shared" si="86"/>
        <v>1.5924460370301377</v>
      </c>
      <c r="BF138" s="4">
        <f t="shared" si="87"/>
        <v>1.66671869386561</v>
      </c>
      <c r="BG138" s="4">
        <f t="shared" si="88"/>
        <v>1.8353144360113425</v>
      </c>
      <c r="BH138" s="4">
        <f t="shared" si="89"/>
        <v>1.3275868024866226</v>
      </c>
      <c r="BI138" s="4">
        <f t="shared" si="90"/>
        <v>0.64003119720916879</v>
      </c>
      <c r="BJ138" s="4">
        <f t="shared" si="91"/>
        <v>1.6448591679050599</v>
      </c>
      <c r="BK138" s="4">
        <f t="shared" si="92"/>
        <v>1.7645138145554276</v>
      </c>
      <c r="BL138" s="4">
        <f t="shared" si="93"/>
        <v>1.1222078609122275</v>
      </c>
      <c r="BM138" s="4">
        <f t="shared" si="94"/>
        <v>1.868754585438775</v>
      </c>
      <c r="BN138" s="4">
        <f t="shared" si="95"/>
        <v>2.3499462936883999</v>
      </c>
      <c r="BO138" s="4">
        <f t="shared" si="96"/>
        <v>2.5392486449715825</v>
      </c>
      <c r="BP138" s="4">
        <f t="shared" si="97"/>
        <v>2.4234379015452525</v>
      </c>
      <c r="BQ138" s="4">
        <f t="shared" si="98"/>
        <v>2.6403619917583598</v>
      </c>
      <c r="BR138" s="4">
        <f t="shared" si="99"/>
        <v>2.1178963611855197</v>
      </c>
      <c r="BS138" s="4">
        <f t="shared" si="100"/>
        <v>1.6743780981858776</v>
      </c>
    </row>
    <row r="139" spans="1:71" x14ac:dyDescent="0.2">
      <c r="A139" s="2" t="s">
        <v>136</v>
      </c>
      <c r="B139" s="4">
        <v>1.54439531277461</v>
      </c>
      <c r="C139" s="4">
        <v>1.63224468534017</v>
      </c>
      <c r="D139" s="4">
        <v>1.70757742255305</v>
      </c>
      <c r="E139" s="4">
        <v>1.883146279854</v>
      </c>
      <c r="F139" s="4">
        <v>1.3499150505870099</v>
      </c>
      <c r="G139" s="4">
        <v>0.635104414584865</v>
      </c>
      <c r="H139" s="4">
        <v>1.68437853265646</v>
      </c>
      <c r="I139" s="4">
        <v>1.8206000989701601</v>
      </c>
      <c r="J139" s="4">
        <v>1.1225293643819101</v>
      </c>
      <c r="K139" s="4">
        <v>1.9519081742228499</v>
      </c>
      <c r="L139" s="4">
        <v>2.4569112103792299</v>
      </c>
      <c r="M139" s="4">
        <v>2.6618397941343401</v>
      </c>
      <c r="N139" s="4">
        <v>2.5358847643498699</v>
      </c>
      <c r="O139" s="4">
        <v>2.7672496578409902</v>
      </c>
      <c r="P139" s="4">
        <v>2.1850902538936698</v>
      </c>
      <c r="Q139" s="4">
        <v>1.7115182389752599</v>
      </c>
      <c r="R139" s="4"/>
      <c r="BC139" s="6" t="str">
        <f t="shared" si="84"/>
        <v>2037Q3</v>
      </c>
      <c r="BD139" s="4">
        <f t="shared" si="85"/>
        <v>1.5262972494473575</v>
      </c>
      <c r="BE139" s="4">
        <f t="shared" si="86"/>
        <v>1.60826727267863</v>
      </c>
      <c r="BF139" s="4">
        <f t="shared" si="87"/>
        <v>1.6829829341723299</v>
      </c>
      <c r="BG139" s="4">
        <f t="shared" si="88"/>
        <v>1.8543472892107751</v>
      </c>
      <c r="BH139" s="4">
        <f t="shared" si="89"/>
        <v>1.3364849623622925</v>
      </c>
      <c r="BI139" s="4">
        <f t="shared" si="90"/>
        <v>0.63804127109871023</v>
      </c>
      <c r="BJ139" s="4">
        <f t="shared" si="91"/>
        <v>1.6597390595098074</v>
      </c>
      <c r="BK139" s="4">
        <f t="shared" si="92"/>
        <v>1.781107123827655</v>
      </c>
      <c r="BL139" s="4">
        <f t="shared" si="93"/>
        <v>1.1224088005807773</v>
      </c>
      <c r="BM139" s="4">
        <f t="shared" si="94"/>
        <v>1.9017276867762976</v>
      </c>
      <c r="BN139" s="4">
        <f t="shared" si="95"/>
        <v>2.3923530730207174</v>
      </c>
      <c r="BO139" s="4">
        <f t="shared" si="96"/>
        <v>2.5878249038099721</v>
      </c>
      <c r="BP139" s="4">
        <f t="shared" si="97"/>
        <v>2.4680105122275098</v>
      </c>
      <c r="BQ139" s="4">
        <f t="shared" si="98"/>
        <v>2.6906428539336926</v>
      </c>
      <c r="BR139" s="4">
        <f t="shared" si="99"/>
        <v>2.1446065490631749</v>
      </c>
      <c r="BS139" s="4">
        <f t="shared" si="100"/>
        <v>1.6891691128309974</v>
      </c>
    </row>
    <row r="140" spans="1:71" x14ac:dyDescent="0.2">
      <c r="A140" s="2" t="s">
        <v>137</v>
      </c>
      <c r="B140" s="4">
        <v>1.55663239713588</v>
      </c>
      <c r="C140" s="4">
        <v>1.6485782510731599</v>
      </c>
      <c r="D140" s="4">
        <v>1.7242743514254</v>
      </c>
      <c r="E140" s="4">
        <v>1.9026770658612999</v>
      </c>
      <c r="F140" s="4">
        <v>1.35969284805766</v>
      </c>
      <c r="G140" s="4">
        <v>0.63325662885562195</v>
      </c>
      <c r="H140" s="4">
        <v>1.69712080602364</v>
      </c>
      <c r="I140" s="4">
        <v>1.82736624402166</v>
      </c>
      <c r="J140" s="4">
        <v>1.12236861264707</v>
      </c>
      <c r="K140" s="4">
        <v>1.98634847287506</v>
      </c>
      <c r="L140" s="4">
        <v>2.5012482625993102</v>
      </c>
      <c r="M140" s="4">
        <v>2.7127612425250902</v>
      </c>
      <c r="N140" s="4">
        <v>2.5825255321056102</v>
      </c>
      <c r="O140" s="4">
        <v>2.8199468634078602</v>
      </c>
      <c r="P140" s="4">
        <v>2.21264786827025</v>
      </c>
      <c r="Q140" s="4">
        <v>1.72663733983158</v>
      </c>
      <c r="R140" s="4"/>
      <c r="BC140" s="6" t="str">
        <f t="shared" si="84"/>
        <v>2037Q4</v>
      </c>
      <c r="BD140" s="4">
        <f t="shared" si="85"/>
        <v>1.53838099947499</v>
      </c>
      <c r="BE140" s="4">
        <f t="shared" si="86"/>
        <v>1.6242853965446975</v>
      </c>
      <c r="BF140" s="4">
        <f t="shared" si="87"/>
        <v>1.6994140124637125</v>
      </c>
      <c r="BG140" s="4">
        <f t="shared" si="88"/>
        <v>1.8735776122502374</v>
      </c>
      <c r="BH140" s="4">
        <f t="shared" si="89"/>
        <v>1.3454888392441777</v>
      </c>
      <c r="BI140" s="4">
        <f t="shared" si="90"/>
        <v>0.63609289879377473</v>
      </c>
      <c r="BJ140" s="4">
        <f t="shared" si="91"/>
        <v>1.6747360815343175</v>
      </c>
      <c r="BK140" s="4">
        <f t="shared" si="92"/>
        <v>1.7977631551362725</v>
      </c>
      <c r="BL140" s="4">
        <f t="shared" si="93"/>
        <v>1.1224891764481975</v>
      </c>
      <c r="BM140" s="4">
        <f t="shared" si="94"/>
        <v>1.9352825795487623</v>
      </c>
      <c r="BN140" s="4">
        <f t="shared" si="95"/>
        <v>2.4355251187500451</v>
      </c>
      <c r="BO140" s="4">
        <f t="shared" si="96"/>
        <v>2.63733043474915</v>
      </c>
      <c r="BP140" s="4">
        <f t="shared" si="97"/>
        <v>2.5134029159904001</v>
      </c>
      <c r="BQ140" s="4">
        <f t="shared" si="98"/>
        <v>2.7418812231133627</v>
      </c>
      <c r="BR140" s="4">
        <f t="shared" si="99"/>
        <v>2.1716535967369621</v>
      </c>
      <c r="BS140" s="4">
        <f t="shared" si="100"/>
        <v>1.7040907873996274</v>
      </c>
    </row>
    <row r="141" spans="1:71" x14ac:dyDescent="0.2">
      <c r="A141" s="2" t="s">
        <v>138</v>
      </c>
      <c r="B141" s="4">
        <v>1.5689692272790901</v>
      </c>
      <c r="C141" s="4">
        <v>1.6650628885195</v>
      </c>
      <c r="D141" s="4">
        <v>1.7411322838541301</v>
      </c>
      <c r="E141" s="4">
        <v>1.9224073125682299</v>
      </c>
      <c r="F141" s="4">
        <v>1.36780805565477</v>
      </c>
      <c r="G141" s="4">
        <v>0.63140775241284097</v>
      </c>
      <c r="H141" s="4">
        <v>1.71049031572245</v>
      </c>
      <c r="I141" s="4">
        <v>1.8353686818205699</v>
      </c>
      <c r="J141" s="4">
        <v>1.1222078609122299</v>
      </c>
      <c r="K141" s="4">
        <v>2.02139645081613</v>
      </c>
      <c r="L141" s="4">
        <v>2.54638541463222</v>
      </c>
      <c r="M141" s="4">
        <v>2.76465682689199</v>
      </c>
      <c r="N141" s="4">
        <v>2.6300241311190802</v>
      </c>
      <c r="O141" s="4">
        <v>2.8736475908169599</v>
      </c>
      <c r="P141" s="4">
        <v>2.2405530298974798</v>
      </c>
      <c r="Q141" s="4">
        <v>1.7418899988384799</v>
      </c>
      <c r="R141" s="4"/>
      <c r="BC141" s="6" t="str">
        <f t="shared" si="84"/>
        <v>2038Q1</v>
      </c>
      <c r="BD141" s="4">
        <f t="shared" si="85"/>
        <v>1.55056522450124</v>
      </c>
      <c r="BE141" s="4">
        <f t="shared" si="86"/>
        <v>1.6404949392174624</v>
      </c>
      <c r="BF141" s="4">
        <f t="shared" si="87"/>
        <v>1.7160140993405275</v>
      </c>
      <c r="BG141" s="4">
        <f t="shared" si="88"/>
        <v>1.8930083566377249</v>
      </c>
      <c r="BH141" s="4">
        <f t="shared" si="89"/>
        <v>1.3545926597819675</v>
      </c>
      <c r="BI141" s="4">
        <f t="shared" si="90"/>
        <v>0.63418932385408588</v>
      </c>
      <c r="BJ141" s="4">
        <f t="shared" si="91"/>
        <v>1.6898555274575999</v>
      </c>
      <c r="BK141" s="4">
        <f t="shared" si="92"/>
        <v>1.8144943348794575</v>
      </c>
      <c r="BL141" s="4">
        <f t="shared" si="93"/>
        <v>1.1224489885144875</v>
      </c>
      <c r="BM141" s="4">
        <f t="shared" si="94"/>
        <v>1.9694295291318826</v>
      </c>
      <c r="BN141" s="4">
        <f t="shared" si="95"/>
        <v>2.4794762407593227</v>
      </c>
      <c r="BO141" s="4">
        <f t="shared" si="96"/>
        <v>2.6877830149225952</v>
      </c>
      <c r="BP141" s="4">
        <f t="shared" si="97"/>
        <v>2.5596301907188574</v>
      </c>
      <c r="BQ141" s="4">
        <f t="shared" si="98"/>
        <v>2.7940953332659952</v>
      </c>
      <c r="BR141" s="4">
        <f t="shared" si="99"/>
        <v>2.19904175256795</v>
      </c>
      <c r="BS141" s="4">
        <f t="shared" si="100"/>
        <v>1.7191442761070774</v>
      </c>
    </row>
    <row r="142" spans="1:71" x14ac:dyDescent="0.2">
      <c r="A142" s="2" t="s">
        <v>139</v>
      </c>
      <c r="B142" s="4">
        <v>1.58140381591513</v>
      </c>
      <c r="C142" s="4">
        <v>1.6817148440935299</v>
      </c>
      <c r="D142" s="4">
        <v>1.75814836966142</v>
      </c>
      <c r="E142" s="4">
        <v>1.94233719693982</v>
      </c>
      <c r="F142" s="4">
        <v>1.3777816528720399</v>
      </c>
      <c r="G142" s="4">
        <v>0.62954767479219897</v>
      </c>
      <c r="H142" s="4">
        <v>1.72856509993633</v>
      </c>
      <c r="I142" s="4">
        <v>1.84181534772954</v>
      </c>
      <c r="J142" s="4">
        <v>1.12204710917739</v>
      </c>
      <c r="K142" s="4">
        <v>2.05706283019811</v>
      </c>
      <c r="L142" s="4">
        <v>2.5923371049595199</v>
      </c>
      <c r="M142" s="4">
        <v>2.8175451826220899</v>
      </c>
      <c r="N142" s="4">
        <v>2.6783963388849799</v>
      </c>
      <c r="O142" s="4">
        <v>2.9283709503052999</v>
      </c>
      <c r="P142" s="4">
        <v>2.26881012192294</v>
      </c>
      <c r="Q142" s="4">
        <v>1.75727739581347</v>
      </c>
      <c r="R142" s="4"/>
      <c r="BC142" s="6" t="str">
        <f t="shared" si="84"/>
        <v>2038Q2</v>
      </c>
      <c r="BD142" s="4">
        <f t="shared" si="85"/>
        <v>1.5628501882761774</v>
      </c>
      <c r="BE142" s="4">
        <f t="shared" si="86"/>
        <v>1.65690016725659</v>
      </c>
      <c r="BF142" s="4">
        <f t="shared" si="87"/>
        <v>1.7327831068735</v>
      </c>
      <c r="BG142" s="4">
        <f t="shared" si="88"/>
        <v>1.9126419638058374</v>
      </c>
      <c r="BH142" s="4">
        <f t="shared" si="89"/>
        <v>1.3637994017928698</v>
      </c>
      <c r="BI142" s="4">
        <f t="shared" si="90"/>
        <v>0.63232911766138167</v>
      </c>
      <c r="BJ142" s="4">
        <f t="shared" si="91"/>
        <v>1.70513868858472</v>
      </c>
      <c r="BK142" s="4">
        <f t="shared" si="92"/>
        <v>1.8312875931354824</v>
      </c>
      <c r="BL142" s="4">
        <f t="shared" si="93"/>
        <v>1.1222882367796501</v>
      </c>
      <c r="BM142" s="4">
        <f t="shared" si="94"/>
        <v>2.0041789820280376</v>
      </c>
      <c r="BN142" s="4">
        <f t="shared" si="95"/>
        <v>2.52422049814257</v>
      </c>
      <c r="BO142" s="4">
        <f t="shared" si="96"/>
        <v>2.739200761543378</v>
      </c>
      <c r="BP142" s="4">
        <f t="shared" si="97"/>
        <v>2.606707691614885</v>
      </c>
      <c r="BQ142" s="4">
        <f t="shared" si="98"/>
        <v>2.8473037655927778</v>
      </c>
      <c r="BR142" s="4">
        <f t="shared" si="99"/>
        <v>2.226775318496085</v>
      </c>
      <c r="BS142" s="4">
        <f t="shared" si="100"/>
        <v>1.7343307433646975</v>
      </c>
    </row>
    <row r="143" spans="1:71" x14ac:dyDescent="0.2">
      <c r="A143" s="2" t="s">
        <v>140</v>
      </c>
      <c r="B143" s="4">
        <v>1.5939331751193799</v>
      </c>
      <c r="C143" s="4">
        <v>1.69845335188885</v>
      </c>
      <c r="D143" s="4">
        <v>1.7753217511783499</v>
      </c>
      <c r="E143" s="4">
        <v>1.96245188709283</v>
      </c>
      <c r="F143" s="4">
        <v>1.3869606202284299</v>
      </c>
      <c r="G143" s="4">
        <v>0.62760346605258899</v>
      </c>
      <c r="H143" s="4">
        <v>1.74612819493952</v>
      </c>
      <c r="I143" s="4">
        <v>1.8895261803430701</v>
      </c>
      <c r="J143" s="4">
        <v>1.12212748504481</v>
      </c>
      <c r="K143" s="4">
        <v>2.0933585223592299</v>
      </c>
      <c r="L143" s="4">
        <v>2.6391180326174202</v>
      </c>
      <c r="M143" s="4">
        <v>2.8714453016005601</v>
      </c>
      <c r="N143" s="4">
        <v>2.7276582230825399</v>
      </c>
      <c r="O143" s="4">
        <v>2.9841364160293802</v>
      </c>
      <c r="P143" s="4">
        <v>2.2974235827730101</v>
      </c>
      <c r="Q143" s="4">
        <v>1.77280072099622</v>
      </c>
      <c r="R143" s="4"/>
      <c r="BC143" s="6" t="str">
        <f t="shared" si="84"/>
        <v>2038Q3</v>
      </c>
      <c r="BD143" s="4">
        <f t="shared" si="85"/>
        <v>1.57523465386237</v>
      </c>
      <c r="BE143" s="4">
        <f t="shared" si="86"/>
        <v>1.6734523338937599</v>
      </c>
      <c r="BF143" s="4">
        <f t="shared" si="87"/>
        <v>1.7497191890298249</v>
      </c>
      <c r="BG143" s="4">
        <f t="shared" si="88"/>
        <v>1.932468365615545</v>
      </c>
      <c r="BH143" s="4">
        <f t="shared" si="89"/>
        <v>1.3730607942032249</v>
      </c>
      <c r="BI143" s="4">
        <f t="shared" si="90"/>
        <v>0.63045388052831275</v>
      </c>
      <c r="BJ143" s="4">
        <f t="shared" si="91"/>
        <v>1.720576104155485</v>
      </c>
      <c r="BK143" s="4">
        <f t="shared" si="92"/>
        <v>1.84851911347871</v>
      </c>
      <c r="BL143" s="4">
        <f t="shared" si="93"/>
        <v>1.122187766945375</v>
      </c>
      <c r="BM143" s="4">
        <f t="shared" si="94"/>
        <v>2.0395415690621324</v>
      </c>
      <c r="BN143" s="4">
        <f t="shared" si="95"/>
        <v>2.5697722037021178</v>
      </c>
      <c r="BO143" s="4">
        <f t="shared" si="96"/>
        <v>2.7916021384099325</v>
      </c>
      <c r="BP143" s="4">
        <f t="shared" si="97"/>
        <v>2.6546510562980528</v>
      </c>
      <c r="BQ143" s="4">
        <f t="shared" si="98"/>
        <v>2.9015254551398755</v>
      </c>
      <c r="BR143" s="4">
        <f t="shared" si="99"/>
        <v>2.2548586507159198</v>
      </c>
      <c r="BS143" s="4">
        <f t="shared" si="100"/>
        <v>1.7496513638699376</v>
      </c>
    </row>
    <row r="144" spans="1:71" x14ac:dyDescent="0.2">
      <c r="A144" s="2" t="s">
        <v>141</v>
      </c>
      <c r="B144" s="4">
        <v>1.6065553163634101</v>
      </c>
      <c r="C144" s="4">
        <v>1.7153356342944099</v>
      </c>
      <c r="D144" s="4">
        <v>1.7926365636194299</v>
      </c>
      <c r="E144" s="4">
        <v>1.98277454273819</v>
      </c>
      <c r="F144" s="4">
        <v>1.39693893921701</v>
      </c>
      <c r="G144" s="4">
        <v>0.62563007774995905</v>
      </c>
      <c r="H144" s="4">
        <v>1.75932163519254</v>
      </c>
      <c r="I144" s="4">
        <v>1.89655712132591</v>
      </c>
      <c r="J144" s="4">
        <v>1.1222078609122299</v>
      </c>
      <c r="K144" s="4">
        <v>2.1302946311620401</v>
      </c>
      <c r="L144" s="4">
        <v>2.6867431618987698</v>
      </c>
      <c r="M144" s="4">
        <v>2.9263765390306</v>
      </c>
      <c r="N144" s="4">
        <v>2.7778261469126502</v>
      </c>
      <c r="O144" s="4">
        <v>3.0409638329953501</v>
      </c>
      <c r="P144" s="4">
        <v>2.32639790684998</v>
      </c>
      <c r="Q144" s="4">
        <v>1.78846117514069</v>
      </c>
      <c r="R144" s="4"/>
      <c r="BC144" s="6" t="str">
        <f t="shared" si="84"/>
        <v>2038Q4</v>
      </c>
      <c r="BD144" s="4">
        <f t="shared" si="85"/>
        <v>1.5877153836692526</v>
      </c>
      <c r="BE144" s="4">
        <f t="shared" si="86"/>
        <v>1.6901416796990727</v>
      </c>
      <c r="BF144" s="4">
        <f t="shared" si="87"/>
        <v>1.7668097420783324</v>
      </c>
      <c r="BG144" s="4">
        <f t="shared" si="88"/>
        <v>1.9524927348347676</v>
      </c>
      <c r="BH144" s="4">
        <f t="shared" si="89"/>
        <v>1.3823723169930626</v>
      </c>
      <c r="BI144" s="4">
        <f t="shared" si="90"/>
        <v>0.628547242751897</v>
      </c>
      <c r="BJ144" s="4">
        <f t="shared" si="91"/>
        <v>1.7361263114477101</v>
      </c>
      <c r="BK144" s="4">
        <f t="shared" si="92"/>
        <v>1.8658168328047724</v>
      </c>
      <c r="BL144" s="4">
        <f t="shared" si="93"/>
        <v>1.1221475790116648</v>
      </c>
      <c r="BM144" s="4">
        <f t="shared" si="94"/>
        <v>2.0755281086338773</v>
      </c>
      <c r="BN144" s="4">
        <f t="shared" si="95"/>
        <v>2.6161459285269824</v>
      </c>
      <c r="BO144" s="4">
        <f t="shared" si="96"/>
        <v>2.8450059625363098</v>
      </c>
      <c r="BP144" s="4">
        <f t="shared" si="97"/>
        <v>2.7034762099998129</v>
      </c>
      <c r="BQ144" s="4">
        <f t="shared" si="98"/>
        <v>2.956779697536748</v>
      </c>
      <c r="BR144" s="4">
        <f t="shared" si="99"/>
        <v>2.2832961603608526</v>
      </c>
      <c r="BS144" s="4">
        <f t="shared" si="100"/>
        <v>1.7651073226972152</v>
      </c>
    </row>
    <row r="145" spans="1:71" x14ac:dyDescent="0.2">
      <c r="A145" s="2" t="s">
        <v>142</v>
      </c>
      <c r="B145" s="4">
        <v>1.6192752505452399</v>
      </c>
      <c r="C145" s="4">
        <v>1.73237490257969</v>
      </c>
      <c r="D145" s="4">
        <v>1.8101139354384601</v>
      </c>
      <c r="E145" s="4">
        <v>2.0033023156012799</v>
      </c>
      <c r="F145" s="4">
        <v>1.4051655922561599</v>
      </c>
      <c r="G145" s="4">
        <v>0.62364724386246095</v>
      </c>
      <c r="H145" s="4">
        <v>1.7731614534329101</v>
      </c>
      <c r="I145" s="4">
        <v>1.9048681152596201</v>
      </c>
      <c r="J145" s="4">
        <v>1.1222882367796501</v>
      </c>
      <c r="K145" s="4">
        <v>2.1678824563903598</v>
      </c>
      <c r="L145" s="4">
        <v>2.7352277271398</v>
      </c>
      <c r="M145" s="4">
        <v>2.9823586203837</v>
      </c>
      <c r="N145" s="4">
        <v>2.8289167745331798</v>
      </c>
      <c r="O145" s="4">
        <v>3.0988734241212201</v>
      </c>
      <c r="P145" s="4">
        <v>2.3557376452380101</v>
      </c>
      <c r="Q145" s="4">
        <v>1.80425996960796</v>
      </c>
      <c r="R145" s="4"/>
      <c r="BC145" s="6" t="str">
        <f t="shared" si="84"/>
        <v>2039Q1</v>
      </c>
      <c r="BD145" s="4">
        <f t="shared" si="85"/>
        <v>1.60029188948579</v>
      </c>
      <c r="BE145" s="4">
        <f t="shared" si="86"/>
        <v>1.7069696832141201</v>
      </c>
      <c r="BF145" s="4">
        <f t="shared" si="87"/>
        <v>1.784055154974415</v>
      </c>
      <c r="BG145" s="4">
        <f t="shared" si="88"/>
        <v>1.9727164855930299</v>
      </c>
      <c r="BH145" s="4">
        <f t="shared" si="89"/>
        <v>1.3917117011434099</v>
      </c>
      <c r="BI145" s="4">
        <f t="shared" si="90"/>
        <v>0.62660711561430205</v>
      </c>
      <c r="BJ145" s="4">
        <f t="shared" si="91"/>
        <v>1.7517940958753251</v>
      </c>
      <c r="BK145" s="4">
        <f t="shared" si="92"/>
        <v>1.883191691164535</v>
      </c>
      <c r="BL145" s="4">
        <f t="shared" si="93"/>
        <v>1.1221676729785199</v>
      </c>
      <c r="BM145" s="4">
        <f t="shared" si="94"/>
        <v>2.1121496100274348</v>
      </c>
      <c r="BN145" s="4">
        <f t="shared" si="95"/>
        <v>2.6633565066538774</v>
      </c>
      <c r="BO145" s="4">
        <f t="shared" si="96"/>
        <v>2.8994314109092372</v>
      </c>
      <c r="BP145" s="4">
        <f t="shared" si="97"/>
        <v>2.7531993708533378</v>
      </c>
      <c r="BQ145" s="4">
        <f t="shared" si="98"/>
        <v>3.0130861558628128</v>
      </c>
      <c r="BR145" s="4">
        <f t="shared" si="99"/>
        <v>2.312092314195985</v>
      </c>
      <c r="BS145" s="4">
        <f t="shared" si="100"/>
        <v>1.780699815389585</v>
      </c>
    </row>
    <row r="146" spans="1:71" x14ac:dyDescent="0.2">
      <c r="A146" s="2" t="s">
        <v>143</v>
      </c>
      <c r="B146" s="4">
        <v>1.63209498801797</v>
      </c>
      <c r="C146" s="4">
        <v>1.7495913574507</v>
      </c>
      <c r="D146" s="4">
        <v>1.82775898866654</v>
      </c>
      <c r="E146" s="4">
        <v>2.0240393498212099</v>
      </c>
      <c r="F146" s="4">
        <v>1.41534556264335</v>
      </c>
      <c r="G146" s="4">
        <v>0.62166018166933801</v>
      </c>
      <c r="H146" s="4">
        <v>1.79188268076127</v>
      </c>
      <c r="I146" s="4">
        <v>1.9115601094966399</v>
      </c>
      <c r="J146" s="4">
        <v>1.12236861264707</v>
      </c>
      <c r="K146" s="4">
        <v>2.2061334972062001</v>
      </c>
      <c r="L146" s="4">
        <v>2.7845872375932901</v>
      </c>
      <c r="M146" s="4">
        <v>3.0394116484829898</v>
      </c>
      <c r="N146" s="4">
        <v>2.8809470765943002</v>
      </c>
      <c r="O146" s="4">
        <v>3.15788579743344</v>
      </c>
      <c r="P146" s="4">
        <v>2.38544740641799</v>
      </c>
      <c r="Q146" s="4">
        <v>1.8201983264599699</v>
      </c>
      <c r="R146" s="4"/>
      <c r="BC146" s="6" t="str">
        <f t="shared" si="84"/>
        <v>2039Q2</v>
      </c>
      <c r="BD146" s="4">
        <f t="shared" si="85"/>
        <v>1.6129646825115</v>
      </c>
      <c r="BE146" s="4">
        <f t="shared" si="86"/>
        <v>1.7239388115534124</v>
      </c>
      <c r="BF146" s="4">
        <f t="shared" si="87"/>
        <v>1.801457809725695</v>
      </c>
      <c r="BG146" s="4">
        <f t="shared" si="88"/>
        <v>1.9931420238133777</v>
      </c>
      <c r="BH146" s="4">
        <f t="shared" si="89"/>
        <v>1.4011026785862375</v>
      </c>
      <c r="BI146" s="4">
        <f t="shared" si="90"/>
        <v>0.6246352423335868</v>
      </c>
      <c r="BJ146" s="4">
        <f t="shared" si="91"/>
        <v>1.76762349108156</v>
      </c>
      <c r="BK146" s="4">
        <f t="shared" si="92"/>
        <v>1.90062788160631</v>
      </c>
      <c r="BL146" s="4">
        <f t="shared" si="93"/>
        <v>1.1222480488459399</v>
      </c>
      <c r="BM146" s="4">
        <f t="shared" si="94"/>
        <v>2.1494172767794577</v>
      </c>
      <c r="BN146" s="4">
        <f t="shared" si="95"/>
        <v>2.7114190398123199</v>
      </c>
      <c r="BO146" s="4">
        <f t="shared" si="96"/>
        <v>2.9548980273744623</v>
      </c>
      <c r="BP146" s="4">
        <f t="shared" si="97"/>
        <v>2.8038370552806673</v>
      </c>
      <c r="BQ146" s="4">
        <f t="shared" si="98"/>
        <v>3.0704648676448478</v>
      </c>
      <c r="BR146" s="4">
        <f t="shared" si="99"/>
        <v>2.3412516353197477</v>
      </c>
      <c r="BS146" s="4">
        <f t="shared" si="100"/>
        <v>1.7964300480512099</v>
      </c>
    </row>
    <row r="147" spans="1:71" x14ac:dyDescent="0.2">
      <c r="A147" s="2" t="s">
        <v>144</v>
      </c>
      <c r="B147" s="4">
        <v>1.64501753861708</v>
      </c>
      <c r="C147" s="4">
        <v>1.76699418957817</v>
      </c>
      <c r="D147" s="4">
        <v>1.84557883923321</v>
      </c>
      <c r="E147" s="4">
        <v>2.0449867823301502</v>
      </c>
      <c r="F147" s="4">
        <v>1.4247728345111801</v>
      </c>
      <c r="G147" s="4">
        <v>0.61966669258587104</v>
      </c>
      <c r="H147" s="4">
        <v>1.8100833467232</v>
      </c>
      <c r="I147" s="4">
        <v>1.9610810540218</v>
      </c>
      <c r="J147" s="4">
        <v>1.1224489885144899</v>
      </c>
      <c r="K147" s="4">
        <v>2.2450594556676702</v>
      </c>
      <c r="L147" s="4">
        <v>2.83483748238968</v>
      </c>
      <c r="M147" s="4">
        <v>3.0975561107220502</v>
      </c>
      <c r="N147" s="4">
        <v>2.9339343358755698</v>
      </c>
      <c r="O147" s="4">
        <v>3.21802195340062</v>
      </c>
      <c r="P147" s="4">
        <v>2.4155318569914002</v>
      </c>
      <c r="Q147" s="4">
        <v>1.8362774785540299</v>
      </c>
      <c r="R147" s="4"/>
      <c r="BC147" s="6" t="str">
        <f t="shared" si="84"/>
        <v>2039Q3</v>
      </c>
      <c r="BD147" s="4">
        <f t="shared" si="85"/>
        <v>1.625735773385925</v>
      </c>
      <c r="BE147" s="4">
        <f t="shared" si="86"/>
        <v>1.7410740209757423</v>
      </c>
      <c r="BF147" s="4">
        <f t="shared" si="87"/>
        <v>1.81902208173941</v>
      </c>
      <c r="BG147" s="4">
        <f t="shared" si="88"/>
        <v>2.0137757476227076</v>
      </c>
      <c r="BH147" s="4">
        <f t="shared" si="89"/>
        <v>1.4105557321569251</v>
      </c>
      <c r="BI147" s="4">
        <f t="shared" si="90"/>
        <v>0.62265104896690726</v>
      </c>
      <c r="BJ147" s="4">
        <f t="shared" si="91"/>
        <v>1.78361227902748</v>
      </c>
      <c r="BK147" s="4">
        <f t="shared" si="92"/>
        <v>1.9185166000259923</v>
      </c>
      <c r="BL147" s="4">
        <f t="shared" si="93"/>
        <v>1.12232842471336</v>
      </c>
      <c r="BM147" s="4">
        <f t="shared" si="94"/>
        <v>2.1873425101065678</v>
      </c>
      <c r="BN147" s="4">
        <f t="shared" si="95"/>
        <v>2.7603489022553851</v>
      </c>
      <c r="BO147" s="4">
        <f t="shared" si="96"/>
        <v>3.0114257296548352</v>
      </c>
      <c r="BP147" s="4">
        <f t="shared" si="97"/>
        <v>2.855406083478925</v>
      </c>
      <c r="BQ147" s="4">
        <f t="shared" si="98"/>
        <v>3.1289362519876578</v>
      </c>
      <c r="BR147" s="4">
        <f t="shared" si="99"/>
        <v>2.3707787038743451</v>
      </c>
      <c r="BS147" s="4">
        <f t="shared" si="100"/>
        <v>1.8122992374406626</v>
      </c>
    </row>
    <row r="148" spans="1:71" x14ac:dyDescent="0.2">
      <c r="A148" s="2" t="s">
        <v>145</v>
      </c>
      <c r="B148" s="4">
        <v>1.65804391168622</v>
      </c>
      <c r="C148" s="4">
        <v>1.7845815800992599</v>
      </c>
      <c r="D148" s="4">
        <v>1.8635745972715501</v>
      </c>
      <c r="E148" s="4">
        <v>2.06614674321365</v>
      </c>
      <c r="F148" s="4">
        <v>1.4350533927856299</v>
      </c>
      <c r="G148" s="4">
        <v>0.61766836295657801</v>
      </c>
      <c r="H148" s="4">
        <v>1.8237604793870399</v>
      </c>
      <c r="I148" s="4">
        <v>1.96837890132071</v>
      </c>
      <c r="J148" s="4">
        <v>1.1225293643819101</v>
      </c>
      <c r="K148" s="4">
        <v>2.2846722403090101</v>
      </c>
      <c r="L148" s="4">
        <v>2.8859945355876899</v>
      </c>
      <c r="M148" s="4">
        <v>3.1568128864217599</v>
      </c>
      <c r="N148" s="4">
        <v>2.9878961530266901</v>
      </c>
      <c r="O148" s="4">
        <v>3.2793032924068601</v>
      </c>
      <c r="P148" s="4">
        <v>2.4459957224133002</v>
      </c>
      <c r="Q148" s="4">
        <v>1.85249866963819</v>
      </c>
      <c r="R148" s="4"/>
      <c r="BC148" s="6" t="str">
        <f t="shared" si="84"/>
        <v>2039Q4</v>
      </c>
      <c r="BD148" s="4">
        <f t="shared" si="85"/>
        <v>1.6386079222166274</v>
      </c>
      <c r="BE148" s="4">
        <f t="shared" si="86"/>
        <v>1.7583855074269552</v>
      </c>
      <c r="BF148" s="4">
        <f t="shared" si="87"/>
        <v>1.8367565901524401</v>
      </c>
      <c r="BG148" s="4">
        <f t="shared" si="88"/>
        <v>2.0346187977415728</v>
      </c>
      <c r="BH148" s="4">
        <f t="shared" si="89"/>
        <v>1.4200843455490799</v>
      </c>
      <c r="BI148" s="4">
        <f t="shared" si="90"/>
        <v>0.62066062026856206</v>
      </c>
      <c r="BJ148" s="4">
        <f t="shared" si="91"/>
        <v>1.799721990076105</v>
      </c>
      <c r="BK148" s="4">
        <f t="shared" si="92"/>
        <v>1.9364720450246926</v>
      </c>
      <c r="BL148" s="4">
        <f t="shared" si="93"/>
        <v>1.12240880058078</v>
      </c>
      <c r="BM148" s="4">
        <f t="shared" si="94"/>
        <v>2.2259369123933102</v>
      </c>
      <c r="BN148" s="4">
        <f t="shared" si="95"/>
        <v>2.8101617456776151</v>
      </c>
      <c r="BO148" s="4">
        <f t="shared" si="96"/>
        <v>3.0690348165026249</v>
      </c>
      <c r="BP148" s="4">
        <f t="shared" si="97"/>
        <v>2.9079235850074348</v>
      </c>
      <c r="BQ148" s="4">
        <f t="shared" si="98"/>
        <v>3.1885211168405347</v>
      </c>
      <c r="BR148" s="4">
        <f t="shared" si="99"/>
        <v>2.4006781577651752</v>
      </c>
      <c r="BS148" s="4">
        <f t="shared" si="100"/>
        <v>1.8283086110650375</v>
      </c>
    </row>
    <row r="149" spans="1:71" x14ac:dyDescent="0.2">
      <c r="A149" s="2" t="s">
        <v>146</v>
      </c>
      <c r="B149" s="4">
        <v>1.6711761161019101</v>
      </c>
      <c r="C149" s="4">
        <v>1.8023667010943001</v>
      </c>
      <c r="D149" s="4">
        <v>1.88174836740797</v>
      </c>
      <c r="E149" s="4">
        <v>2.08752335605296</v>
      </c>
      <c r="F149" s="4">
        <v>1.4435752231463399</v>
      </c>
      <c r="G149" s="4">
        <v>0.61566476480874899</v>
      </c>
      <c r="H149" s="4">
        <v>1.8381141054176899</v>
      </c>
      <c r="I149" s="4">
        <v>1.9770056062546799</v>
      </c>
      <c r="J149" s="4">
        <v>1.12260974024933</v>
      </c>
      <c r="K149" s="4">
        <v>2.3249839697836698</v>
      </c>
      <c r="L149" s="4">
        <v>2.9380747613160998</v>
      </c>
      <c r="M149" s="4">
        <v>3.2172032543279698</v>
      </c>
      <c r="N149" s="4">
        <v>3.0428504524139202</v>
      </c>
      <c r="O149" s="4">
        <v>3.34175162236741</v>
      </c>
      <c r="P149" s="4">
        <v>2.4768437877346101</v>
      </c>
      <c r="Q149" s="4">
        <v>1.8688631544474299</v>
      </c>
      <c r="R149" s="4"/>
      <c r="BC149" s="6" t="str">
        <f t="shared" si="84"/>
        <v>2040Q1</v>
      </c>
      <c r="BD149" s="4">
        <f t="shared" si="85"/>
        <v>1.6515831386057951</v>
      </c>
      <c r="BE149" s="4">
        <f t="shared" si="86"/>
        <v>1.7758834570556075</v>
      </c>
      <c r="BF149" s="4">
        <f t="shared" si="87"/>
        <v>1.8546651981448175</v>
      </c>
      <c r="BG149" s="4">
        <f t="shared" si="88"/>
        <v>2.0556740578544925</v>
      </c>
      <c r="BH149" s="4">
        <f t="shared" si="89"/>
        <v>1.4296867532716249</v>
      </c>
      <c r="BI149" s="4">
        <f t="shared" si="90"/>
        <v>0.61866500050513396</v>
      </c>
      <c r="BJ149" s="4">
        <f t="shared" si="91"/>
        <v>1.8159601530722997</v>
      </c>
      <c r="BK149" s="4">
        <f t="shared" si="92"/>
        <v>1.9545064177734575</v>
      </c>
      <c r="BL149" s="4">
        <f t="shared" si="93"/>
        <v>1.1224891764481999</v>
      </c>
      <c r="BM149" s="4">
        <f t="shared" si="94"/>
        <v>2.2652122907416374</v>
      </c>
      <c r="BN149" s="4">
        <f t="shared" si="95"/>
        <v>2.86087350422169</v>
      </c>
      <c r="BO149" s="4">
        <f t="shared" si="96"/>
        <v>3.1277459749886924</v>
      </c>
      <c r="BP149" s="4">
        <f t="shared" si="97"/>
        <v>2.9614070044776195</v>
      </c>
      <c r="BQ149" s="4">
        <f t="shared" si="98"/>
        <v>3.2492406664020823</v>
      </c>
      <c r="BR149" s="4">
        <f t="shared" si="99"/>
        <v>2.4309546933893253</v>
      </c>
      <c r="BS149" s="4">
        <f t="shared" si="100"/>
        <v>1.844459407274905</v>
      </c>
    </row>
    <row r="150" spans="1:71" x14ac:dyDescent="0.2">
      <c r="A150" s="2" t="s">
        <v>147</v>
      </c>
      <c r="B150" s="4">
        <v>1.6844141602968099</v>
      </c>
      <c r="C150" s="4">
        <v>1.82033471603958</v>
      </c>
      <c r="D150" s="4">
        <v>1.9001022490375701</v>
      </c>
      <c r="E150" s="4">
        <v>2.1091177382503101</v>
      </c>
      <c r="F150" s="4">
        <v>1.45408831198903</v>
      </c>
      <c r="G150" s="4">
        <v>0.61365635656831097</v>
      </c>
      <c r="H150" s="4">
        <v>1.8575272501468101</v>
      </c>
      <c r="I150" s="4">
        <v>1.9839531259419401</v>
      </c>
      <c r="J150" s="4">
        <v>1.12269011611674</v>
      </c>
      <c r="K150" s="4">
        <v>2.3660069765717902</v>
      </c>
      <c r="L150" s="4">
        <v>2.99109481900833</v>
      </c>
      <c r="M150" s="4">
        <v>3.27874890025257</v>
      </c>
      <c r="N150" s="4">
        <v>3.09881548807392</v>
      </c>
      <c r="O150" s="4">
        <v>3.4053891664893601</v>
      </c>
      <c r="P150" s="4">
        <v>2.5080808983536298</v>
      </c>
      <c r="Q150" s="4">
        <v>1.8853721988007399</v>
      </c>
      <c r="R150" s="4"/>
      <c r="BC150" s="6" t="str">
        <f t="shared" si="84"/>
        <v>2040Q2</v>
      </c>
      <c r="BD150" s="4">
        <f t="shared" si="85"/>
        <v>1.6646629316755051</v>
      </c>
      <c r="BE150" s="4">
        <f t="shared" si="86"/>
        <v>1.7935692967028274</v>
      </c>
      <c r="BF150" s="4">
        <f t="shared" si="87"/>
        <v>1.8727510132375751</v>
      </c>
      <c r="BG150" s="4">
        <f t="shared" si="88"/>
        <v>2.0769436549617675</v>
      </c>
      <c r="BH150" s="4">
        <f t="shared" si="89"/>
        <v>1.4393724406080448</v>
      </c>
      <c r="BI150" s="4">
        <f t="shared" si="90"/>
        <v>0.61666404422987731</v>
      </c>
      <c r="BJ150" s="4">
        <f t="shared" si="91"/>
        <v>1.832371295418685</v>
      </c>
      <c r="BK150" s="4">
        <f t="shared" si="92"/>
        <v>1.9726046718847825</v>
      </c>
      <c r="BL150" s="4">
        <f t="shared" si="93"/>
        <v>1.1225695523156174</v>
      </c>
      <c r="BM150" s="4">
        <f t="shared" si="94"/>
        <v>2.3051806605830354</v>
      </c>
      <c r="BN150" s="4">
        <f t="shared" si="95"/>
        <v>2.9125003995754501</v>
      </c>
      <c r="BO150" s="4">
        <f t="shared" si="96"/>
        <v>3.1875802879310875</v>
      </c>
      <c r="BP150" s="4">
        <f t="shared" si="97"/>
        <v>3.0158741073475248</v>
      </c>
      <c r="BQ150" s="4">
        <f t="shared" si="98"/>
        <v>3.3111165086660628</v>
      </c>
      <c r="BR150" s="4">
        <f t="shared" si="99"/>
        <v>2.4616130663732352</v>
      </c>
      <c r="BS150" s="4">
        <f t="shared" si="100"/>
        <v>1.8607528753600975</v>
      </c>
    </row>
    <row r="151" spans="1:71" x14ac:dyDescent="0.2">
      <c r="A151" s="2" t="s">
        <v>148</v>
      </c>
      <c r="B151" s="4">
        <v>1.69775705228197</v>
      </c>
      <c r="C151" s="4">
        <v>1.8384877802376001</v>
      </c>
      <c r="D151" s="4">
        <v>1.9186343365856899</v>
      </c>
      <c r="E151" s="4">
        <v>2.1309320013378001</v>
      </c>
      <c r="F151" s="4">
        <v>1.46383164638957</v>
      </c>
      <c r="G151" s="4">
        <v>0.61164348373989597</v>
      </c>
      <c r="H151" s="4">
        <v>1.8763989376394601</v>
      </c>
      <c r="I151" s="4">
        <v>2.0353514196448499</v>
      </c>
      <c r="J151" s="4">
        <v>1.1227704919841599</v>
      </c>
      <c r="K151" s="4">
        <v>2.4077538107530501</v>
      </c>
      <c r="L151" s="4">
        <v>3.0450716687314001</v>
      </c>
      <c r="M151" s="4">
        <v>3.3414719248607199</v>
      </c>
      <c r="N151" s="4">
        <v>3.15580984977719</v>
      </c>
      <c r="O151" s="4">
        <v>3.47023857118011</v>
      </c>
      <c r="P151" s="4">
        <v>2.53971196077724</v>
      </c>
      <c r="Q151" s="4">
        <v>1.90202707969901</v>
      </c>
      <c r="R151" s="4"/>
      <c r="BC151" s="6" t="str">
        <f t="shared" si="84"/>
        <v>2040Q3</v>
      </c>
      <c r="BD151" s="4">
        <f t="shared" si="85"/>
        <v>1.6778478100917276</v>
      </c>
      <c r="BE151" s="4">
        <f t="shared" si="86"/>
        <v>1.8114426943676851</v>
      </c>
      <c r="BF151" s="4">
        <f t="shared" si="87"/>
        <v>1.8910148875756949</v>
      </c>
      <c r="BG151" s="4">
        <f t="shared" si="88"/>
        <v>2.09842995971368</v>
      </c>
      <c r="BH151" s="4">
        <f t="shared" si="89"/>
        <v>1.4491371435776426</v>
      </c>
      <c r="BI151" s="4">
        <f t="shared" si="90"/>
        <v>0.61465824201838348</v>
      </c>
      <c r="BJ151" s="4">
        <f t="shared" si="91"/>
        <v>1.8489501931477501</v>
      </c>
      <c r="BK151" s="4">
        <f t="shared" si="92"/>
        <v>1.9911722632905449</v>
      </c>
      <c r="BL151" s="4">
        <f t="shared" si="93"/>
        <v>1.1226499281830351</v>
      </c>
      <c r="BM151" s="4">
        <f t="shared" si="94"/>
        <v>2.3458542493543799</v>
      </c>
      <c r="BN151" s="4">
        <f t="shared" si="95"/>
        <v>2.9650589461608803</v>
      </c>
      <c r="BO151" s="4">
        <f t="shared" si="96"/>
        <v>3.2485592414657547</v>
      </c>
      <c r="BP151" s="4">
        <f t="shared" si="97"/>
        <v>3.07134298582293</v>
      </c>
      <c r="BQ151" s="4">
        <f t="shared" si="98"/>
        <v>3.3741706631109349</v>
      </c>
      <c r="BR151" s="4">
        <f t="shared" si="99"/>
        <v>2.492658092319695</v>
      </c>
      <c r="BS151" s="4">
        <f t="shared" si="100"/>
        <v>1.8771902756463423</v>
      </c>
    </row>
    <row r="152" spans="1:71" x14ac:dyDescent="0.2">
      <c r="A152" s="2" t="s">
        <v>149</v>
      </c>
      <c r="B152" s="4">
        <v>1.7112067996678699</v>
      </c>
      <c r="C152" s="4">
        <v>1.85682404122572</v>
      </c>
      <c r="D152" s="4">
        <v>1.93734671975641</v>
      </c>
      <c r="E152" s="4">
        <v>2.15296925127091</v>
      </c>
      <c r="F152" s="4">
        <v>1.4744382140701</v>
      </c>
      <c r="G152" s="4">
        <v>0.60962617955290099</v>
      </c>
      <c r="H152" s="4">
        <v>1.8905811907574901</v>
      </c>
      <c r="I152" s="4">
        <v>2.0429264486626</v>
      </c>
      <c r="J152" s="4">
        <v>1.1228508678515801</v>
      </c>
      <c r="K152" s="4">
        <v>2.4502372438460802</v>
      </c>
      <c r="L152" s="4">
        <v>3.1000225766112202</v>
      </c>
      <c r="M152" s="4">
        <v>3.40539485160705</v>
      </c>
      <c r="N152" s="4">
        <v>3.2138524692029402</v>
      </c>
      <c r="O152" s="4">
        <v>3.5363229141064498</v>
      </c>
      <c r="P152" s="4">
        <v>2.5717419433914599</v>
      </c>
      <c r="Q152" s="4">
        <v>1.9188290854238399</v>
      </c>
      <c r="R152" s="4"/>
      <c r="BC152" s="6" t="str">
        <f t="shared" si="84"/>
        <v>2040Q4</v>
      </c>
      <c r="BD152" s="4">
        <f t="shared" si="85"/>
        <v>1.6911385320871402</v>
      </c>
      <c r="BE152" s="4">
        <f t="shared" si="86"/>
        <v>1.8295033096493001</v>
      </c>
      <c r="BF152" s="4">
        <f t="shared" si="87"/>
        <v>1.90945791819691</v>
      </c>
      <c r="BG152" s="4">
        <f t="shared" si="88"/>
        <v>2.1201355867279954</v>
      </c>
      <c r="BH152" s="4">
        <f t="shared" si="89"/>
        <v>1.45898334889876</v>
      </c>
      <c r="BI152" s="4">
        <f t="shared" si="90"/>
        <v>0.61264769616746428</v>
      </c>
      <c r="BJ152" s="4">
        <f t="shared" si="91"/>
        <v>1.8656553709903625</v>
      </c>
      <c r="BK152" s="4">
        <f t="shared" si="92"/>
        <v>2.0098091501260176</v>
      </c>
      <c r="BL152" s="4">
        <f t="shared" si="93"/>
        <v>1.1227303040504526</v>
      </c>
      <c r="BM152" s="4">
        <f t="shared" si="94"/>
        <v>2.3872455002386475</v>
      </c>
      <c r="BN152" s="4">
        <f t="shared" si="95"/>
        <v>3.0185659564167624</v>
      </c>
      <c r="BO152" s="4">
        <f t="shared" si="96"/>
        <v>3.3107047327620771</v>
      </c>
      <c r="BP152" s="4">
        <f t="shared" si="97"/>
        <v>3.1278320648669928</v>
      </c>
      <c r="BQ152" s="4">
        <f t="shared" si="98"/>
        <v>3.4384255685358323</v>
      </c>
      <c r="BR152" s="4">
        <f t="shared" si="99"/>
        <v>2.524094647564235</v>
      </c>
      <c r="BS152" s="4">
        <f t="shared" si="100"/>
        <v>1.8937728795927551</v>
      </c>
    </row>
    <row r="153" spans="1:71" x14ac:dyDescent="0.2">
      <c r="A153" s="2" t="s">
        <v>150</v>
      </c>
      <c r="B153" s="4">
        <v>1.7247634096844799</v>
      </c>
      <c r="C153" s="4">
        <v>1.87534963916443</v>
      </c>
      <c r="D153" s="4">
        <v>1.9562394837685899</v>
      </c>
      <c r="E153" s="4">
        <v>2.1752315887073599</v>
      </c>
      <c r="F153" s="4">
        <v>1.4832260033665901</v>
      </c>
      <c r="G153" s="4">
        <v>0.607604765575256</v>
      </c>
      <c r="H153" s="4">
        <v>1.90546203121962</v>
      </c>
      <c r="I153" s="4">
        <v>2.0518801762294698</v>
      </c>
      <c r="J153" s="4">
        <v>1.122931243719</v>
      </c>
      <c r="K153" s="4">
        <v>2.49347027271559</v>
      </c>
      <c r="L153" s="4">
        <v>3.1559651203555799</v>
      </c>
      <c r="M153" s="4">
        <v>3.47054063482374</v>
      </c>
      <c r="N153" s="4">
        <v>3.2729626262276601</v>
      </c>
      <c r="O153" s="4">
        <v>3.6036657124070901</v>
      </c>
      <c r="P153" s="4">
        <v>2.6041758772419201</v>
      </c>
      <c r="Q153" s="4">
        <v>1.93577951563715</v>
      </c>
      <c r="R153" s="4"/>
      <c r="BC153" s="6" t="str">
        <f t="shared" si="84"/>
        <v>2041Q1</v>
      </c>
      <c r="BD153" s="4">
        <f t="shared" si="85"/>
        <v>1.7045353554827822</v>
      </c>
      <c r="BE153" s="4">
        <f t="shared" si="86"/>
        <v>1.8477490441668325</v>
      </c>
      <c r="BF153" s="4">
        <f t="shared" si="87"/>
        <v>1.928080697287065</v>
      </c>
      <c r="BG153" s="4">
        <f t="shared" si="88"/>
        <v>2.1420626448915954</v>
      </c>
      <c r="BH153" s="4">
        <f t="shared" si="89"/>
        <v>1.4688960439538226</v>
      </c>
      <c r="BI153" s="4">
        <f t="shared" si="90"/>
        <v>0.61063269635909101</v>
      </c>
      <c r="BJ153" s="4">
        <f t="shared" si="91"/>
        <v>1.882492352440845</v>
      </c>
      <c r="BK153" s="4">
        <f t="shared" si="92"/>
        <v>2.0285277926197152</v>
      </c>
      <c r="BL153" s="4">
        <f t="shared" si="93"/>
        <v>1.1228106799178699</v>
      </c>
      <c r="BM153" s="4">
        <f t="shared" si="94"/>
        <v>2.4293670759716273</v>
      </c>
      <c r="BN153" s="4">
        <f t="shared" si="95"/>
        <v>3.0730385461766327</v>
      </c>
      <c r="BO153" s="4">
        <f t="shared" si="96"/>
        <v>3.3740390778860196</v>
      </c>
      <c r="BP153" s="4">
        <f t="shared" si="97"/>
        <v>3.1853601083204275</v>
      </c>
      <c r="BQ153" s="4">
        <f t="shared" si="98"/>
        <v>3.5039040910457526</v>
      </c>
      <c r="BR153" s="4">
        <f t="shared" si="99"/>
        <v>2.5559276699410622</v>
      </c>
      <c r="BS153" s="4">
        <f t="shared" si="100"/>
        <v>1.9105019698901851</v>
      </c>
    </row>
    <row r="154" spans="1:71" x14ac:dyDescent="0.2">
      <c r="A154" s="2" t="s">
        <v>151</v>
      </c>
      <c r="B154" s="4">
        <v>1.73842788920026</v>
      </c>
      <c r="C154" s="4">
        <v>1.89405970720621</v>
      </c>
      <c r="D154" s="4">
        <v>1.97531670958016</v>
      </c>
      <c r="E154" s="4">
        <v>2.1977211092719902</v>
      </c>
      <c r="F154" s="4">
        <v>1.4940540031982601</v>
      </c>
      <c r="G154" s="4">
        <v>0.60557945229649301</v>
      </c>
      <c r="H154" s="4">
        <v>1.9255864796586399</v>
      </c>
      <c r="I154" s="4">
        <v>2.0590895674179999</v>
      </c>
      <c r="J154" s="4">
        <v>1.1230116195864199</v>
      </c>
      <c r="K154" s="4">
        <v>2.5374661235485401</v>
      </c>
      <c r="L154" s="4">
        <v>3.2129171948769701</v>
      </c>
      <c r="M154" s="4">
        <v>3.53693266796322</v>
      </c>
      <c r="N154" s="4">
        <v>3.3331599553291902</v>
      </c>
      <c r="O154" s="4">
        <v>3.6722909310616099</v>
      </c>
      <c r="P154" s="4">
        <v>2.6370188568241</v>
      </c>
      <c r="Q154" s="4">
        <v>1.95287968148173</v>
      </c>
      <c r="R154" s="4"/>
      <c r="BC154" s="6" t="str">
        <f t="shared" si="84"/>
        <v>2041Q2</v>
      </c>
      <c r="BD154" s="4">
        <f t="shared" si="85"/>
        <v>1.7180387877086449</v>
      </c>
      <c r="BE154" s="4">
        <f t="shared" si="86"/>
        <v>1.8661802919584898</v>
      </c>
      <c r="BF154" s="4">
        <f t="shared" si="87"/>
        <v>1.9468843124227124</v>
      </c>
      <c r="BG154" s="4">
        <f t="shared" si="88"/>
        <v>2.1642134876470149</v>
      </c>
      <c r="BH154" s="4">
        <f t="shared" si="89"/>
        <v>1.47888746675613</v>
      </c>
      <c r="BI154" s="4">
        <f t="shared" si="90"/>
        <v>0.60861347029113655</v>
      </c>
      <c r="BJ154" s="4">
        <f t="shared" si="91"/>
        <v>1.8995071598188025</v>
      </c>
      <c r="BK154" s="4">
        <f t="shared" si="92"/>
        <v>2.0473119029887297</v>
      </c>
      <c r="BL154" s="4">
        <f t="shared" si="93"/>
        <v>1.1228910557852898</v>
      </c>
      <c r="BM154" s="4">
        <f t="shared" si="94"/>
        <v>2.4722318627158151</v>
      </c>
      <c r="BN154" s="4">
        <f t="shared" si="95"/>
        <v>3.1284941401437929</v>
      </c>
      <c r="BO154" s="4">
        <f t="shared" si="96"/>
        <v>3.4385850198136829</v>
      </c>
      <c r="BP154" s="4">
        <f t="shared" si="97"/>
        <v>3.2439462251342452</v>
      </c>
      <c r="BQ154" s="4">
        <f t="shared" si="98"/>
        <v>3.5706295321888151</v>
      </c>
      <c r="BR154" s="4">
        <f t="shared" si="99"/>
        <v>2.5881621595586797</v>
      </c>
      <c r="BS154" s="4">
        <f t="shared" si="100"/>
        <v>1.9273788405604324</v>
      </c>
    </row>
    <row r="155" spans="1:71" x14ac:dyDescent="0.2">
      <c r="A155" s="2" t="s">
        <v>152</v>
      </c>
      <c r="B155" s="4">
        <v>1.7522002447402401</v>
      </c>
      <c r="C155" s="4">
        <v>1.9129613718459</v>
      </c>
      <c r="D155" s="4">
        <v>1.9945774741011499</v>
      </c>
      <c r="E155" s="4">
        <v>2.2204409038083899</v>
      </c>
      <c r="F155" s="4">
        <v>1.5040872030383501</v>
      </c>
      <c r="G155" s="4">
        <v>0.60355033968166805</v>
      </c>
      <c r="H155" s="4">
        <v>1.9451495556756999</v>
      </c>
      <c r="I155" s="4">
        <v>2.1124355890471</v>
      </c>
      <c r="J155" s="4">
        <v>1.1230919954538401</v>
      </c>
      <c r="K155" s="4">
        <v>2.5822382559003398</v>
      </c>
      <c r="L155" s="4">
        <v>3.2708970180168002</v>
      </c>
      <c r="M155" s="4">
        <v>3.60459479199868</v>
      </c>
      <c r="N155" s="4">
        <v>3.39446445210868</v>
      </c>
      <c r="O155" s="4">
        <v>3.7422229914187901</v>
      </c>
      <c r="P155" s="4">
        <v>2.6702760408835</v>
      </c>
      <c r="Q155" s="4">
        <v>1.9701309056826699</v>
      </c>
      <c r="R155" s="4"/>
      <c r="BC155" s="6" t="str">
        <f t="shared" si="84"/>
        <v>2041Q3</v>
      </c>
      <c r="BD155" s="4">
        <f t="shared" si="85"/>
        <v>1.7316495858232124</v>
      </c>
      <c r="BE155" s="4">
        <f t="shared" si="86"/>
        <v>1.8847986898605649</v>
      </c>
      <c r="BF155" s="4">
        <f t="shared" si="87"/>
        <v>1.9658700968015774</v>
      </c>
      <c r="BG155" s="4">
        <f t="shared" si="88"/>
        <v>2.1865907132646623</v>
      </c>
      <c r="BH155" s="4">
        <f t="shared" si="89"/>
        <v>1.4889513559183249</v>
      </c>
      <c r="BI155" s="4">
        <f t="shared" si="90"/>
        <v>0.60659018427657951</v>
      </c>
      <c r="BJ155" s="4">
        <f t="shared" si="91"/>
        <v>1.9166948143278626</v>
      </c>
      <c r="BK155" s="4">
        <f t="shared" si="92"/>
        <v>2.0665829453392925</v>
      </c>
      <c r="BL155" s="4">
        <f t="shared" si="93"/>
        <v>1.12297143165271</v>
      </c>
      <c r="BM155" s="4">
        <f t="shared" si="94"/>
        <v>2.5158529740026374</v>
      </c>
      <c r="BN155" s="4">
        <f t="shared" si="95"/>
        <v>3.1849504774651427</v>
      </c>
      <c r="BO155" s="4">
        <f t="shared" si="96"/>
        <v>3.5043657365981726</v>
      </c>
      <c r="BP155" s="4">
        <f t="shared" si="97"/>
        <v>3.3036098757171177</v>
      </c>
      <c r="BQ155" s="4">
        <f t="shared" si="98"/>
        <v>3.6386256372484853</v>
      </c>
      <c r="BR155" s="4">
        <f t="shared" si="99"/>
        <v>2.6208031795852449</v>
      </c>
      <c r="BS155" s="4">
        <f t="shared" si="100"/>
        <v>1.9444047970563476</v>
      </c>
    </row>
    <row r="156" spans="1:71" x14ac:dyDescent="0.2">
      <c r="A156" s="2" t="s">
        <v>153</v>
      </c>
      <c r="B156" s="4">
        <v>1.76608248250323</v>
      </c>
      <c r="C156" s="4">
        <v>1.93205875325361</v>
      </c>
      <c r="D156" s="4">
        <v>2.0140258503960902</v>
      </c>
      <c r="E156" s="4">
        <v>2.2433930586179698</v>
      </c>
      <c r="F156" s="4">
        <v>1.5150105928864299</v>
      </c>
      <c r="G156" s="4">
        <v>0.60151761769758505</v>
      </c>
      <c r="H156" s="4">
        <v>1.9598512778919199</v>
      </c>
      <c r="I156" s="4">
        <v>2.12029620959474</v>
      </c>
      <c r="J156" s="4">
        <v>1.12317237132126</v>
      </c>
      <c r="K156" s="4">
        <v>2.6278003668125298</v>
      </c>
      <c r="L156" s="4">
        <v>3.32992313637292</v>
      </c>
      <c r="M156" s="4">
        <v>3.6735513039851702</v>
      </c>
      <c r="N156" s="4">
        <v>3.4568964799325101</v>
      </c>
      <c r="O156" s="4">
        <v>3.81348677988727</v>
      </c>
      <c r="P156" s="4">
        <v>2.7039526532259899</v>
      </c>
      <c r="Q156" s="4">
        <v>1.9875345226496699</v>
      </c>
      <c r="R156" s="4"/>
      <c r="BC156" s="6" t="str">
        <f t="shared" si="84"/>
        <v>2041Q4</v>
      </c>
      <c r="BD156" s="4">
        <f t="shared" si="85"/>
        <v>1.7453685065320526</v>
      </c>
      <c r="BE156" s="4">
        <f t="shared" si="86"/>
        <v>1.9036073678675376</v>
      </c>
      <c r="BF156" s="4">
        <f t="shared" si="87"/>
        <v>1.9850398794614974</v>
      </c>
      <c r="BG156" s="4">
        <f t="shared" si="88"/>
        <v>2.2091966651014276</v>
      </c>
      <c r="BH156" s="4">
        <f t="shared" si="89"/>
        <v>1.4990944506224075</v>
      </c>
      <c r="BI156" s="4">
        <f t="shared" si="90"/>
        <v>0.6045630438127505</v>
      </c>
      <c r="BJ156" s="4">
        <f t="shared" si="91"/>
        <v>1.9340123361114698</v>
      </c>
      <c r="BK156" s="4">
        <f t="shared" si="92"/>
        <v>2.0859253855723274</v>
      </c>
      <c r="BL156" s="4">
        <f t="shared" si="93"/>
        <v>1.1230518075201301</v>
      </c>
      <c r="BM156" s="4">
        <f t="shared" si="94"/>
        <v>2.5602437547442496</v>
      </c>
      <c r="BN156" s="4">
        <f t="shared" si="95"/>
        <v>3.2424256174055675</v>
      </c>
      <c r="BO156" s="4">
        <f t="shared" si="96"/>
        <v>3.5714048496927022</v>
      </c>
      <c r="BP156" s="4">
        <f t="shared" si="97"/>
        <v>3.3643708783995101</v>
      </c>
      <c r="BQ156" s="4">
        <f t="shared" si="98"/>
        <v>3.7079166036936901</v>
      </c>
      <c r="BR156" s="4">
        <f t="shared" si="99"/>
        <v>2.6538558570438777</v>
      </c>
      <c r="BS156" s="4">
        <f t="shared" si="100"/>
        <v>1.9615811563628047</v>
      </c>
    </row>
    <row r="157" spans="1:71" x14ac:dyDescent="0.2">
      <c r="A157" s="2" t="s">
        <v>154</v>
      </c>
      <c r="B157" s="4">
        <v>1.7800746083780701</v>
      </c>
      <c r="C157" s="4">
        <v>1.9513549655909299</v>
      </c>
      <c r="D157" s="4">
        <v>2.0336649078762901</v>
      </c>
      <c r="E157" s="4">
        <v>2.26658065568708</v>
      </c>
      <c r="F157" s="4">
        <v>1.5240671632421099</v>
      </c>
      <c r="G157" s="4">
        <v>0.59948146681270598</v>
      </c>
      <c r="H157" s="4">
        <v>1.9752786639973201</v>
      </c>
      <c r="I157" s="4">
        <v>2.12958839911501</v>
      </c>
      <c r="J157" s="4">
        <v>1.12325274718868</v>
      </c>
      <c r="K157" s="4">
        <v>2.6741663950030898</v>
      </c>
      <c r="L157" s="4">
        <v>3.3900144312323</v>
      </c>
      <c r="M157" s="4">
        <v>3.7438269657845198</v>
      </c>
      <c r="N157" s="4">
        <v>3.5204767766963099</v>
      </c>
      <c r="O157" s="4">
        <v>3.8861076567918298</v>
      </c>
      <c r="P157" s="4">
        <v>2.73805398353826</v>
      </c>
      <c r="Q157" s="4">
        <v>2.0050918785802399</v>
      </c>
      <c r="R157" s="4"/>
      <c r="BC157" s="6" t="str">
        <f t="shared" si="84"/>
        <v>2042Q1</v>
      </c>
      <c r="BD157" s="4">
        <f t="shared" si="85"/>
        <v>1.7591963062054501</v>
      </c>
      <c r="BE157" s="4">
        <f t="shared" si="86"/>
        <v>1.9226086994741625</v>
      </c>
      <c r="BF157" s="4">
        <f t="shared" si="87"/>
        <v>2.0043962354884224</v>
      </c>
      <c r="BG157" s="4">
        <f t="shared" si="88"/>
        <v>2.2320339318463578</v>
      </c>
      <c r="BH157" s="4">
        <f t="shared" si="89"/>
        <v>1.5093047405912876</v>
      </c>
      <c r="BI157" s="4">
        <f t="shared" si="90"/>
        <v>0.60253221912211297</v>
      </c>
      <c r="BJ157" s="4">
        <f t="shared" si="91"/>
        <v>1.9514664943058948</v>
      </c>
      <c r="BK157" s="4">
        <f t="shared" si="92"/>
        <v>2.1053524412937121</v>
      </c>
      <c r="BL157" s="4">
        <f t="shared" si="93"/>
        <v>1.1231321833875501</v>
      </c>
      <c r="BM157" s="4">
        <f t="shared" si="94"/>
        <v>2.6054177853161247</v>
      </c>
      <c r="BN157" s="4">
        <f t="shared" si="95"/>
        <v>3.300937945124748</v>
      </c>
      <c r="BO157" s="4">
        <f t="shared" si="96"/>
        <v>3.6397264324328975</v>
      </c>
      <c r="BP157" s="4">
        <f t="shared" si="97"/>
        <v>3.4262494160166725</v>
      </c>
      <c r="BQ157" s="4">
        <f t="shared" si="98"/>
        <v>3.7785270897898746</v>
      </c>
      <c r="BR157" s="4">
        <f t="shared" si="99"/>
        <v>2.6873253836179622</v>
      </c>
      <c r="BS157" s="4">
        <f t="shared" si="100"/>
        <v>1.9789092470985774</v>
      </c>
    </row>
    <row r="158" spans="1:71" x14ac:dyDescent="0.2">
      <c r="A158" s="2" t="s">
        <v>155</v>
      </c>
      <c r="B158" s="4">
        <v>1.79417962795917</v>
      </c>
      <c r="C158" s="4">
        <v>1.9708511173113801</v>
      </c>
      <c r="D158" s="4">
        <v>2.0534957124824702</v>
      </c>
      <c r="E158" s="4">
        <v>2.2900057729027199</v>
      </c>
      <c r="F158" s="4">
        <v>1.5352239050800001</v>
      </c>
      <c r="G158" s="4">
        <v>0.59744205847206999</v>
      </c>
      <c r="H158" s="4">
        <v>1.99614173079746</v>
      </c>
      <c r="I158" s="4">
        <v>2.1370701291592602</v>
      </c>
      <c r="J158" s="4">
        <v>1.1233331230560999</v>
      </c>
      <c r="K158" s="4">
        <v>2.72135052513066</v>
      </c>
      <c r="L158" s="4">
        <v>3.4511901246107999</v>
      </c>
      <c r="M158" s="4">
        <v>3.81544701295722</v>
      </c>
      <c r="N158" s="4">
        <v>3.5852264617134302</v>
      </c>
      <c r="O158" s="4">
        <v>3.9601114653982101</v>
      </c>
      <c r="P158" s="4">
        <v>2.7725853882187601</v>
      </c>
      <c r="Q158" s="4">
        <v>2.0228043315638402</v>
      </c>
      <c r="R158" s="4"/>
      <c r="BC158" s="6" t="str">
        <f t="shared" si="84"/>
        <v>2042Q2</v>
      </c>
      <c r="BD158" s="4">
        <f t="shared" si="85"/>
        <v>1.7731342408951776</v>
      </c>
      <c r="BE158" s="4">
        <f t="shared" si="86"/>
        <v>1.941806552000455</v>
      </c>
      <c r="BF158" s="4">
        <f t="shared" si="87"/>
        <v>2.0239409862139999</v>
      </c>
      <c r="BG158" s="4">
        <f t="shared" si="88"/>
        <v>2.2551050977540399</v>
      </c>
      <c r="BH158" s="4">
        <f t="shared" si="89"/>
        <v>1.5195972160617224</v>
      </c>
      <c r="BI158" s="4">
        <f t="shared" si="90"/>
        <v>0.60049787066600724</v>
      </c>
      <c r="BJ158" s="4">
        <f t="shared" si="91"/>
        <v>1.9691053070905999</v>
      </c>
      <c r="BK158" s="4">
        <f t="shared" si="92"/>
        <v>2.1248475817290275</v>
      </c>
      <c r="BL158" s="4">
        <f t="shared" si="93"/>
        <v>1.12321255925497</v>
      </c>
      <c r="BM158" s="4">
        <f t="shared" si="94"/>
        <v>2.651388885711655</v>
      </c>
      <c r="BN158" s="4">
        <f t="shared" si="95"/>
        <v>3.360506177558205</v>
      </c>
      <c r="BO158" s="4">
        <f t="shared" si="96"/>
        <v>3.7093550186813973</v>
      </c>
      <c r="BP158" s="4">
        <f t="shared" si="97"/>
        <v>3.4892660426127327</v>
      </c>
      <c r="BQ158" s="4">
        <f t="shared" si="98"/>
        <v>3.850482223374025</v>
      </c>
      <c r="BR158" s="4">
        <f t="shared" si="99"/>
        <v>2.7212170164666274</v>
      </c>
      <c r="BS158" s="4">
        <f t="shared" si="100"/>
        <v>1.996390409619105</v>
      </c>
    </row>
    <row r="159" spans="1:71" x14ac:dyDescent="0.2">
      <c r="A159" s="2" t="s">
        <v>156</v>
      </c>
      <c r="B159" s="4">
        <v>1.80839654656121</v>
      </c>
      <c r="C159" s="4">
        <v>1.99055131144581</v>
      </c>
      <c r="D159" s="4">
        <v>2.0735213268583501</v>
      </c>
      <c r="E159" s="4">
        <v>2.3136704842575901</v>
      </c>
      <c r="F159" s="4">
        <v>1.545566809826</v>
      </c>
      <c r="G159" s="4">
        <v>0.59539955554846702</v>
      </c>
      <c r="H159" s="4">
        <v>2.01642449425758</v>
      </c>
      <c r="I159" s="4">
        <v>2.1924363727012901</v>
      </c>
      <c r="J159" s="4">
        <v>1.12341349892352</v>
      </c>
      <c r="K159" s="4">
        <v>2.7693671921340401</v>
      </c>
      <c r="L159" s="4">
        <v>3.5134697854019201</v>
      </c>
      <c r="M159" s="4">
        <v>3.8884371638243298</v>
      </c>
      <c r="N159" s="4">
        <v>3.6511670427300902</v>
      </c>
      <c r="O159" s="4">
        <v>4.0355245411098597</v>
      </c>
      <c r="P159" s="4">
        <v>2.8075522912190198</v>
      </c>
      <c r="Q159" s="4">
        <v>2.0406732516869601</v>
      </c>
      <c r="R159" s="4"/>
      <c r="BC159" s="6" t="str">
        <f t="shared" si="84"/>
        <v>2042Q3</v>
      </c>
      <c r="BD159" s="4">
        <f t="shared" si="85"/>
        <v>1.7871833163504198</v>
      </c>
      <c r="BE159" s="4">
        <f t="shared" si="86"/>
        <v>1.9612040369004324</v>
      </c>
      <c r="BF159" s="4">
        <f t="shared" si="87"/>
        <v>2.0436769494033</v>
      </c>
      <c r="BG159" s="4">
        <f t="shared" si="88"/>
        <v>2.2784124928663401</v>
      </c>
      <c r="BH159" s="4">
        <f t="shared" si="89"/>
        <v>1.5299671177586351</v>
      </c>
      <c r="BI159" s="4">
        <f t="shared" si="90"/>
        <v>0.59846017463270695</v>
      </c>
      <c r="BJ159" s="4">
        <f t="shared" si="91"/>
        <v>1.9869240417360698</v>
      </c>
      <c r="BK159" s="4">
        <f t="shared" si="92"/>
        <v>2.1448477776425747</v>
      </c>
      <c r="BL159" s="4">
        <f t="shared" si="93"/>
        <v>1.1232929351223899</v>
      </c>
      <c r="BM159" s="4">
        <f t="shared" si="94"/>
        <v>2.6981711197700804</v>
      </c>
      <c r="BN159" s="4">
        <f t="shared" si="95"/>
        <v>3.421149369404485</v>
      </c>
      <c r="BO159" s="4">
        <f t="shared" si="96"/>
        <v>3.78031561163781</v>
      </c>
      <c r="BP159" s="4">
        <f t="shared" si="97"/>
        <v>3.5534416902680852</v>
      </c>
      <c r="BQ159" s="4">
        <f t="shared" si="98"/>
        <v>3.9238076107967923</v>
      </c>
      <c r="BR159" s="4">
        <f t="shared" si="99"/>
        <v>2.7555360790505072</v>
      </c>
      <c r="BS159" s="4">
        <f t="shared" si="100"/>
        <v>2.0140259961201776</v>
      </c>
    </row>
    <row r="160" spans="1:71" x14ac:dyDescent="0.2">
      <c r="A160" s="2" t="s">
        <v>157</v>
      </c>
      <c r="B160" s="4">
        <v>1.8227263692331499</v>
      </c>
      <c r="C160" s="4">
        <v>2.0104576458735202</v>
      </c>
      <c r="D160" s="4">
        <v>2.09374181051543</v>
      </c>
      <c r="E160" s="4">
        <v>2.3375778600447101</v>
      </c>
      <c r="F160" s="4">
        <v>1.5568278693347</v>
      </c>
      <c r="G160" s="4">
        <v>0.593354112771044</v>
      </c>
      <c r="H160" s="4">
        <v>2.0316679695447002</v>
      </c>
      <c r="I160" s="4">
        <v>2.2005931040662299</v>
      </c>
      <c r="J160" s="4">
        <v>1.12349387479094</v>
      </c>
      <c r="K160" s="4">
        <v>2.81823108564824</v>
      </c>
      <c r="L160" s="4">
        <v>3.5768733356364399</v>
      </c>
      <c r="M160" s="4">
        <v>3.9628236287027501</v>
      </c>
      <c r="N160" s="4">
        <v>3.7183204230695401</v>
      </c>
      <c r="O160" s="4">
        <v>4.1123737208397904</v>
      </c>
      <c r="P160" s="4">
        <v>2.8429601848955599</v>
      </c>
      <c r="Q160" s="4">
        <v>2.0587000211390398</v>
      </c>
      <c r="R160" s="4"/>
      <c r="BC160" s="6" t="str">
        <f t="shared" si="84"/>
        <v>2042Q4</v>
      </c>
      <c r="BD160" s="4">
        <f t="shared" si="85"/>
        <v>1.8013442880329</v>
      </c>
      <c r="BE160" s="4">
        <f t="shared" si="86"/>
        <v>1.98080376005541</v>
      </c>
      <c r="BF160" s="4">
        <f t="shared" si="87"/>
        <v>2.0636059394331352</v>
      </c>
      <c r="BG160" s="4">
        <f t="shared" si="88"/>
        <v>2.3019586932230252</v>
      </c>
      <c r="BH160" s="4">
        <f t="shared" si="89"/>
        <v>1.5404214368707025</v>
      </c>
      <c r="BI160" s="4">
        <f t="shared" si="90"/>
        <v>0.59641929840107177</v>
      </c>
      <c r="BJ160" s="4">
        <f t="shared" si="91"/>
        <v>2.0048782146492652</v>
      </c>
      <c r="BK160" s="4">
        <f t="shared" si="92"/>
        <v>2.1649220012604475</v>
      </c>
      <c r="BL160" s="4">
        <f t="shared" si="93"/>
        <v>1.1233733109898099</v>
      </c>
      <c r="BM160" s="4">
        <f t="shared" si="94"/>
        <v>2.745778799479007</v>
      </c>
      <c r="BN160" s="4">
        <f t="shared" si="95"/>
        <v>3.4828869192203649</v>
      </c>
      <c r="BO160" s="4">
        <f t="shared" si="96"/>
        <v>3.8526336928172049</v>
      </c>
      <c r="BP160" s="4">
        <f t="shared" si="97"/>
        <v>3.6187976760523428</v>
      </c>
      <c r="BQ160" s="4">
        <f t="shared" si="98"/>
        <v>3.9985293460349229</v>
      </c>
      <c r="BR160" s="4">
        <f t="shared" si="99"/>
        <v>2.7902879619679002</v>
      </c>
      <c r="BS160" s="4">
        <f t="shared" si="100"/>
        <v>2.03181737074252</v>
      </c>
    </row>
    <row r="161" spans="1:71" x14ac:dyDescent="0.2">
      <c r="A161" s="2" t="s">
        <v>158</v>
      </c>
      <c r="B161" s="4">
        <v>1.8371711007714899</v>
      </c>
      <c r="C161" s="4">
        <v>2.0305722135798399</v>
      </c>
      <c r="D161" s="4">
        <v>2.11416121998966</v>
      </c>
      <c r="E161" s="4">
        <v>2.3617299670424701</v>
      </c>
      <c r="F161" s="4">
        <v>1.5661690758679701</v>
      </c>
      <c r="G161" s="4">
        <v>0.591305777132491</v>
      </c>
      <c r="H161" s="4">
        <v>2.0476621710674698</v>
      </c>
      <c r="I161" s="4">
        <v>2.2102352988629201</v>
      </c>
      <c r="J161" s="4">
        <v>1.1235742506583599</v>
      </c>
      <c r="K161" s="4">
        <v>2.8679571544984301</v>
      </c>
      <c r="L161" s="4">
        <v>3.6414210568551701</v>
      </c>
      <c r="M161" s="4">
        <v>4.0386331193172103</v>
      </c>
      <c r="N161" s="4">
        <v>3.78670890890765</v>
      </c>
      <c r="O161" s="4">
        <v>4.1906863525609097</v>
      </c>
      <c r="P161" s="4">
        <v>2.8788146308726801</v>
      </c>
      <c r="Q161" s="4">
        <v>2.0768860343194402</v>
      </c>
      <c r="R161" s="4"/>
      <c r="BC161" s="6" t="str">
        <f t="shared" si="84"/>
        <v>2043Q1</v>
      </c>
      <c r="BD161" s="4">
        <f t="shared" si="85"/>
        <v>1.815618411131255</v>
      </c>
      <c r="BE161" s="4">
        <f t="shared" si="86"/>
        <v>2.0006080720526374</v>
      </c>
      <c r="BF161" s="4">
        <f t="shared" si="87"/>
        <v>2.0837300174614777</v>
      </c>
      <c r="BG161" s="4">
        <f t="shared" si="88"/>
        <v>2.3257460210618723</v>
      </c>
      <c r="BH161" s="4">
        <f t="shared" si="89"/>
        <v>1.5509469150271675</v>
      </c>
      <c r="BI161" s="4">
        <f t="shared" si="90"/>
        <v>0.59437537598101797</v>
      </c>
      <c r="BJ161" s="4">
        <f t="shared" si="91"/>
        <v>2.0229740914168026</v>
      </c>
      <c r="BK161" s="4">
        <f t="shared" si="92"/>
        <v>2.185083726197425</v>
      </c>
      <c r="BL161" s="4">
        <f t="shared" si="93"/>
        <v>1.1234536868572298</v>
      </c>
      <c r="BM161" s="4">
        <f t="shared" si="94"/>
        <v>2.7942264893528428</v>
      </c>
      <c r="BN161" s="4">
        <f t="shared" si="95"/>
        <v>3.5457385756260829</v>
      </c>
      <c r="BO161" s="4">
        <f t="shared" si="96"/>
        <v>3.9263352312003779</v>
      </c>
      <c r="BP161" s="4">
        <f t="shared" si="97"/>
        <v>3.6853557091051776</v>
      </c>
      <c r="BQ161" s="4">
        <f t="shared" si="98"/>
        <v>4.0746740199771923</v>
      </c>
      <c r="BR161" s="4">
        <f t="shared" si="99"/>
        <v>2.825478123801505</v>
      </c>
      <c r="BS161" s="4">
        <f t="shared" si="100"/>
        <v>2.04976590967732</v>
      </c>
    </row>
    <row r="162" spans="1:71" x14ac:dyDescent="0.2">
      <c r="A162" s="2" t="s">
        <v>159</v>
      </c>
      <c r="B162" s="4">
        <v>1.8517317457329101</v>
      </c>
      <c r="C162" s="4">
        <v>2.05089710290085</v>
      </c>
      <c r="D162" s="4">
        <v>2.1347806089901802</v>
      </c>
      <c r="E162" s="4">
        <v>2.38613086869035</v>
      </c>
      <c r="F162" s="4">
        <v>1.57767142207457</v>
      </c>
      <c r="G162" s="4">
        <v>0.58925468827586702</v>
      </c>
      <c r="H162" s="4">
        <v>2.0692931125140901</v>
      </c>
      <c r="I162" s="4">
        <v>2.2179989339197701</v>
      </c>
      <c r="J162" s="4">
        <v>1.1236546265257801</v>
      </c>
      <c r="K162" s="4">
        <v>2.9185606112732301</v>
      </c>
      <c r="L162" s="4">
        <v>3.7071335965965502</v>
      </c>
      <c r="M162" s="4">
        <v>4.1158928583922796</v>
      </c>
      <c r="N162" s="4">
        <v>3.8563552166822999</v>
      </c>
      <c r="O162" s="4">
        <v>4.2704903050382104</v>
      </c>
      <c r="P162" s="4">
        <v>2.9151212609159498</v>
      </c>
      <c r="Q162" s="4">
        <v>2.09523269794526</v>
      </c>
      <c r="R162" s="4"/>
      <c r="BC162" s="6" t="str">
        <f t="shared" si="84"/>
        <v>2043Q2</v>
      </c>
      <c r="BD162" s="4">
        <f t="shared" si="85"/>
        <v>1.8300064405746899</v>
      </c>
      <c r="BE162" s="4">
        <f t="shared" si="86"/>
        <v>2.0206195684500048</v>
      </c>
      <c r="BF162" s="4">
        <f t="shared" si="87"/>
        <v>2.104051241588405</v>
      </c>
      <c r="BG162" s="4">
        <f t="shared" si="88"/>
        <v>2.3497772950087801</v>
      </c>
      <c r="BH162" s="4">
        <f t="shared" si="89"/>
        <v>1.5615587942758098</v>
      </c>
      <c r="BI162" s="4">
        <f t="shared" si="90"/>
        <v>0.59232853343196723</v>
      </c>
      <c r="BJ162" s="4">
        <f t="shared" si="91"/>
        <v>2.0412619368459604</v>
      </c>
      <c r="BK162" s="4">
        <f t="shared" si="92"/>
        <v>2.2053159273875527</v>
      </c>
      <c r="BL162" s="4">
        <f t="shared" si="93"/>
        <v>1.12353406272465</v>
      </c>
      <c r="BM162" s="4">
        <f t="shared" si="94"/>
        <v>2.8435290108884854</v>
      </c>
      <c r="BN162" s="4">
        <f t="shared" si="95"/>
        <v>3.6097244436225204</v>
      </c>
      <c r="BO162" s="4">
        <f t="shared" si="96"/>
        <v>4.0014466925591421</v>
      </c>
      <c r="BP162" s="4">
        <f t="shared" si="97"/>
        <v>3.7531378978473948</v>
      </c>
      <c r="BQ162" s="4">
        <f t="shared" si="98"/>
        <v>4.1522687298871919</v>
      </c>
      <c r="BR162" s="4">
        <f t="shared" si="99"/>
        <v>2.8611120919758024</v>
      </c>
      <c r="BS162" s="4">
        <f t="shared" si="100"/>
        <v>2.0678730012726749</v>
      </c>
    </row>
    <row r="163" spans="1:71" x14ac:dyDescent="0.2">
      <c r="A163" s="2" t="s">
        <v>160</v>
      </c>
      <c r="B163" s="4">
        <v>1.8664083084462699</v>
      </c>
      <c r="C163" s="4">
        <v>2.0714343977558101</v>
      </c>
      <c r="D163" s="4">
        <v>2.1556020285406698</v>
      </c>
      <c r="E163" s="4">
        <v>2.4107816252558298</v>
      </c>
      <c r="F163" s="4">
        <v>1.58833590097084</v>
      </c>
      <c r="G163" s="4">
        <v>0.58720107886207296</v>
      </c>
      <c r="H163" s="4">
        <v>2.0903218068883902</v>
      </c>
      <c r="I163" s="4">
        <v>2.2754609872237799</v>
      </c>
      <c r="J163" s="4">
        <v>1.1237350023932</v>
      </c>
      <c r="K163" s="4">
        <v>2.9700569369786201</v>
      </c>
      <c r="L163" s="4">
        <v>3.77403197500142</v>
      </c>
      <c r="M163" s="4">
        <v>4.1946305894279101</v>
      </c>
      <c r="N163" s="4">
        <v>3.9272824806390401</v>
      </c>
      <c r="O163" s="4">
        <v>4.3518139777463301</v>
      </c>
      <c r="P163" s="4">
        <v>2.9518857778168699</v>
      </c>
      <c r="Q163" s="4">
        <v>2.1137414311602001</v>
      </c>
      <c r="R163" s="4"/>
      <c r="BC163" s="6" t="str">
        <f t="shared" ref="BC163:BC190" si="101">A163</f>
        <v>2043Q3</v>
      </c>
      <c r="BD163" s="4">
        <f t="shared" si="85"/>
        <v>1.844509381045955</v>
      </c>
      <c r="BE163" s="4">
        <f t="shared" si="86"/>
        <v>2.040840340027505</v>
      </c>
      <c r="BF163" s="4">
        <f t="shared" si="87"/>
        <v>2.1245714170089851</v>
      </c>
      <c r="BG163" s="4">
        <f t="shared" si="88"/>
        <v>2.3740550802583398</v>
      </c>
      <c r="BH163" s="4">
        <f t="shared" si="89"/>
        <v>1.57225106706202</v>
      </c>
      <c r="BI163" s="4">
        <f t="shared" si="90"/>
        <v>0.59027891426036883</v>
      </c>
      <c r="BJ163" s="4">
        <f t="shared" si="91"/>
        <v>2.0597362650036626</v>
      </c>
      <c r="BK163" s="4">
        <f t="shared" si="92"/>
        <v>2.2260720810181747</v>
      </c>
      <c r="BL163" s="4">
        <f t="shared" si="93"/>
        <v>1.1236144385920701</v>
      </c>
      <c r="BM163" s="4">
        <f t="shared" si="94"/>
        <v>2.8937014470996303</v>
      </c>
      <c r="BN163" s="4">
        <f t="shared" si="95"/>
        <v>3.6748649910223952</v>
      </c>
      <c r="BO163" s="4">
        <f t="shared" si="96"/>
        <v>4.0779950489600374</v>
      </c>
      <c r="BP163" s="4">
        <f t="shared" si="97"/>
        <v>3.8221667573246325</v>
      </c>
      <c r="BQ163" s="4">
        <f t="shared" si="98"/>
        <v>4.2313410890463103</v>
      </c>
      <c r="BR163" s="4">
        <f t="shared" si="99"/>
        <v>2.8971954636252648</v>
      </c>
      <c r="BS163" s="4">
        <f t="shared" si="100"/>
        <v>2.0861400461409851</v>
      </c>
    </row>
    <row r="164" spans="1:71" x14ac:dyDescent="0.2">
      <c r="A164" s="2" t="s">
        <v>161</v>
      </c>
      <c r="B164" s="4">
        <v>1.88120179302395</v>
      </c>
      <c r="C164" s="4">
        <v>2.0921871778680199</v>
      </c>
      <c r="D164" s="4">
        <v>2.1766275271136299</v>
      </c>
      <c r="E164" s="4">
        <v>2.43568529399304</v>
      </c>
      <c r="F164" s="4">
        <v>1.5999445059223001</v>
      </c>
      <c r="G164" s="4">
        <v>0.58514497491897</v>
      </c>
      <c r="H164" s="4">
        <v>2.1061272665439699</v>
      </c>
      <c r="I164" s="4">
        <v>2.28392443786259</v>
      </c>
      <c r="J164" s="4">
        <v>1.1238153782606199</v>
      </c>
      <c r="K164" s="4">
        <v>3.0224618857740899</v>
      </c>
      <c r="L164" s="4">
        <v>3.8421375915369298</v>
      </c>
      <c r="M164" s="4">
        <v>4.2748745866618796</v>
      </c>
      <c r="N164" s="4">
        <v>3.9995142605155301</v>
      </c>
      <c r="O164" s="4">
        <v>4.4346863109759198</v>
      </c>
      <c r="P164" s="4">
        <v>2.9891139562886102</v>
      </c>
      <c r="Q164" s="4">
        <v>2.1324136656442501</v>
      </c>
      <c r="R164" s="4"/>
      <c r="BC164" s="6" t="str">
        <f t="shared" si="101"/>
        <v>2043Q4</v>
      </c>
      <c r="BD164" s="4">
        <f t="shared" si="85"/>
        <v>1.859128236993655</v>
      </c>
      <c r="BE164" s="4">
        <f t="shared" si="86"/>
        <v>2.0612727230261298</v>
      </c>
      <c r="BF164" s="4">
        <f t="shared" si="87"/>
        <v>2.1452928461585348</v>
      </c>
      <c r="BG164" s="4">
        <f t="shared" si="88"/>
        <v>2.3985819387454228</v>
      </c>
      <c r="BH164" s="4">
        <f t="shared" si="89"/>
        <v>1.58303022620892</v>
      </c>
      <c r="BI164" s="4">
        <f t="shared" si="90"/>
        <v>0.58822662979735019</v>
      </c>
      <c r="BJ164" s="4">
        <f t="shared" si="91"/>
        <v>2.0783510892534798</v>
      </c>
      <c r="BK164" s="4">
        <f t="shared" si="92"/>
        <v>2.2469049144672653</v>
      </c>
      <c r="BL164" s="4">
        <f t="shared" si="93"/>
        <v>1.12369481445949</v>
      </c>
      <c r="BM164" s="4">
        <f t="shared" si="94"/>
        <v>2.9447591471310925</v>
      </c>
      <c r="BN164" s="4">
        <f t="shared" si="95"/>
        <v>3.7411810549975177</v>
      </c>
      <c r="BO164" s="4">
        <f t="shared" si="96"/>
        <v>4.1560077884498199</v>
      </c>
      <c r="BP164" s="4">
        <f t="shared" si="97"/>
        <v>3.89246521668613</v>
      </c>
      <c r="BQ164" s="4">
        <f t="shared" si="98"/>
        <v>4.3119192365803425</v>
      </c>
      <c r="BR164" s="4">
        <f t="shared" si="99"/>
        <v>2.9337339064735275</v>
      </c>
      <c r="BS164" s="4">
        <f t="shared" si="100"/>
        <v>2.1045684572672876</v>
      </c>
    </row>
    <row r="165" spans="1:71" x14ac:dyDescent="0.2">
      <c r="A165" s="2" t="s">
        <v>162</v>
      </c>
      <c r="B165" s="4">
        <v>1.8961132033727599</v>
      </c>
      <c r="C165" s="4">
        <v>2.1131565189746202</v>
      </c>
      <c r="D165" s="4">
        <v>2.1978591507579499</v>
      </c>
      <c r="E165" s="4">
        <v>2.46084492929339</v>
      </c>
      <c r="F165" s="4">
        <v>1.60957923062618</v>
      </c>
      <c r="G165" s="4">
        <v>0.58308639617302105</v>
      </c>
      <c r="H165" s="4">
        <v>2.1227115032167698</v>
      </c>
      <c r="I165" s="4">
        <v>2.2939292659694601</v>
      </c>
      <c r="J165" s="4">
        <v>1.1238957541280401</v>
      </c>
      <c r="K165" s="4">
        <v>3.0757914897921701</v>
      </c>
      <c r="L165" s="4">
        <v>3.91147223184183</v>
      </c>
      <c r="M165" s="4">
        <v>4.3566536652229999</v>
      </c>
      <c r="N165" s="4">
        <v>4.0730745493673401</v>
      </c>
      <c r="O165" s="4">
        <v>4.5191367961325097</v>
      </c>
      <c r="P165" s="4">
        <v>3.0268116438730499</v>
      </c>
      <c r="Q165" s="4">
        <v>2.1512508457245301</v>
      </c>
      <c r="R165" s="4"/>
      <c r="BC165" s="6" t="str">
        <f t="shared" si="101"/>
        <v>2044Q1</v>
      </c>
      <c r="BD165" s="4">
        <f t="shared" si="85"/>
        <v>1.8738637626439725</v>
      </c>
      <c r="BE165" s="4">
        <f t="shared" si="86"/>
        <v>2.0819187993748249</v>
      </c>
      <c r="BF165" s="4">
        <f t="shared" si="87"/>
        <v>2.1662173288506077</v>
      </c>
      <c r="BG165" s="4">
        <f t="shared" si="88"/>
        <v>2.4233606793081526</v>
      </c>
      <c r="BH165" s="4">
        <f t="shared" si="89"/>
        <v>1.5938827648984724</v>
      </c>
      <c r="BI165" s="4">
        <f t="shared" si="90"/>
        <v>0.58617178455748276</v>
      </c>
      <c r="BJ165" s="4">
        <f t="shared" si="91"/>
        <v>2.0971134222908052</v>
      </c>
      <c r="BK165" s="4">
        <f t="shared" si="92"/>
        <v>2.2678284062439</v>
      </c>
      <c r="BL165" s="4">
        <f t="shared" si="93"/>
        <v>1.12377519032691</v>
      </c>
      <c r="BM165" s="4">
        <f t="shared" si="94"/>
        <v>2.9967177309545274</v>
      </c>
      <c r="BN165" s="4">
        <f t="shared" si="95"/>
        <v>3.8086938487441824</v>
      </c>
      <c r="BO165" s="4">
        <f t="shared" si="96"/>
        <v>4.2355129249262671</v>
      </c>
      <c r="BP165" s="4">
        <f t="shared" si="97"/>
        <v>3.9640566268010522</v>
      </c>
      <c r="BQ165" s="4">
        <f t="shared" si="98"/>
        <v>4.3940318474732427</v>
      </c>
      <c r="BR165" s="4">
        <f t="shared" si="99"/>
        <v>2.9707331597236197</v>
      </c>
      <c r="BS165" s="4">
        <f t="shared" si="100"/>
        <v>2.1231596601185601</v>
      </c>
    </row>
    <row r="166" spans="1:71" x14ac:dyDescent="0.2">
      <c r="A166" s="2" t="s">
        <v>163</v>
      </c>
      <c r="B166" s="4">
        <v>1.9111435432041199</v>
      </c>
      <c r="C166" s="4">
        <v>2.1343464930258902</v>
      </c>
      <c r="D166" s="4">
        <v>2.2192989432200498</v>
      </c>
      <c r="E166" s="4">
        <v>2.4862635828287201</v>
      </c>
      <c r="F166" s="4">
        <v>1.62143506909487</v>
      </c>
      <c r="G166" s="4">
        <v>0.58102565636436998</v>
      </c>
      <c r="H166" s="4">
        <v>2.1451375280559302</v>
      </c>
      <c r="I166" s="4">
        <v>2.3019844526709901</v>
      </c>
      <c r="J166" s="4">
        <v>1.12397612999546</v>
      </c>
      <c r="K166" s="4">
        <v>3.13006206404321</v>
      </c>
      <c r="L166" s="4">
        <v>3.9820580746952201</v>
      </c>
      <c r="M166" s="4">
        <v>4.43999719147837</v>
      </c>
      <c r="N166" s="4">
        <v>4.1479877815376396</v>
      </c>
      <c r="O166" s="4">
        <v>4.6051954862314801</v>
      </c>
      <c r="P166" s="4">
        <v>3.0649847618592698</v>
      </c>
      <c r="Q166" s="4">
        <v>2.1702544284869401</v>
      </c>
      <c r="R166" s="4"/>
      <c r="BC166" s="6" t="str">
        <f t="shared" si="101"/>
        <v>2044Q2</v>
      </c>
      <c r="BD166" s="4">
        <f t="shared" si="85"/>
        <v>1.8887167120117749</v>
      </c>
      <c r="BE166" s="4">
        <f t="shared" si="86"/>
        <v>2.1027811469060849</v>
      </c>
      <c r="BF166" s="4">
        <f t="shared" si="87"/>
        <v>2.1873469124080747</v>
      </c>
      <c r="BG166" s="4">
        <f t="shared" si="88"/>
        <v>2.4483938578427451</v>
      </c>
      <c r="BH166" s="4">
        <f t="shared" si="89"/>
        <v>1.6048236766535475</v>
      </c>
      <c r="BI166" s="4">
        <f t="shared" si="90"/>
        <v>0.5841145265796085</v>
      </c>
      <c r="BJ166" s="4">
        <f t="shared" si="91"/>
        <v>2.116074526176265</v>
      </c>
      <c r="BK166" s="4">
        <f t="shared" si="92"/>
        <v>2.288824785931705</v>
      </c>
      <c r="BL166" s="4">
        <f t="shared" si="93"/>
        <v>1.1238555661943299</v>
      </c>
      <c r="BM166" s="4">
        <f t="shared" si="94"/>
        <v>3.0495930941470228</v>
      </c>
      <c r="BN166" s="4">
        <f t="shared" si="95"/>
        <v>3.8774249682688504</v>
      </c>
      <c r="BO166" s="4">
        <f t="shared" si="96"/>
        <v>4.3165390081977897</v>
      </c>
      <c r="BP166" s="4">
        <f t="shared" si="97"/>
        <v>4.0369647680148875</v>
      </c>
      <c r="BQ166" s="4">
        <f t="shared" si="98"/>
        <v>4.4777081427715597</v>
      </c>
      <c r="BR166" s="4">
        <f t="shared" si="99"/>
        <v>3.0081990349594498</v>
      </c>
      <c r="BS166" s="4">
        <f t="shared" si="100"/>
        <v>2.1419150927539801</v>
      </c>
    </row>
    <row r="167" spans="1:71" x14ac:dyDescent="0.2">
      <c r="A167" s="2" t="s">
        <v>164</v>
      </c>
      <c r="B167" s="4">
        <v>1.92629381604391</v>
      </c>
      <c r="C167" s="4">
        <v>2.1557601683745902</v>
      </c>
      <c r="D167" s="4">
        <v>2.2409499460590498</v>
      </c>
      <c r="E167" s="4">
        <v>2.5119423036872801</v>
      </c>
      <c r="F167" s="4">
        <v>1.63243201564013</v>
      </c>
      <c r="G167" s="4">
        <v>0.578962663546152</v>
      </c>
      <c r="H167" s="4">
        <v>2.16694035165313</v>
      </c>
      <c r="I167" s="4">
        <v>2.3616209800374399</v>
      </c>
      <c r="J167" s="4">
        <v>1.12405650586288</v>
      </c>
      <c r="K167" s="4">
        <v>3.1852902114064898</v>
      </c>
      <c r="L167" s="4">
        <v>4.0539176991111603</v>
      </c>
      <c r="M167" s="4">
        <v>4.5249350935786898</v>
      </c>
      <c r="N167" s="4">
        <v>4.2242788407735103</v>
      </c>
      <c r="O167" s="4">
        <v>4.69289300659287</v>
      </c>
      <c r="P167" s="4">
        <v>3.10363930621364</v>
      </c>
      <c r="Q167" s="4">
        <v>2.1894258838888998</v>
      </c>
      <c r="R167" s="4"/>
      <c r="BC167" s="6" t="str">
        <f t="shared" si="101"/>
        <v>2044Q3</v>
      </c>
      <c r="BD167" s="4">
        <f t="shared" si="85"/>
        <v>1.9036880889111849</v>
      </c>
      <c r="BE167" s="4">
        <f t="shared" si="86"/>
        <v>2.1238625895607801</v>
      </c>
      <c r="BF167" s="4">
        <f t="shared" si="87"/>
        <v>2.2086838917876701</v>
      </c>
      <c r="BG167" s="4">
        <f t="shared" si="88"/>
        <v>2.4736840274506076</v>
      </c>
      <c r="BH167" s="4">
        <f t="shared" si="89"/>
        <v>1.61584770532087</v>
      </c>
      <c r="BI167" s="4">
        <f t="shared" si="90"/>
        <v>0.5820549227506282</v>
      </c>
      <c r="BJ167" s="4">
        <f t="shared" si="91"/>
        <v>2.13522916236745</v>
      </c>
      <c r="BK167" s="4">
        <f t="shared" si="92"/>
        <v>2.3103647841351198</v>
      </c>
      <c r="BL167" s="4">
        <f t="shared" si="93"/>
        <v>1.1239359420617498</v>
      </c>
      <c r="BM167" s="4">
        <f t="shared" si="94"/>
        <v>3.10340141275399</v>
      </c>
      <c r="BN167" s="4">
        <f t="shared" si="95"/>
        <v>3.9473963992962853</v>
      </c>
      <c r="BO167" s="4">
        <f t="shared" si="96"/>
        <v>4.3991151342354851</v>
      </c>
      <c r="BP167" s="4">
        <f t="shared" si="97"/>
        <v>4.1112138580485054</v>
      </c>
      <c r="BQ167" s="4">
        <f t="shared" si="98"/>
        <v>4.5629778999831956</v>
      </c>
      <c r="BR167" s="4">
        <f t="shared" si="99"/>
        <v>3.0461374170586426</v>
      </c>
      <c r="BS167" s="4">
        <f t="shared" si="100"/>
        <v>2.160836205936155</v>
      </c>
    </row>
    <row r="168" spans="1:71" x14ac:dyDescent="0.2">
      <c r="A168" s="2" t="s">
        <v>165</v>
      </c>
      <c r="B168" s="4">
        <v>1.94156502524172</v>
      </c>
      <c r="C168" s="4">
        <v>2.1773986099558602</v>
      </c>
      <c r="D168" s="4">
        <v>2.2628131987561</v>
      </c>
      <c r="E168" s="4">
        <v>2.5378861385029201</v>
      </c>
      <c r="F168" s="4">
        <v>1.6443990648581199</v>
      </c>
      <c r="G168" s="4">
        <v>0.57689752036884401</v>
      </c>
      <c r="H168" s="4">
        <v>2.18332798407048</v>
      </c>
      <c r="I168" s="4">
        <v>2.3704018310355699</v>
      </c>
      <c r="J168" s="4">
        <v>1.1241368817302999</v>
      </c>
      <c r="K168" s="4">
        <v>3.24149282770962</v>
      </c>
      <c r="L168" s="4">
        <v>4.1270740915611901</v>
      </c>
      <c r="M168" s="4">
        <v>4.6114978722052999</v>
      </c>
      <c r="N168" s="4">
        <v>4.3019730684915096</v>
      </c>
      <c r="O168" s="4">
        <v>4.78226056573991</v>
      </c>
      <c r="P168" s="4">
        <v>3.1427813485216198</v>
      </c>
      <c r="Q168" s="4">
        <v>2.20876669487305</v>
      </c>
      <c r="R168" s="4"/>
      <c r="BC168" s="6" t="str">
        <f t="shared" si="101"/>
        <v>2044Q4</v>
      </c>
      <c r="BD168" s="4">
        <f t="shared" si="85"/>
        <v>1.9187788969656276</v>
      </c>
      <c r="BE168" s="4">
        <f t="shared" si="86"/>
        <v>2.1451654475827402</v>
      </c>
      <c r="BF168" s="4">
        <f t="shared" si="87"/>
        <v>2.2302303096982872</v>
      </c>
      <c r="BG168" s="4">
        <f t="shared" si="88"/>
        <v>2.4992342385780777</v>
      </c>
      <c r="BH168" s="4">
        <f t="shared" si="89"/>
        <v>1.6269613450548248</v>
      </c>
      <c r="BI168" s="4">
        <f t="shared" si="90"/>
        <v>0.57999305911309684</v>
      </c>
      <c r="BJ168" s="4">
        <f t="shared" si="91"/>
        <v>2.1545293417490776</v>
      </c>
      <c r="BK168" s="4">
        <f t="shared" si="92"/>
        <v>2.331984132428365</v>
      </c>
      <c r="BL168" s="4">
        <f t="shared" si="93"/>
        <v>1.12401631792917</v>
      </c>
      <c r="BM168" s="4">
        <f t="shared" si="94"/>
        <v>3.158159148237873</v>
      </c>
      <c r="BN168" s="4">
        <f t="shared" si="95"/>
        <v>4.0186305243023499</v>
      </c>
      <c r="BO168" s="4">
        <f t="shared" si="96"/>
        <v>4.4832709556213395</v>
      </c>
      <c r="BP168" s="4">
        <f t="shared" si="97"/>
        <v>4.1868285600424997</v>
      </c>
      <c r="BQ168" s="4">
        <f t="shared" si="98"/>
        <v>4.6498714636741925</v>
      </c>
      <c r="BR168" s="4">
        <f t="shared" si="99"/>
        <v>3.0845542651168949</v>
      </c>
      <c r="BS168" s="4">
        <f t="shared" si="100"/>
        <v>2.179924463243355</v>
      </c>
    </row>
    <row r="169" spans="1:71" x14ac:dyDescent="0.2">
      <c r="A169" s="2" t="s">
        <v>166</v>
      </c>
      <c r="B169" s="4">
        <v>1.95695817397963</v>
      </c>
      <c r="C169" s="4">
        <v>2.1992648794580698</v>
      </c>
      <c r="D169" s="4">
        <v>2.28489073881829</v>
      </c>
      <c r="E169" s="4">
        <v>2.5640961315777702</v>
      </c>
      <c r="F169" s="4">
        <v>1.6543382116152201</v>
      </c>
      <c r="G169" s="4">
        <v>0.57483042435040199</v>
      </c>
      <c r="H169" s="4">
        <v>2.20052343486695</v>
      </c>
      <c r="I169" s="4">
        <v>2.38078298948379</v>
      </c>
      <c r="J169" s="4">
        <v>1.1242172575977201</v>
      </c>
      <c r="K169" s="4">
        <v>3.29868710689734</v>
      </c>
      <c r="L169" s="4">
        <v>4.2015506533273204</v>
      </c>
      <c r="M169" s="4">
        <v>4.6997166115227502</v>
      </c>
      <c r="N169" s="4">
        <v>4.3810962721952897</v>
      </c>
      <c r="O169" s="4">
        <v>4.87332996650506</v>
      </c>
      <c r="P169" s="4">
        <v>3.18241703694143</v>
      </c>
      <c r="Q169" s="4">
        <v>2.22827835748194</v>
      </c>
      <c r="R169" s="4"/>
      <c r="BC169" s="6" t="str">
        <f t="shared" si="101"/>
        <v>2045Q1</v>
      </c>
      <c r="BD169" s="4">
        <f t="shared" si="85"/>
        <v>1.9339901396173451</v>
      </c>
      <c r="BE169" s="4">
        <f t="shared" si="86"/>
        <v>2.1666925377036028</v>
      </c>
      <c r="BF169" s="4">
        <f t="shared" si="87"/>
        <v>2.2519882067133725</v>
      </c>
      <c r="BG169" s="4">
        <f t="shared" si="88"/>
        <v>2.5250470391491726</v>
      </c>
      <c r="BH169" s="4">
        <f t="shared" si="89"/>
        <v>1.6381510903020851</v>
      </c>
      <c r="BI169" s="4">
        <f t="shared" si="90"/>
        <v>0.577929066157442</v>
      </c>
      <c r="BJ169" s="4">
        <f t="shared" si="91"/>
        <v>2.1739823246616226</v>
      </c>
      <c r="BK169" s="4">
        <f t="shared" si="92"/>
        <v>2.3536975633069472</v>
      </c>
      <c r="BL169" s="4">
        <f t="shared" si="93"/>
        <v>1.1240966937965899</v>
      </c>
      <c r="BM169" s="4">
        <f t="shared" si="94"/>
        <v>3.2138830525141646</v>
      </c>
      <c r="BN169" s="4">
        <f t="shared" si="95"/>
        <v>4.0911501296737232</v>
      </c>
      <c r="BO169" s="4">
        <f t="shared" si="96"/>
        <v>4.5690366921962777</v>
      </c>
      <c r="BP169" s="4">
        <f t="shared" si="97"/>
        <v>4.2638339907494878</v>
      </c>
      <c r="BQ169" s="4">
        <f t="shared" si="98"/>
        <v>4.73841975626733</v>
      </c>
      <c r="BR169" s="4">
        <f t="shared" si="99"/>
        <v>3.1234556133839901</v>
      </c>
      <c r="BS169" s="4">
        <f t="shared" si="100"/>
        <v>2.1991813411827077</v>
      </c>
    </row>
    <row r="170" spans="1:71" x14ac:dyDescent="0.2">
      <c r="A170" s="2" t="s">
        <v>167</v>
      </c>
      <c r="B170" s="4">
        <v>1.97247426528065</v>
      </c>
      <c r="C170" s="4">
        <v>2.2213620354851602</v>
      </c>
      <c r="D170" s="4">
        <v>2.30718560187738</v>
      </c>
      <c r="E170" s="4">
        <v>2.5905753249988801</v>
      </c>
      <c r="F170" s="4">
        <v>1.66656145103445</v>
      </c>
      <c r="G170" s="4">
        <v>0.57276136813288203</v>
      </c>
      <c r="H170" s="4">
        <v>2.2237757131236102</v>
      </c>
      <c r="I170" s="4">
        <v>2.3891394400096</v>
      </c>
      <c r="J170" s="4">
        <v>1.12429763346514</v>
      </c>
      <c r="K170" s="4">
        <v>3.3568905462916998</v>
      </c>
      <c r="L170" s="4">
        <v>4.2773712079875503</v>
      </c>
      <c r="M170" s="4">
        <v>4.7896229903409404</v>
      </c>
      <c r="N170" s="4">
        <v>4.4616747340479899</v>
      </c>
      <c r="O170" s="4">
        <v>4.9661336173474799</v>
      </c>
      <c r="P170" s="4">
        <v>3.2225525971697802</v>
      </c>
      <c r="Q170" s="4">
        <v>2.2479623809737799</v>
      </c>
      <c r="R170" s="4"/>
      <c r="BC170" s="6" t="str">
        <f t="shared" si="101"/>
        <v>2045Q2</v>
      </c>
      <c r="BD170" s="4">
        <f t="shared" si="85"/>
        <v>1.9493228201364776</v>
      </c>
      <c r="BE170" s="4">
        <f t="shared" si="86"/>
        <v>2.1884464233184202</v>
      </c>
      <c r="BF170" s="4">
        <f t="shared" si="87"/>
        <v>2.2739598713777047</v>
      </c>
      <c r="BG170" s="4">
        <f t="shared" si="88"/>
        <v>2.5511249746917128</v>
      </c>
      <c r="BH170" s="4">
        <f t="shared" si="89"/>
        <v>1.6494326857869801</v>
      </c>
      <c r="BI170" s="4">
        <f t="shared" si="90"/>
        <v>0.57586299409957009</v>
      </c>
      <c r="BJ170" s="4">
        <f t="shared" si="91"/>
        <v>2.1936418709285426</v>
      </c>
      <c r="BK170" s="4">
        <f t="shared" si="92"/>
        <v>2.3754863101415999</v>
      </c>
      <c r="BL170" s="4">
        <f t="shared" si="93"/>
        <v>1.1241770696640101</v>
      </c>
      <c r="BM170" s="4">
        <f t="shared" si="94"/>
        <v>3.2705901730762874</v>
      </c>
      <c r="BN170" s="4">
        <f t="shared" si="95"/>
        <v>4.1649784129968053</v>
      </c>
      <c r="BO170" s="4">
        <f t="shared" si="96"/>
        <v>4.6564431419119199</v>
      </c>
      <c r="BP170" s="4">
        <f t="shared" si="97"/>
        <v>4.3422557288770749</v>
      </c>
      <c r="BQ170" s="4">
        <f t="shared" si="98"/>
        <v>4.8286542890463302</v>
      </c>
      <c r="BR170" s="4">
        <f t="shared" si="99"/>
        <v>3.1628475722116178</v>
      </c>
      <c r="BS170" s="4">
        <f t="shared" si="100"/>
        <v>2.2186083293044176</v>
      </c>
    </row>
    <row r="171" spans="1:71" x14ac:dyDescent="0.2">
      <c r="A171" s="2" t="s">
        <v>168</v>
      </c>
      <c r="B171" s="4">
        <v>1.98811530201662</v>
      </c>
      <c r="C171" s="4">
        <v>2.24369413371091</v>
      </c>
      <c r="D171" s="4">
        <v>2.3296998217835099</v>
      </c>
      <c r="E171" s="4">
        <v>2.6173277587489401</v>
      </c>
      <c r="F171" s="4">
        <v>1.6779017784827299</v>
      </c>
      <c r="G171" s="4">
        <v>0.57069043972623801</v>
      </c>
      <c r="H171" s="4">
        <v>2.24638082746743</v>
      </c>
      <c r="I171" s="4">
        <v>2.4510311680091199</v>
      </c>
      <c r="J171" s="4">
        <v>1.1243780093325499</v>
      </c>
      <c r="K171" s="4">
        <v>3.41612095194492</v>
      </c>
      <c r="L171" s="4">
        <v>4.3545600090366197</v>
      </c>
      <c r="M171" s="4">
        <v>4.8812492934908303</v>
      </c>
      <c r="N171" s="4">
        <v>4.54373521960233</v>
      </c>
      <c r="O171" s="4">
        <v>5.0607045438861702</v>
      </c>
      <c r="P171" s="4">
        <v>3.26319433341973</v>
      </c>
      <c r="Q171" s="4">
        <v>2.26782028793918</v>
      </c>
      <c r="R171" s="4"/>
      <c r="BC171" s="6" t="str">
        <f t="shared" si="101"/>
        <v>2045Q3</v>
      </c>
      <c r="BD171" s="4">
        <f t="shared" si="85"/>
        <v>1.9647781916296552</v>
      </c>
      <c r="BE171" s="4">
        <f t="shared" si="86"/>
        <v>2.2104299146525004</v>
      </c>
      <c r="BF171" s="4">
        <f t="shared" si="87"/>
        <v>2.2961473403088202</v>
      </c>
      <c r="BG171" s="4">
        <f t="shared" si="88"/>
        <v>2.5774713384571277</v>
      </c>
      <c r="BH171" s="4">
        <f t="shared" si="89"/>
        <v>1.66080012649763</v>
      </c>
      <c r="BI171" s="4">
        <f t="shared" si="90"/>
        <v>0.57379493814459148</v>
      </c>
      <c r="BJ171" s="4">
        <f t="shared" si="91"/>
        <v>2.2135019898821175</v>
      </c>
      <c r="BK171" s="4">
        <f t="shared" si="92"/>
        <v>2.3978388571345199</v>
      </c>
      <c r="BL171" s="4">
        <f t="shared" si="93"/>
        <v>1.1242574455314276</v>
      </c>
      <c r="BM171" s="4">
        <f t="shared" si="94"/>
        <v>3.3282978582108949</v>
      </c>
      <c r="BN171" s="4">
        <f t="shared" si="95"/>
        <v>4.2401389904781706</v>
      </c>
      <c r="BO171" s="4">
        <f t="shared" si="96"/>
        <v>4.7455216918899552</v>
      </c>
      <c r="BP171" s="4">
        <f t="shared" si="97"/>
        <v>4.4221198235842794</v>
      </c>
      <c r="BQ171" s="4">
        <f t="shared" si="98"/>
        <v>4.920607173369655</v>
      </c>
      <c r="BR171" s="4">
        <f t="shared" si="99"/>
        <v>3.2027363290131401</v>
      </c>
      <c r="BS171" s="4">
        <f t="shared" si="100"/>
        <v>2.2382069303169874</v>
      </c>
    </row>
    <row r="172" spans="1:71" x14ac:dyDescent="0.2">
      <c r="A172" s="2" t="s">
        <v>169</v>
      </c>
      <c r="B172" s="4">
        <v>2.0038802869157801</v>
      </c>
      <c r="C172" s="4">
        <v>2.2662612270253599</v>
      </c>
      <c r="D172" s="4">
        <v>2.3524354306943298</v>
      </c>
      <c r="E172" s="4">
        <v>2.6443544708114901</v>
      </c>
      <c r="F172" s="4">
        <v>1.6902391895586</v>
      </c>
      <c r="G172" s="4">
        <v>0.56861772273992595</v>
      </c>
      <c r="H172" s="4">
        <v>2.2633737860940499</v>
      </c>
      <c r="I172" s="4">
        <v>2.4601421596086599</v>
      </c>
      <c r="J172" s="4">
        <v>1.1244583851999701</v>
      </c>
      <c r="K172" s="4">
        <v>3.4763964440868</v>
      </c>
      <c r="L172" s="4">
        <v>4.4331417476442398</v>
      </c>
      <c r="M172" s="4">
        <v>4.9746284234176601</v>
      </c>
      <c r="N172" s="4">
        <v>4.6273049866912501</v>
      </c>
      <c r="O172" s="4">
        <v>5.1570764006525902</v>
      </c>
      <c r="P172" s="4">
        <v>3.3043486294109399</v>
      </c>
      <c r="Q172" s="4">
        <v>2.2878536144188701</v>
      </c>
      <c r="R172" s="4"/>
      <c r="BC172" s="6" t="str">
        <f t="shared" si="101"/>
        <v>2045Q4</v>
      </c>
      <c r="BD172" s="4">
        <f t="shared" si="85"/>
        <v>1.9803570070481702</v>
      </c>
      <c r="BE172" s="4">
        <f t="shared" si="86"/>
        <v>2.232645568919875</v>
      </c>
      <c r="BF172" s="4">
        <f t="shared" si="87"/>
        <v>2.3185528982933774</v>
      </c>
      <c r="BG172" s="4">
        <f t="shared" si="88"/>
        <v>2.6040884215342706</v>
      </c>
      <c r="BH172" s="4">
        <f t="shared" si="89"/>
        <v>1.67226015767275</v>
      </c>
      <c r="BI172" s="4">
        <f t="shared" si="90"/>
        <v>0.57172498873736199</v>
      </c>
      <c r="BJ172" s="4">
        <f t="shared" si="91"/>
        <v>2.2335134403880099</v>
      </c>
      <c r="BK172" s="4">
        <f t="shared" si="92"/>
        <v>2.4202739392777923</v>
      </c>
      <c r="BL172" s="4">
        <f t="shared" si="93"/>
        <v>1.1243378213988451</v>
      </c>
      <c r="BM172" s="4">
        <f t="shared" si="94"/>
        <v>3.3870237623051902</v>
      </c>
      <c r="BN172" s="4">
        <f t="shared" si="95"/>
        <v>4.3166559044989325</v>
      </c>
      <c r="BO172" s="4">
        <f t="shared" si="96"/>
        <v>4.8363043296930455</v>
      </c>
      <c r="BP172" s="4">
        <f t="shared" si="97"/>
        <v>4.5034528031342145</v>
      </c>
      <c r="BQ172" s="4">
        <f t="shared" si="98"/>
        <v>5.0143111320978253</v>
      </c>
      <c r="BR172" s="4">
        <f t="shared" si="99"/>
        <v>3.2431281492354702</v>
      </c>
      <c r="BS172" s="4">
        <f t="shared" si="100"/>
        <v>2.2579786602034426</v>
      </c>
    </row>
    <row r="173" spans="1:71" x14ac:dyDescent="0.2">
      <c r="A173" s="2" t="s">
        <v>170</v>
      </c>
      <c r="B173" s="4">
        <v>2.0197712225700002</v>
      </c>
      <c r="C173" s="4">
        <v>2.2890673656740899</v>
      </c>
      <c r="D173" s="4">
        <v>2.3753954591596198</v>
      </c>
      <c r="E173" s="4">
        <v>2.6716594972709098</v>
      </c>
      <c r="F173" s="4">
        <v>1.70049468008067</v>
      </c>
      <c r="G173" s="4">
        <v>0.56654319660292896</v>
      </c>
      <c r="H173" s="4">
        <v>2.2812025967893499</v>
      </c>
      <c r="I173" s="4">
        <v>2.4709134016282301</v>
      </c>
      <c r="J173" s="4">
        <v>1.12453876106739</v>
      </c>
      <c r="K173" s="4">
        <v>3.5377354626681798</v>
      </c>
      <c r="L173" s="4">
        <v>4.5131415605532199</v>
      </c>
      <c r="M173" s="4">
        <v>5.06979391199605</v>
      </c>
      <c r="N173" s="4">
        <v>4.7124117944820902</v>
      </c>
      <c r="O173" s="4">
        <v>5.2552834830671404</v>
      </c>
      <c r="P173" s="4">
        <v>3.34602194937237</v>
      </c>
      <c r="Q173" s="4">
        <v>2.3080639100226099</v>
      </c>
      <c r="R173" s="4"/>
      <c r="BC173" s="6" t="str">
        <f t="shared" si="101"/>
        <v>2046Q1</v>
      </c>
      <c r="BD173" s="4">
        <f t="shared" si="85"/>
        <v>1.9960602691957625</v>
      </c>
      <c r="BE173" s="4">
        <f t="shared" si="86"/>
        <v>2.2550961904738798</v>
      </c>
      <c r="BF173" s="4">
        <f t="shared" si="87"/>
        <v>2.3411790783787101</v>
      </c>
      <c r="BG173" s="4">
        <f t="shared" si="88"/>
        <v>2.6309792629575552</v>
      </c>
      <c r="BH173" s="4">
        <f t="shared" si="89"/>
        <v>1.6837992747891124</v>
      </c>
      <c r="BI173" s="4">
        <f t="shared" si="90"/>
        <v>0.56965318180049374</v>
      </c>
      <c r="BJ173" s="4">
        <f t="shared" si="91"/>
        <v>2.2536832308686101</v>
      </c>
      <c r="BK173" s="4">
        <f t="shared" si="92"/>
        <v>2.4428065423139027</v>
      </c>
      <c r="BL173" s="4">
        <f t="shared" si="93"/>
        <v>1.1244181972662626</v>
      </c>
      <c r="BM173" s="4">
        <f t="shared" si="94"/>
        <v>3.4467858512478999</v>
      </c>
      <c r="BN173" s="4">
        <f t="shared" si="95"/>
        <v>4.3945536313054072</v>
      </c>
      <c r="BO173" s="4">
        <f t="shared" si="96"/>
        <v>4.92882365481137</v>
      </c>
      <c r="BP173" s="4">
        <f t="shared" si="97"/>
        <v>4.5862816837059146</v>
      </c>
      <c r="BQ173" s="4">
        <f t="shared" si="98"/>
        <v>5.1097995112383447</v>
      </c>
      <c r="BR173" s="4">
        <f t="shared" si="99"/>
        <v>3.284029377343205</v>
      </c>
      <c r="BS173" s="4">
        <f t="shared" si="100"/>
        <v>2.2779250483386102</v>
      </c>
    </row>
    <row r="174" spans="1:71" x14ac:dyDescent="0.2">
      <c r="A174" s="2" t="s">
        <v>171</v>
      </c>
      <c r="B174" s="4">
        <v>2.0357891114414999</v>
      </c>
      <c r="C174" s="4">
        <v>2.31211559739039</v>
      </c>
      <c r="D174" s="4">
        <v>2.3985809362016401</v>
      </c>
      <c r="E174" s="4">
        <v>2.6992458724073698</v>
      </c>
      <c r="F174" s="4">
        <v>1.7130972460766301</v>
      </c>
      <c r="G174" s="4">
        <v>0.56446703677278298</v>
      </c>
      <c r="H174" s="4">
        <v>2.3053122669498798</v>
      </c>
      <c r="I174" s="4">
        <v>2.4795828815468202</v>
      </c>
      <c r="J174" s="4">
        <v>1.12461913693481</v>
      </c>
      <c r="K174" s="4">
        <v>3.6001567730022601</v>
      </c>
      <c r="L174" s="4">
        <v>4.5945850381203099</v>
      </c>
      <c r="M174" s="4">
        <v>5.1667799325711101</v>
      </c>
      <c r="N174" s="4">
        <v>4.7990839126972897</v>
      </c>
      <c r="O174" s="4">
        <v>5.3553607396437801</v>
      </c>
      <c r="P174" s="4">
        <v>3.3882208390576301</v>
      </c>
      <c r="Q174" s="4">
        <v>2.3284527380489801</v>
      </c>
      <c r="R174" s="4"/>
      <c r="BC174" s="6" t="str">
        <f t="shared" si="101"/>
        <v>2046Q2</v>
      </c>
      <c r="BD174" s="4">
        <f t="shared" si="85"/>
        <v>2.011888980735975</v>
      </c>
      <c r="BE174" s="4">
        <f t="shared" si="86"/>
        <v>2.2777845809501875</v>
      </c>
      <c r="BF174" s="4">
        <f t="shared" si="87"/>
        <v>2.3640279119597749</v>
      </c>
      <c r="BG174" s="4">
        <f t="shared" si="88"/>
        <v>2.6581468998096773</v>
      </c>
      <c r="BH174" s="4">
        <f t="shared" si="89"/>
        <v>1.6954332235496574</v>
      </c>
      <c r="BI174" s="4">
        <f t="shared" si="90"/>
        <v>0.56757959896046895</v>
      </c>
      <c r="BJ174" s="4">
        <f t="shared" si="91"/>
        <v>2.2740673693251772</v>
      </c>
      <c r="BK174" s="4">
        <f t="shared" si="92"/>
        <v>2.4654174026982076</v>
      </c>
      <c r="BL174" s="4">
        <f t="shared" si="93"/>
        <v>1.1244985731336801</v>
      </c>
      <c r="BM174" s="4">
        <f t="shared" si="94"/>
        <v>3.5076024079255399</v>
      </c>
      <c r="BN174" s="4">
        <f t="shared" si="95"/>
        <v>4.4738570888385976</v>
      </c>
      <c r="BO174" s="4">
        <f t="shared" si="96"/>
        <v>5.0231128903689131</v>
      </c>
      <c r="BP174" s="4">
        <f t="shared" si="97"/>
        <v>4.6706339783682402</v>
      </c>
      <c r="BQ174" s="4">
        <f t="shared" si="98"/>
        <v>5.20710629181242</v>
      </c>
      <c r="BR174" s="4">
        <f t="shared" si="99"/>
        <v>3.3254464378151676</v>
      </c>
      <c r="BS174" s="4">
        <f t="shared" si="100"/>
        <v>2.2980476376074099</v>
      </c>
    </row>
    <row r="175" spans="1:71" x14ac:dyDescent="0.2">
      <c r="A175" s="2" t="s">
        <v>172</v>
      </c>
      <c r="B175" s="4">
        <v>2.0519349558694202</v>
      </c>
      <c r="C175" s="4">
        <v>2.3354079675208701</v>
      </c>
      <c r="D175" s="4">
        <v>2.4219938893915498</v>
      </c>
      <c r="E175" s="4">
        <v>2.7271156287870002</v>
      </c>
      <c r="F175" s="4">
        <v>1.7247928837727999</v>
      </c>
      <c r="G175" s="4">
        <v>0.56238931493414401</v>
      </c>
      <c r="H175" s="4">
        <v>2.3287508036023898</v>
      </c>
      <c r="I175" s="4">
        <v>2.54381458746948</v>
      </c>
      <c r="J175" s="4">
        <v>1.1246995128022299</v>
      </c>
      <c r="K175" s="4">
        <v>3.66367947150539</v>
      </c>
      <c r="L175" s="4">
        <v>4.6774982325020096</v>
      </c>
      <c r="M175" s="4">
        <v>5.2656213122298503</v>
      </c>
      <c r="N175" s="4">
        <v>4.8873501310046601</v>
      </c>
      <c r="O175" s="4">
        <v>5.4573437844269304</v>
      </c>
      <c r="P175" s="4">
        <v>3.4309519267731599</v>
      </c>
      <c r="Q175" s="4">
        <v>2.34902167560631</v>
      </c>
      <c r="R175" s="4"/>
      <c r="BC175" s="6" t="str">
        <f t="shared" si="101"/>
        <v>2046Q3</v>
      </c>
      <c r="BD175" s="4">
        <f t="shared" si="85"/>
        <v>2.027843894199175</v>
      </c>
      <c r="BE175" s="4">
        <f t="shared" si="86"/>
        <v>2.3007130394026776</v>
      </c>
      <c r="BF175" s="4">
        <f t="shared" si="87"/>
        <v>2.3871014288617847</v>
      </c>
      <c r="BG175" s="4">
        <f t="shared" si="88"/>
        <v>2.6855938673191924</v>
      </c>
      <c r="BH175" s="4">
        <f t="shared" si="89"/>
        <v>1.707155999872175</v>
      </c>
      <c r="BI175" s="4">
        <f t="shared" si="90"/>
        <v>0.56550431776244547</v>
      </c>
      <c r="BJ175" s="4">
        <f t="shared" si="91"/>
        <v>2.2946598633589175</v>
      </c>
      <c r="BK175" s="4">
        <f t="shared" si="92"/>
        <v>2.4886132575632978</v>
      </c>
      <c r="BL175" s="4">
        <f t="shared" si="93"/>
        <v>1.1245789490011</v>
      </c>
      <c r="BM175" s="4">
        <f t="shared" si="94"/>
        <v>3.5694920378156572</v>
      </c>
      <c r="BN175" s="4">
        <f t="shared" si="95"/>
        <v>4.5545916447049448</v>
      </c>
      <c r="BO175" s="4">
        <f t="shared" si="96"/>
        <v>5.1192058950536676</v>
      </c>
      <c r="BP175" s="4">
        <f t="shared" si="97"/>
        <v>4.7565377062188228</v>
      </c>
      <c r="BQ175" s="4">
        <f t="shared" si="98"/>
        <v>5.3062661019476103</v>
      </c>
      <c r="BR175" s="4">
        <f t="shared" si="99"/>
        <v>3.3673858361535252</v>
      </c>
      <c r="BS175" s="4">
        <f t="shared" si="100"/>
        <v>2.318347984524193</v>
      </c>
    </row>
    <row r="176" spans="1:71" x14ac:dyDescent="0.2">
      <c r="A176" s="2" t="s">
        <v>173</v>
      </c>
      <c r="B176" s="4">
        <v>2.0682107580759501</v>
      </c>
      <c r="C176" s="4">
        <v>2.3589485191448198</v>
      </c>
      <c r="D176" s="4">
        <v>2.4456383449219801</v>
      </c>
      <c r="E176" s="4">
        <v>2.7552727973476498</v>
      </c>
      <c r="F176" s="4">
        <v>1.7375145895841599</v>
      </c>
      <c r="G176" s="4">
        <v>0.56030989918743601</v>
      </c>
      <c r="H176" s="4">
        <v>2.3463702134222699</v>
      </c>
      <c r="I176" s="4">
        <v>2.5532665080960002</v>
      </c>
      <c r="J176" s="4">
        <v>1.1247798886696501</v>
      </c>
      <c r="K176" s="4">
        <v>3.72832299153924</v>
      </c>
      <c r="L176" s="4">
        <v>4.7619076659881197</v>
      </c>
      <c r="M176" s="4">
        <v>5.3663535443073798</v>
      </c>
      <c r="N176" s="4">
        <v>4.97723976858037</v>
      </c>
      <c r="O176" s="4">
        <v>5.5612689096653201</v>
      </c>
      <c r="P176" s="4">
        <v>3.4742219244193202</v>
      </c>
      <c r="Q176" s="4">
        <v>2.36977231373473</v>
      </c>
      <c r="R176" s="4"/>
      <c r="BC176" s="6" t="str">
        <f t="shared" si="101"/>
        <v>2046Q4</v>
      </c>
      <c r="BD176" s="4">
        <f t="shared" si="85"/>
        <v>2.0439265119892176</v>
      </c>
      <c r="BE176" s="4">
        <f t="shared" si="86"/>
        <v>2.3238848624325423</v>
      </c>
      <c r="BF176" s="4">
        <f t="shared" si="87"/>
        <v>2.4104021574186971</v>
      </c>
      <c r="BG176" s="4">
        <f t="shared" si="88"/>
        <v>2.7133234489532327</v>
      </c>
      <c r="BH176" s="4">
        <f t="shared" si="89"/>
        <v>1.7189748498785651</v>
      </c>
      <c r="BI176" s="4">
        <f t="shared" si="90"/>
        <v>0.56342736187432307</v>
      </c>
      <c r="BJ176" s="4">
        <f t="shared" si="91"/>
        <v>2.3154089701909726</v>
      </c>
      <c r="BK176" s="4">
        <f t="shared" si="92"/>
        <v>2.5118943446851327</v>
      </c>
      <c r="BL176" s="4">
        <f t="shared" si="93"/>
        <v>1.1246593248685199</v>
      </c>
      <c r="BM176" s="4">
        <f t="shared" si="94"/>
        <v>3.6324736746787676</v>
      </c>
      <c r="BN176" s="4">
        <f t="shared" si="95"/>
        <v>4.6367831242909148</v>
      </c>
      <c r="BO176" s="4">
        <f t="shared" si="96"/>
        <v>5.2171371752760978</v>
      </c>
      <c r="BP176" s="4">
        <f t="shared" si="97"/>
        <v>4.8440214016911032</v>
      </c>
      <c r="BQ176" s="4">
        <f t="shared" si="98"/>
        <v>5.4073142292007921</v>
      </c>
      <c r="BR176" s="4">
        <f t="shared" si="99"/>
        <v>3.40985415990562</v>
      </c>
      <c r="BS176" s="4">
        <f t="shared" si="100"/>
        <v>2.3388276593531572</v>
      </c>
    </row>
    <row r="177" spans="1:71" x14ac:dyDescent="0.2">
      <c r="A177" s="2" t="s">
        <v>174</v>
      </c>
      <c r="B177" s="4">
        <v>2.0846155201721501</v>
      </c>
      <c r="C177" s="4">
        <v>2.3827382931875798</v>
      </c>
      <c r="D177" s="4">
        <v>2.4695153276758801</v>
      </c>
      <c r="E177" s="4">
        <v>2.7837204074802702</v>
      </c>
      <c r="F177" s="4">
        <v>1.74809636010495</v>
      </c>
      <c r="G177" s="4">
        <v>0.55822905422806501</v>
      </c>
      <c r="H177" s="4">
        <v>2.36485750275116</v>
      </c>
      <c r="I177" s="4">
        <v>2.5644406326912002</v>
      </c>
      <c r="J177" s="4">
        <v>1.12486026453707</v>
      </c>
      <c r="K177" s="4">
        <v>3.7941071093559602</v>
      </c>
      <c r="L177" s="4">
        <v>4.8478403394857201</v>
      </c>
      <c r="M177" s="4">
        <v>5.4690128011323402</v>
      </c>
      <c r="N177" s="4">
        <v>5.0687826838478598</v>
      </c>
      <c r="O177" s="4">
        <v>5.66717309872715</v>
      </c>
      <c r="P177" s="4">
        <v>3.5180376285446902</v>
      </c>
      <c r="Q177" s="4">
        <v>2.39070625752916</v>
      </c>
      <c r="R177" s="4"/>
      <c r="BC177" s="6" t="str">
        <f t="shared" si="101"/>
        <v>2047Q1</v>
      </c>
      <c r="BD177" s="4">
        <f t="shared" si="85"/>
        <v>2.0601375863897551</v>
      </c>
      <c r="BE177" s="4">
        <f t="shared" si="86"/>
        <v>2.3473025943109151</v>
      </c>
      <c r="BF177" s="4">
        <f t="shared" si="87"/>
        <v>2.4339321245477628</v>
      </c>
      <c r="BG177" s="4">
        <f t="shared" si="88"/>
        <v>2.7413386765055723</v>
      </c>
      <c r="BH177" s="4">
        <f t="shared" si="89"/>
        <v>1.730875269884635</v>
      </c>
      <c r="BI177" s="4">
        <f t="shared" si="90"/>
        <v>0.56134882628060701</v>
      </c>
      <c r="BJ177" s="4">
        <f t="shared" si="91"/>
        <v>2.336322696681425</v>
      </c>
      <c r="BK177" s="4">
        <f t="shared" si="92"/>
        <v>2.5352761524508751</v>
      </c>
      <c r="BL177" s="4">
        <f t="shared" si="93"/>
        <v>1.1247397007359399</v>
      </c>
      <c r="BM177" s="4">
        <f t="shared" si="94"/>
        <v>3.6965665863507127</v>
      </c>
      <c r="BN177" s="4">
        <f t="shared" si="95"/>
        <v>4.7204578190240403</v>
      </c>
      <c r="BO177" s="4">
        <f t="shared" si="96"/>
        <v>5.3169418975601701</v>
      </c>
      <c r="BP177" s="4">
        <f t="shared" si="97"/>
        <v>4.9331141240325449</v>
      </c>
      <c r="BQ177" s="4">
        <f t="shared" si="98"/>
        <v>5.5102866331157951</v>
      </c>
      <c r="BR177" s="4">
        <f t="shared" si="99"/>
        <v>3.4528580796987001</v>
      </c>
      <c r="BS177" s="4">
        <f t="shared" si="100"/>
        <v>2.359488246229795</v>
      </c>
    </row>
    <row r="178" spans="1:71" x14ac:dyDescent="0.2">
      <c r="A178" s="2" t="s">
        <v>175</v>
      </c>
      <c r="B178" s="4">
        <v>2.10115224416354</v>
      </c>
      <c r="C178" s="4">
        <v>2.4067813285281998</v>
      </c>
      <c r="D178" s="4">
        <v>2.4936278612920799</v>
      </c>
      <c r="E178" s="4">
        <v>2.81245948710625</v>
      </c>
      <c r="F178" s="4">
        <v>1.7610911920997001</v>
      </c>
      <c r="G178" s="4">
        <v>0.55614674151666099</v>
      </c>
      <c r="H178" s="4">
        <v>2.3898556776136002</v>
      </c>
      <c r="I178" s="4">
        <v>2.5734349510566399</v>
      </c>
      <c r="J178" s="4">
        <v>1.1249406404044899</v>
      </c>
      <c r="K178" s="4">
        <v>3.86105195014833</v>
      </c>
      <c r="L178" s="4">
        <v>4.9353237411562301</v>
      </c>
      <c r="M178" s="4">
        <v>5.5736359470162098</v>
      </c>
      <c r="N178" s="4">
        <v>5.1620092843958103</v>
      </c>
      <c r="O178" s="4">
        <v>5.7750940392611696</v>
      </c>
      <c r="P178" s="4">
        <v>3.5624059214136099</v>
      </c>
      <c r="Q178" s="4">
        <v>2.41182512626354</v>
      </c>
      <c r="R178" s="4"/>
      <c r="BC178" s="6" t="str">
        <f t="shared" si="101"/>
        <v>2047Q2</v>
      </c>
      <c r="BD178" s="4">
        <f t="shared" si="85"/>
        <v>2.0764783695702649</v>
      </c>
      <c r="BE178" s="4">
        <f t="shared" si="86"/>
        <v>2.3709690270953674</v>
      </c>
      <c r="BF178" s="4">
        <f t="shared" si="87"/>
        <v>2.4576938558203723</v>
      </c>
      <c r="BG178" s="4">
        <f t="shared" si="88"/>
        <v>2.7696420801802928</v>
      </c>
      <c r="BH178" s="4">
        <f t="shared" si="89"/>
        <v>1.7428737563904024</v>
      </c>
      <c r="BI178" s="4">
        <f t="shared" si="90"/>
        <v>0.55926875246657648</v>
      </c>
      <c r="BJ178" s="4">
        <f t="shared" si="91"/>
        <v>2.357458549347355</v>
      </c>
      <c r="BK178" s="4">
        <f t="shared" si="92"/>
        <v>2.5587391698283302</v>
      </c>
      <c r="BL178" s="4">
        <f t="shared" si="93"/>
        <v>1.1248200766033598</v>
      </c>
      <c r="BM178" s="4">
        <f t="shared" si="94"/>
        <v>3.7617903806372297</v>
      </c>
      <c r="BN178" s="4">
        <f t="shared" si="95"/>
        <v>4.8056424947830205</v>
      </c>
      <c r="BO178" s="4">
        <f t="shared" si="96"/>
        <v>5.4186559011714452</v>
      </c>
      <c r="BP178" s="4">
        <f t="shared" si="97"/>
        <v>5.0238454669571757</v>
      </c>
      <c r="BQ178" s="4">
        <f t="shared" si="98"/>
        <v>5.615219958020143</v>
      </c>
      <c r="BR178" s="4">
        <f t="shared" si="99"/>
        <v>3.4964043502876949</v>
      </c>
      <c r="BS178" s="4">
        <f t="shared" si="100"/>
        <v>2.380331343283435</v>
      </c>
    </row>
    <row r="179" spans="1:71" x14ac:dyDescent="0.2">
      <c r="A179" s="2" t="s">
        <v>176</v>
      </c>
      <c r="B179" s="4">
        <v>2.1178199319553701</v>
      </c>
      <c r="C179" s="4">
        <v>2.4310816621017901</v>
      </c>
      <c r="D179" s="4">
        <v>2.5179779682274801</v>
      </c>
      <c r="E179" s="4">
        <v>2.8414960627509398</v>
      </c>
      <c r="F179" s="4">
        <v>1.77315508249472</v>
      </c>
      <c r="G179" s="4">
        <v>0.55406291944082797</v>
      </c>
      <c r="H179" s="4">
        <v>2.41415774373292</v>
      </c>
      <c r="I179" s="4">
        <v>2.64009445350381</v>
      </c>
      <c r="J179" s="4">
        <v>1.1250210162719101</v>
      </c>
      <c r="K179" s="4">
        <v>3.9291779942065901</v>
      </c>
      <c r="L179" s="4">
        <v>5.0243858552083198</v>
      </c>
      <c r="M179" s="4">
        <v>5.6802605514909903</v>
      </c>
      <c r="N179" s="4">
        <v>5.2569505370785601</v>
      </c>
      <c r="O179" s="4">
        <v>5.8850701366084497</v>
      </c>
      <c r="P179" s="4">
        <v>3.6073337720871699</v>
      </c>
      <c r="Q179" s="4">
        <v>2.4331305535160102</v>
      </c>
      <c r="R179" s="4"/>
      <c r="BC179" s="6" t="str">
        <f t="shared" si="101"/>
        <v>2047Q3</v>
      </c>
      <c r="BD179" s="4">
        <f t="shared" si="85"/>
        <v>2.0929496135917525</v>
      </c>
      <c r="BE179" s="4">
        <f t="shared" si="86"/>
        <v>2.3948874507405975</v>
      </c>
      <c r="BF179" s="4">
        <f t="shared" si="87"/>
        <v>2.481689875529355</v>
      </c>
      <c r="BG179" s="4">
        <f t="shared" si="88"/>
        <v>2.7982371886712776</v>
      </c>
      <c r="BH179" s="4">
        <f t="shared" si="89"/>
        <v>1.7549643060708826</v>
      </c>
      <c r="BI179" s="4">
        <f t="shared" si="90"/>
        <v>0.55718715359324755</v>
      </c>
      <c r="BJ179" s="4">
        <f t="shared" si="91"/>
        <v>2.3788102843799876</v>
      </c>
      <c r="BK179" s="4">
        <f t="shared" si="92"/>
        <v>2.5828091363369126</v>
      </c>
      <c r="BL179" s="4">
        <f t="shared" si="93"/>
        <v>1.12490045247078</v>
      </c>
      <c r="BM179" s="4">
        <f t="shared" si="94"/>
        <v>3.8281650113125298</v>
      </c>
      <c r="BN179" s="4">
        <f t="shared" si="95"/>
        <v>4.8923644004595976</v>
      </c>
      <c r="BO179" s="4">
        <f t="shared" si="96"/>
        <v>5.5223157109867298</v>
      </c>
      <c r="BP179" s="4">
        <f t="shared" si="97"/>
        <v>5.1162455684756498</v>
      </c>
      <c r="BQ179" s="4">
        <f t="shared" si="98"/>
        <v>5.7221515460655219</v>
      </c>
      <c r="BR179" s="4">
        <f t="shared" si="99"/>
        <v>3.5404998116161974</v>
      </c>
      <c r="BS179" s="4">
        <f t="shared" si="100"/>
        <v>2.4013585627608602</v>
      </c>
    </row>
    <row r="180" spans="1:71" x14ac:dyDescent="0.2">
      <c r="A180" s="2" t="s">
        <v>177</v>
      </c>
      <c r="B180" s="4">
        <v>2.1346215853575998</v>
      </c>
      <c r="C180" s="4">
        <v>2.4556403289966999</v>
      </c>
      <c r="D180" s="4">
        <v>2.5425686698161001</v>
      </c>
      <c r="E180" s="4">
        <v>2.8708301596133898</v>
      </c>
      <c r="F180" s="4">
        <v>1.7862740283699801</v>
      </c>
      <c r="G180" s="4">
        <v>0.55197774346878703</v>
      </c>
      <c r="H180" s="4">
        <v>2.4324277065462701</v>
      </c>
      <c r="I180" s="4">
        <v>2.6499001308286201</v>
      </c>
      <c r="J180" s="4">
        <v>1.12510139213933</v>
      </c>
      <c r="K180" s="4">
        <v>3.9985060831839401</v>
      </c>
      <c r="L180" s="4">
        <v>5.11505517084949</v>
      </c>
      <c r="M180" s="4">
        <v>5.7889249028002299</v>
      </c>
      <c r="N180" s="4">
        <v>5.35363797830232</v>
      </c>
      <c r="O180" s="4">
        <v>5.9971405274694796</v>
      </c>
      <c r="P180" s="4">
        <v>3.65282823751792</v>
      </c>
      <c r="Q180" s="4">
        <v>2.4546241872953498</v>
      </c>
      <c r="R180" s="4"/>
      <c r="BC180" s="6" t="str">
        <f t="shared" si="101"/>
        <v>2047Q4</v>
      </c>
      <c r="BD180" s="4">
        <f t="shared" si="85"/>
        <v>2.1095523204121651</v>
      </c>
      <c r="BE180" s="4">
        <f t="shared" si="86"/>
        <v>2.4190604032035674</v>
      </c>
      <c r="BF180" s="4">
        <f t="shared" si="87"/>
        <v>2.5059224567528853</v>
      </c>
      <c r="BG180" s="4">
        <f t="shared" si="88"/>
        <v>2.8271265292377121</v>
      </c>
      <c r="BH180" s="4">
        <f t="shared" si="89"/>
        <v>1.7671541657673375</v>
      </c>
      <c r="BI180" s="4">
        <f t="shared" si="90"/>
        <v>0.55510411466358522</v>
      </c>
      <c r="BJ180" s="4">
        <f t="shared" si="91"/>
        <v>2.4003246576609873</v>
      </c>
      <c r="BK180" s="4">
        <f t="shared" si="92"/>
        <v>2.6069675420200675</v>
      </c>
      <c r="BL180" s="4">
        <f t="shared" si="93"/>
        <v>1.1249808283381999</v>
      </c>
      <c r="BM180" s="4">
        <f t="shared" si="94"/>
        <v>3.8957107842237053</v>
      </c>
      <c r="BN180" s="4">
        <f t="shared" si="95"/>
        <v>4.9806512766749398</v>
      </c>
      <c r="BO180" s="4">
        <f t="shared" si="96"/>
        <v>5.6279585506099421</v>
      </c>
      <c r="BP180" s="4">
        <f t="shared" si="97"/>
        <v>5.2103451209061378</v>
      </c>
      <c r="BQ180" s="4">
        <f t="shared" si="98"/>
        <v>5.8311194505165629</v>
      </c>
      <c r="BR180" s="4">
        <f t="shared" si="99"/>
        <v>3.5851513898908474</v>
      </c>
      <c r="BS180" s="4">
        <f t="shared" si="100"/>
        <v>2.4225715311510152</v>
      </c>
    </row>
    <row r="181" spans="1:71" x14ac:dyDescent="0.2">
      <c r="A181" s="2" t="s">
        <v>178</v>
      </c>
      <c r="B181" s="4">
        <v>2.15155820608972</v>
      </c>
      <c r="C181" s="4">
        <v>2.4804603625468702</v>
      </c>
      <c r="D181" s="4">
        <v>2.5674019863252999</v>
      </c>
      <c r="E181" s="4">
        <v>2.9004678016327201</v>
      </c>
      <c r="F181" s="4">
        <v>1.79719302695148</v>
      </c>
      <c r="G181" s="4">
        <v>0.54989116629534696</v>
      </c>
      <c r="H181" s="4">
        <v>2.4515985712189599</v>
      </c>
      <c r="I181" s="4">
        <v>2.66149297428719</v>
      </c>
      <c r="J181" s="4">
        <v>1.12518176800675</v>
      </c>
      <c r="K181" s="4">
        <v>4.0690574264725896</v>
      </c>
      <c r="L181" s="4">
        <v>5.2073606913992396</v>
      </c>
      <c r="M181" s="4">
        <v>5.8996680216481199</v>
      </c>
      <c r="N181" s="4">
        <v>5.4521037245004997</v>
      </c>
      <c r="O181" s="4">
        <v>6.1113450938316003</v>
      </c>
      <c r="P181" s="4">
        <v>3.6988964636582602</v>
      </c>
      <c r="Q181" s="4">
        <v>2.47630769016838</v>
      </c>
      <c r="R181" s="4"/>
      <c r="BC181" s="6" t="str">
        <f t="shared" si="101"/>
        <v>2048Q1</v>
      </c>
      <c r="BD181" s="4">
        <f t="shared" si="85"/>
        <v>2.1262879918915578</v>
      </c>
      <c r="BE181" s="4">
        <f t="shared" si="86"/>
        <v>2.4434909205433901</v>
      </c>
      <c r="BF181" s="4">
        <f t="shared" si="87"/>
        <v>2.5303941214152399</v>
      </c>
      <c r="BG181" s="4">
        <f t="shared" si="88"/>
        <v>2.8563133777758249</v>
      </c>
      <c r="BH181" s="4">
        <f t="shared" si="89"/>
        <v>1.7794283324789701</v>
      </c>
      <c r="BI181" s="4">
        <f t="shared" si="90"/>
        <v>0.55301964268040571</v>
      </c>
      <c r="BJ181" s="4">
        <f t="shared" si="91"/>
        <v>2.4220099247779374</v>
      </c>
      <c r="BK181" s="4">
        <f t="shared" si="92"/>
        <v>2.6312306274190651</v>
      </c>
      <c r="BL181" s="4">
        <f t="shared" si="93"/>
        <v>1.1250612042056201</v>
      </c>
      <c r="BM181" s="4">
        <f t="shared" si="94"/>
        <v>3.9644483635028624</v>
      </c>
      <c r="BN181" s="4">
        <f t="shared" si="95"/>
        <v>5.0705313646533199</v>
      </c>
      <c r="BO181" s="4">
        <f t="shared" si="96"/>
        <v>5.7356223557388866</v>
      </c>
      <c r="BP181" s="4">
        <f t="shared" si="97"/>
        <v>5.3061753810692975</v>
      </c>
      <c r="BQ181" s="4">
        <f t="shared" si="98"/>
        <v>5.9421624492926757</v>
      </c>
      <c r="BR181" s="4">
        <f t="shared" si="99"/>
        <v>3.6303660986692399</v>
      </c>
      <c r="BS181" s="4">
        <f t="shared" si="100"/>
        <v>2.44397188931082</v>
      </c>
    </row>
    <row r="182" spans="1:71" x14ac:dyDescent="0.2">
      <c r="A182" s="2" t="s">
        <v>179</v>
      </c>
      <c r="B182" s="4">
        <v>2.1686297957852299</v>
      </c>
      <c r="C182" s="4">
        <v>2.5055467944195202</v>
      </c>
      <c r="D182" s="4">
        <v>2.5924789370090302</v>
      </c>
      <c r="E182" s="4">
        <v>2.93041001155109</v>
      </c>
      <c r="F182" s="4">
        <v>1.8105940756039101</v>
      </c>
      <c r="G182" s="4">
        <v>0.54780333798058001</v>
      </c>
      <c r="H182" s="4">
        <v>2.4775173426580102</v>
      </c>
      <c r="I182" s="4">
        <v>2.67082397557283</v>
      </c>
      <c r="J182" s="4">
        <v>1.1252621438741699</v>
      </c>
      <c r="K182" s="4">
        <v>4.1408536076922804</v>
      </c>
      <c r="L182" s="4">
        <v>5.3013319435666002</v>
      </c>
      <c r="M182" s="4">
        <v>6.01252967521153</v>
      </c>
      <c r="N182" s="4">
        <v>5.5523804828017997</v>
      </c>
      <c r="O182" s="4">
        <v>6.22772447716161</v>
      </c>
      <c r="P182" s="4">
        <v>3.7455456865829402</v>
      </c>
      <c r="Q182" s="4">
        <v>2.49818273938862</v>
      </c>
      <c r="R182" s="4"/>
      <c r="BC182" s="6" t="str">
        <f t="shared" si="101"/>
        <v>2048Q2</v>
      </c>
      <c r="BD182" s="4">
        <f t="shared" si="85"/>
        <v>2.1431573797969801</v>
      </c>
      <c r="BE182" s="4">
        <f t="shared" si="86"/>
        <v>2.4681822870162202</v>
      </c>
      <c r="BF182" s="4">
        <f t="shared" si="87"/>
        <v>2.5551068903444776</v>
      </c>
      <c r="BG182" s="4">
        <f t="shared" si="88"/>
        <v>2.8858010088870349</v>
      </c>
      <c r="BH182" s="4">
        <f t="shared" si="89"/>
        <v>1.7918040533550226</v>
      </c>
      <c r="BI182" s="4">
        <f t="shared" si="90"/>
        <v>0.55093379179638546</v>
      </c>
      <c r="BJ182" s="4">
        <f t="shared" si="91"/>
        <v>2.4439253410390398</v>
      </c>
      <c r="BK182" s="4">
        <f t="shared" si="92"/>
        <v>2.6555778835481125</v>
      </c>
      <c r="BL182" s="4">
        <f t="shared" si="93"/>
        <v>1.12514158007304</v>
      </c>
      <c r="BM182" s="4">
        <f t="shared" si="94"/>
        <v>4.0343987778888497</v>
      </c>
      <c r="BN182" s="4">
        <f t="shared" si="95"/>
        <v>5.1620334152559124</v>
      </c>
      <c r="BO182" s="4">
        <f t="shared" si="96"/>
        <v>5.8453457877877177</v>
      </c>
      <c r="BP182" s="4">
        <f t="shared" si="97"/>
        <v>5.4037681806707951</v>
      </c>
      <c r="BQ182" s="4">
        <f t="shared" si="98"/>
        <v>6.0553200587677853</v>
      </c>
      <c r="BR182" s="4">
        <f t="shared" si="99"/>
        <v>3.6761510399615722</v>
      </c>
      <c r="BS182" s="4">
        <f t="shared" si="100"/>
        <v>2.4655612925920898</v>
      </c>
    </row>
    <row r="183" spans="1:71" x14ac:dyDescent="0.2">
      <c r="A183" s="2" t="s">
        <v>180</v>
      </c>
      <c r="B183" s="4">
        <v>2.1858373559959698</v>
      </c>
      <c r="C183" s="4">
        <v>2.53090065469855</v>
      </c>
      <c r="D183" s="4">
        <v>2.6178045401585801</v>
      </c>
      <c r="E183" s="4">
        <v>2.96066081097353</v>
      </c>
      <c r="F183" s="4">
        <v>1.8230381718237101</v>
      </c>
      <c r="G183" s="4">
        <v>0.54571410608155102</v>
      </c>
      <c r="H183" s="4">
        <v>2.50271602552511</v>
      </c>
      <c r="I183" s="4">
        <v>2.7400011267941902</v>
      </c>
      <c r="J183" s="4">
        <v>1.1253425197415901</v>
      </c>
      <c r="K183" s="4">
        <v>4.2139165912933203</v>
      </c>
      <c r="L183" s="4">
        <v>5.39699898689521</v>
      </c>
      <c r="M183" s="4">
        <v>6.1275503914202201</v>
      </c>
      <c r="N183" s="4">
        <v>5.6545015618943903</v>
      </c>
      <c r="O183" s="4">
        <v>6.3463200928686803</v>
      </c>
      <c r="P183" s="4">
        <v>3.79278323362559</v>
      </c>
      <c r="Q183" s="4">
        <v>2.5202510270259899</v>
      </c>
      <c r="R183" s="4"/>
      <c r="BC183" s="6" t="str">
        <f t="shared" si="101"/>
        <v>2048Q3</v>
      </c>
      <c r="BD183" s="4">
        <f t="shared" si="85"/>
        <v>2.1601617358071299</v>
      </c>
      <c r="BE183" s="4">
        <f t="shared" si="86"/>
        <v>2.4931370351654101</v>
      </c>
      <c r="BF183" s="4">
        <f t="shared" si="87"/>
        <v>2.5800635333272526</v>
      </c>
      <c r="BG183" s="4">
        <f t="shared" si="88"/>
        <v>2.9155921959426827</v>
      </c>
      <c r="BH183" s="4">
        <f t="shared" si="89"/>
        <v>1.80427482568727</v>
      </c>
      <c r="BI183" s="4">
        <f t="shared" si="90"/>
        <v>0.5488465884565662</v>
      </c>
      <c r="BJ183" s="4">
        <f t="shared" si="91"/>
        <v>2.4660649114870874</v>
      </c>
      <c r="BK183" s="4">
        <f t="shared" si="92"/>
        <v>2.6805545518707077</v>
      </c>
      <c r="BL183" s="4">
        <f t="shared" si="93"/>
        <v>1.1252219559404599</v>
      </c>
      <c r="BM183" s="4">
        <f t="shared" si="94"/>
        <v>4.1055834271605329</v>
      </c>
      <c r="BN183" s="4">
        <f t="shared" si="95"/>
        <v>5.255186698177635</v>
      </c>
      <c r="BO183" s="4">
        <f t="shared" si="96"/>
        <v>5.9571682477700261</v>
      </c>
      <c r="BP183" s="4">
        <f t="shared" si="97"/>
        <v>5.5031559368747534</v>
      </c>
      <c r="BQ183" s="4">
        <f t="shared" si="98"/>
        <v>6.1706325478328425</v>
      </c>
      <c r="BR183" s="4">
        <f t="shared" si="99"/>
        <v>3.7225134053461777</v>
      </c>
      <c r="BS183" s="4">
        <f t="shared" si="100"/>
        <v>2.4873414109695848</v>
      </c>
    </row>
    <row r="184" spans="1:71" x14ac:dyDescent="0.2">
      <c r="A184" s="2" t="s">
        <v>181</v>
      </c>
      <c r="B184" s="4">
        <v>2.2031828881961699</v>
      </c>
      <c r="C184" s="4">
        <v>2.55652597196362</v>
      </c>
      <c r="D184" s="4">
        <v>2.6433798131506498</v>
      </c>
      <c r="E184" s="4">
        <v>2.99122422042486</v>
      </c>
      <c r="F184" s="4">
        <v>1.8365683132325299</v>
      </c>
      <c r="G184" s="4">
        <v>0.54362371577747404</v>
      </c>
      <c r="H184" s="4">
        <v>2.5216616242488499</v>
      </c>
      <c r="I184" s="4">
        <v>2.7501734204544799</v>
      </c>
      <c r="J184" s="4">
        <v>1.12542289560901</v>
      </c>
      <c r="K184" s="4">
        <v>4.2882687292761501</v>
      </c>
      <c r="L184" s="4">
        <v>5.49439242337872</v>
      </c>
      <c r="M184" s="4">
        <v>6.2447714735101298</v>
      </c>
      <c r="N184" s="4">
        <v>5.7585008830900399</v>
      </c>
      <c r="O184" s="4">
        <v>6.4671741450426197</v>
      </c>
      <c r="P184" s="4">
        <v>3.8406165245297101</v>
      </c>
      <c r="Q184" s="4">
        <v>2.5425142600977302</v>
      </c>
      <c r="R184" s="4"/>
      <c r="BC184" s="6" t="str">
        <f t="shared" si="101"/>
        <v>2048Q4</v>
      </c>
      <c r="BD184" s="4">
        <f t="shared" si="85"/>
        <v>2.1773020615167722</v>
      </c>
      <c r="BE184" s="4">
        <f t="shared" si="86"/>
        <v>2.5183584459071402</v>
      </c>
      <c r="BF184" s="4">
        <f t="shared" si="87"/>
        <v>2.60526631916089</v>
      </c>
      <c r="BG184" s="4">
        <f t="shared" si="88"/>
        <v>2.9456907111455499</v>
      </c>
      <c r="BH184" s="4">
        <f t="shared" si="89"/>
        <v>1.8168483969029077</v>
      </c>
      <c r="BI184" s="4">
        <f t="shared" si="90"/>
        <v>0.54675808153373795</v>
      </c>
      <c r="BJ184" s="4">
        <f t="shared" si="91"/>
        <v>2.4883733909127326</v>
      </c>
      <c r="BK184" s="4">
        <f t="shared" si="92"/>
        <v>2.7056228742771729</v>
      </c>
      <c r="BL184" s="4">
        <f t="shared" si="93"/>
        <v>1.1253023318078799</v>
      </c>
      <c r="BM184" s="4">
        <f t="shared" si="94"/>
        <v>4.1780240886835855</v>
      </c>
      <c r="BN184" s="4">
        <f t="shared" si="95"/>
        <v>5.3500210113099422</v>
      </c>
      <c r="BO184" s="4">
        <f t="shared" si="96"/>
        <v>6.0711298904475006</v>
      </c>
      <c r="BP184" s="4">
        <f t="shared" si="97"/>
        <v>5.6043716630716824</v>
      </c>
      <c r="BQ184" s="4">
        <f t="shared" si="98"/>
        <v>6.2881409522261276</v>
      </c>
      <c r="BR184" s="4">
        <f t="shared" si="99"/>
        <v>3.7694604770991251</v>
      </c>
      <c r="BS184" s="4">
        <f t="shared" si="100"/>
        <v>2.50931392917018</v>
      </c>
    </row>
    <row r="185" spans="1:71" x14ac:dyDescent="0.2">
      <c r="A185" s="2" t="s">
        <v>182</v>
      </c>
      <c r="B185" s="4">
        <v>2.2206673937863601</v>
      </c>
      <c r="C185" s="4">
        <v>2.5824257733654399</v>
      </c>
      <c r="D185" s="4">
        <v>2.6692067724931201</v>
      </c>
      <c r="E185" s="4">
        <v>3.0221012594036099</v>
      </c>
      <c r="F185" s="4">
        <v>1.8478364975709001</v>
      </c>
      <c r="G185" s="4">
        <v>0.54153210998860002</v>
      </c>
      <c r="H185" s="4">
        <v>2.5415401430364102</v>
      </c>
      <c r="I185" s="4">
        <v>2.76220184943175</v>
      </c>
      <c r="J185" s="4">
        <v>1.1255032714764299</v>
      </c>
      <c r="K185" s="4">
        <v>4.3639327680294002</v>
      </c>
      <c r="L185" s="4">
        <v>5.5935434072497801</v>
      </c>
      <c r="M185" s="4">
        <v>6.3642350148551401</v>
      </c>
      <c r="N185" s="4">
        <v>5.8644129915916698</v>
      </c>
      <c r="O185" s="4">
        <v>6.59032964147295</v>
      </c>
      <c r="P185" s="4">
        <v>3.88905307261405</v>
      </c>
      <c r="Q185" s="4">
        <v>2.5649741607003902</v>
      </c>
      <c r="R185" s="4"/>
      <c r="BC185" s="6" t="str">
        <f t="shared" si="101"/>
        <v>2049Q1</v>
      </c>
      <c r="BD185" s="4">
        <f t="shared" si="85"/>
        <v>2.1945793584409325</v>
      </c>
      <c r="BE185" s="4">
        <f t="shared" si="86"/>
        <v>2.5438497986117823</v>
      </c>
      <c r="BF185" s="4">
        <f t="shared" si="87"/>
        <v>2.6307175157028455</v>
      </c>
      <c r="BG185" s="4">
        <f t="shared" si="88"/>
        <v>2.9760990755882721</v>
      </c>
      <c r="BH185" s="4">
        <f t="shared" si="89"/>
        <v>1.8295092645577624</v>
      </c>
      <c r="BI185" s="4">
        <f t="shared" si="90"/>
        <v>0.54466831745705124</v>
      </c>
      <c r="BJ185" s="4">
        <f t="shared" si="91"/>
        <v>2.510858783867095</v>
      </c>
      <c r="BK185" s="4">
        <f t="shared" si="92"/>
        <v>2.7308000930633129</v>
      </c>
      <c r="BL185" s="4">
        <f t="shared" si="93"/>
        <v>1.1253827076752998</v>
      </c>
      <c r="BM185" s="4">
        <f t="shared" si="94"/>
        <v>4.2517429240727882</v>
      </c>
      <c r="BN185" s="4">
        <f t="shared" si="95"/>
        <v>5.4465666902725776</v>
      </c>
      <c r="BO185" s="4">
        <f t="shared" si="96"/>
        <v>6.1872716387492552</v>
      </c>
      <c r="BP185" s="4">
        <f t="shared" si="97"/>
        <v>5.7074489798444752</v>
      </c>
      <c r="BQ185" s="4">
        <f t="shared" si="98"/>
        <v>6.4078870891364641</v>
      </c>
      <c r="BR185" s="4">
        <f t="shared" si="99"/>
        <v>3.8169996293380724</v>
      </c>
      <c r="BS185" s="4">
        <f t="shared" si="100"/>
        <v>2.5314805468031825</v>
      </c>
    </row>
    <row r="186" spans="1:71" x14ac:dyDescent="0.2">
      <c r="A186" s="2" t="s">
        <v>183</v>
      </c>
      <c r="B186" s="4">
        <v>2.2382918740970399</v>
      </c>
      <c r="C186" s="4">
        <v>2.6086030846971702</v>
      </c>
      <c r="D186" s="4">
        <v>2.6952894338684601</v>
      </c>
      <c r="E186" s="4">
        <v>3.0532969464334299</v>
      </c>
      <c r="F186" s="4">
        <v>1.8616577226923601</v>
      </c>
      <c r="G186" s="4">
        <v>0.53943922948917</v>
      </c>
      <c r="H186" s="4">
        <v>2.5684155858845901</v>
      </c>
      <c r="I186" s="4">
        <v>2.7718804069601601</v>
      </c>
      <c r="J186" s="4">
        <v>1.1255836473438501</v>
      </c>
      <c r="K186" s="4">
        <v>4.4409318552886701</v>
      </c>
      <c r="L186" s="4">
        <v>5.6944836549456896</v>
      </c>
      <c r="M186" s="4">
        <v>6.4859839140825404</v>
      </c>
      <c r="N186" s="4">
        <v>5.9722730679680902</v>
      </c>
      <c r="O186" s="4">
        <v>6.7158304089537904</v>
      </c>
      <c r="P186" s="4">
        <v>3.9381004859527899</v>
      </c>
      <c r="Q186" s="4">
        <v>2.5876324661430998</v>
      </c>
      <c r="R186" s="4"/>
      <c r="BC186" s="6" t="str">
        <f t="shared" si="101"/>
        <v>2049Q2</v>
      </c>
      <c r="BD186" s="4">
        <f t="shared" si="85"/>
        <v>2.2119948780188849</v>
      </c>
      <c r="BE186" s="4">
        <f t="shared" si="86"/>
        <v>2.5696138711811951</v>
      </c>
      <c r="BF186" s="4">
        <f t="shared" si="87"/>
        <v>2.6564201399177025</v>
      </c>
      <c r="BG186" s="4">
        <f t="shared" si="88"/>
        <v>3.0068208093088575</v>
      </c>
      <c r="BH186" s="4">
        <f t="shared" si="89"/>
        <v>1.842275176329875</v>
      </c>
      <c r="BI186" s="4">
        <f t="shared" si="90"/>
        <v>0.54257729033419877</v>
      </c>
      <c r="BJ186" s="4">
        <f t="shared" si="91"/>
        <v>2.5335833446737404</v>
      </c>
      <c r="BK186" s="4">
        <f t="shared" si="92"/>
        <v>2.7560642009101448</v>
      </c>
      <c r="BL186" s="4">
        <f t="shared" si="93"/>
        <v>1.12546308354272</v>
      </c>
      <c r="BM186" s="4">
        <f t="shared" si="94"/>
        <v>4.3267624859718854</v>
      </c>
      <c r="BN186" s="4">
        <f t="shared" si="95"/>
        <v>5.5448546181173493</v>
      </c>
      <c r="BO186" s="4">
        <f t="shared" si="96"/>
        <v>6.3056351984670069</v>
      </c>
      <c r="BP186" s="4">
        <f t="shared" si="97"/>
        <v>5.8124221261360471</v>
      </c>
      <c r="BQ186" s="4">
        <f t="shared" si="98"/>
        <v>6.5299135720845101</v>
      </c>
      <c r="BR186" s="4">
        <f t="shared" si="99"/>
        <v>3.8651383291805348</v>
      </c>
      <c r="BS186" s="4">
        <f t="shared" si="100"/>
        <v>2.5538429784918026</v>
      </c>
    </row>
    <row r="187" spans="1:71" x14ac:dyDescent="0.2">
      <c r="A187" s="2" t="s">
        <v>184</v>
      </c>
      <c r="B187" s="4">
        <v>2.2560573303921898</v>
      </c>
      <c r="C187" s="4">
        <v>2.63506093046231</v>
      </c>
      <c r="D187" s="4">
        <v>2.7216298121750402</v>
      </c>
      <c r="E187" s="4">
        <v>3.08481429911176</v>
      </c>
      <c r="F187" s="4">
        <v>1.8744949865577401</v>
      </c>
      <c r="G187" s="4">
        <v>0.537345113014711</v>
      </c>
      <c r="H187" s="4">
        <v>2.5945439565903601</v>
      </c>
      <c r="I187" s="4">
        <v>2.8436710866121602</v>
      </c>
      <c r="J187" s="4">
        <v>1.12566402321127</v>
      </c>
      <c r="K187" s="4">
        <v>4.5192895472180803</v>
      </c>
      <c r="L187" s="4">
        <v>5.7972454552537904</v>
      </c>
      <c r="M187" s="4">
        <v>6.6100618904776498</v>
      </c>
      <c r="N187" s="4">
        <v>6.0821169398399197</v>
      </c>
      <c r="O187" s="4">
        <v>6.8437211088803602</v>
      </c>
      <c r="P187" s="4">
        <v>3.98776646857057</v>
      </c>
      <c r="Q187" s="4">
        <v>2.6104909290818998</v>
      </c>
      <c r="R187" s="4"/>
      <c r="BC187" s="6" t="str">
        <f t="shared" si="101"/>
        <v>2049Q3</v>
      </c>
      <c r="BD187" s="4">
        <f t="shared" si="85"/>
        <v>2.22954987161794</v>
      </c>
      <c r="BE187" s="4">
        <f t="shared" si="86"/>
        <v>2.5956539401221352</v>
      </c>
      <c r="BF187" s="4">
        <f t="shared" si="87"/>
        <v>2.6823764579218174</v>
      </c>
      <c r="BG187" s="4">
        <f t="shared" si="88"/>
        <v>3.037859181343415</v>
      </c>
      <c r="BH187" s="4">
        <f t="shared" si="89"/>
        <v>1.8551393800133824</v>
      </c>
      <c r="BI187" s="4">
        <f t="shared" si="90"/>
        <v>0.54048504206748882</v>
      </c>
      <c r="BJ187" s="4">
        <f t="shared" si="91"/>
        <v>2.5565403274400529</v>
      </c>
      <c r="BK187" s="4">
        <f t="shared" si="92"/>
        <v>2.7819816908646371</v>
      </c>
      <c r="BL187" s="4">
        <f t="shared" si="93"/>
        <v>1.1255434594101399</v>
      </c>
      <c r="BM187" s="4">
        <f t="shared" si="94"/>
        <v>4.4031057249530754</v>
      </c>
      <c r="BN187" s="4">
        <f t="shared" si="95"/>
        <v>5.6449162352069946</v>
      </c>
      <c r="BO187" s="4">
        <f t="shared" si="96"/>
        <v>6.4262630732313655</v>
      </c>
      <c r="BP187" s="4">
        <f t="shared" si="97"/>
        <v>5.9193259706224302</v>
      </c>
      <c r="BQ187" s="4">
        <f t="shared" si="98"/>
        <v>6.6542638260874298</v>
      </c>
      <c r="BR187" s="4">
        <f t="shared" si="99"/>
        <v>3.9138841379167797</v>
      </c>
      <c r="BS187" s="4">
        <f t="shared" si="100"/>
        <v>2.57640295400578</v>
      </c>
    </row>
    <row r="188" spans="1:71" x14ac:dyDescent="0.2">
      <c r="A188" s="2" t="s">
        <v>185</v>
      </c>
      <c r="B188" s="4">
        <v>2.27396376387258</v>
      </c>
      <c r="C188" s="4">
        <v>2.66180333393919</v>
      </c>
      <c r="D188" s="4">
        <v>2.7482299215662902</v>
      </c>
      <c r="E188" s="4">
        <v>3.1166573341561699</v>
      </c>
      <c r="F188" s="4">
        <v>1.8884492872298499</v>
      </c>
      <c r="G188" s="4">
        <v>0.53524989736397599</v>
      </c>
      <c r="H188" s="4">
        <v>2.61418925876084</v>
      </c>
      <c r="I188" s="4">
        <v>2.8542238822815502</v>
      </c>
      <c r="J188" s="4">
        <v>1.12574439907869</v>
      </c>
      <c r="K188" s="4">
        <v>4.5990298156166904</v>
      </c>
      <c r="L188" s="4">
        <v>5.9018616796400698</v>
      </c>
      <c r="M188" s="4">
        <v>6.7365134996831797</v>
      </c>
      <c r="N188" s="4">
        <v>6.1939810937803097</v>
      </c>
      <c r="O188" s="4">
        <v>6.9740472531424498</v>
      </c>
      <c r="P188" s="4">
        <v>4.0380588216525197</v>
      </c>
      <c r="Q188" s="4">
        <v>2.6335513176553298</v>
      </c>
      <c r="R188" s="4"/>
      <c r="BC188" s="6" t="str">
        <f t="shared" si="101"/>
        <v>2049Q4</v>
      </c>
      <c r="BD188" s="4">
        <f t="shared" si="85"/>
        <v>2.2472450905370422</v>
      </c>
      <c r="BE188" s="4">
        <f t="shared" si="86"/>
        <v>2.6219732806160279</v>
      </c>
      <c r="BF188" s="4">
        <f t="shared" si="87"/>
        <v>2.7085889850257279</v>
      </c>
      <c r="BG188" s="4">
        <f t="shared" si="88"/>
        <v>3.0692174597762421</v>
      </c>
      <c r="BH188" s="4">
        <f t="shared" si="89"/>
        <v>1.8681096235127126</v>
      </c>
      <c r="BI188" s="4">
        <f t="shared" si="90"/>
        <v>0.5383915874641142</v>
      </c>
      <c r="BJ188" s="4">
        <f t="shared" si="91"/>
        <v>2.57967223606805</v>
      </c>
      <c r="BK188" s="4">
        <f t="shared" si="92"/>
        <v>2.807994306321405</v>
      </c>
      <c r="BL188" s="4">
        <f t="shared" si="93"/>
        <v>1.12562383527756</v>
      </c>
      <c r="BM188" s="4">
        <f t="shared" si="94"/>
        <v>4.4807959965382107</v>
      </c>
      <c r="BN188" s="4">
        <f t="shared" si="95"/>
        <v>5.7467835492723331</v>
      </c>
      <c r="BO188" s="4">
        <f t="shared" si="96"/>
        <v>6.5491985797746279</v>
      </c>
      <c r="BP188" s="4">
        <f t="shared" si="97"/>
        <v>6.0281960232949974</v>
      </c>
      <c r="BQ188" s="4">
        <f t="shared" si="98"/>
        <v>6.7809821031123878</v>
      </c>
      <c r="BR188" s="4">
        <f t="shared" si="99"/>
        <v>3.9632447121974823</v>
      </c>
      <c r="BS188" s="4">
        <f t="shared" si="100"/>
        <v>2.5991622183951799</v>
      </c>
    </row>
    <row r="189" spans="1:71" x14ac:dyDescent="0.2">
      <c r="A189" s="2" t="s">
        <v>186</v>
      </c>
      <c r="B189" s="4">
        <v>2.2920151756789502</v>
      </c>
      <c r="C189" s="4">
        <v>2.6888323172422299</v>
      </c>
      <c r="D189" s="4">
        <v>2.7750937754879699</v>
      </c>
      <c r="E189" s="4">
        <v>3.1488270674483601</v>
      </c>
      <c r="F189" s="4">
        <v>1.9000796228683601</v>
      </c>
      <c r="G189" s="4">
        <v>0.533153517495777</v>
      </c>
      <c r="H189" s="4">
        <v>2.6348024958227998</v>
      </c>
      <c r="I189" s="4">
        <v>2.8667017881674699</v>
      </c>
      <c r="J189" s="4">
        <v>1.1258247749461101</v>
      </c>
      <c r="K189" s="4">
        <v>4.6801770552522299</v>
      </c>
      <c r="L189" s="4">
        <v>6.0083657927640903</v>
      </c>
      <c r="M189" s="4">
        <v>6.8653841496988601</v>
      </c>
      <c r="N189" s="4">
        <v>6.3079026874346402</v>
      </c>
      <c r="O189" s="4">
        <v>7.10685522032046</v>
      </c>
      <c r="P189" s="4">
        <v>4.08898544476971</v>
      </c>
      <c r="Q189" s="4">
        <v>2.6568154156212098</v>
      </c>
      <c r="R189" s="4"/>
      <c r="BC189" s="6" t="str">
        <f t="shared" si="101"/>
        <v>2050Q1</v>
      </c>
      <c r="BD189" s="4">
        <f t="shared" si="85"/>
        <v>2.26508203601019</v>
      </c>
      <c r="BE189" s="4">
        <f t="shared" si="86"/>
        <v>2.648574916585225</v>
      </c>
      <c r="BF189" s="4">
        <f t="shared" si="87"/>
        <v>2.7350607357744403</v>
      </c>
      <c r="BG189" s="4">
        <f t="shared" si="88"/>
        <v>3.1008989117874299</v>
      </c>
      <c r="BH189" s="4">
        <f t="shared" si="89"/>
        <v>1.8811704048370776</v>
      </c>
      <c r="BI189" s="4">
        <f t="shared" si="90"/>
        <v>0.5362969393409085</v>
      </c>
      <c r="BJ189" s="4">
        <f t="shared" si="91"/>
        <v>2.6029878242646474</v>
      </c>
      <c r="BK189" s="4">
        <f t="shared" si="92"/>
        <v>2.8341192910053352</v>
      </c>
      <c r="BL189" s="4">
        <f t="shared" si="93"/>
        <v>1.12570421114498</v>
      </c>
      <c r="BM189" s="4">
        <f t="shared" si="94"/>
        <v>4.5598570683439181</v>
      </c>
      <c r="BN189" s="4">
        <f t="shared" si="95"/>
        <v>5.8504891456509096</v>
      </c>
      <c r="BO189" s="4">
        <f t="shared" si="96"/>
        <v>6.6744858634855575</v>
      </c>
      <c r="BP189" s="4">
        <f t="shared" si="97"/>
        <v>6.13906844725574</v>
      </c>
      <c r="BQ189" s="4">
        <f t="shared" si="98"/>
        <v>6.9101134978242662</v>
      </c>
      <c r="BR189" s="4">
        <f t="shared" si="99"/>
        <v>4.0132278052363972</v>
      </c>
      <c r="BS189" s="4">
        <f t="shared" si="100"/>
        <v>2.6221225321253852</v>
      </c>
    </row>
    <row r="190" spans="1:71" x14ac:dyDescent="0.2">
      <c r="A190" s="2" t="s">
        <v>187</v>
      </c>
      <c r="B190" s="4">
        <v>2.3102095668949998</v>
      </c>
      <c r="C190" s="4">
        <v>2.71615290138012</v>
      </c>
      <c r="D190" s="4">
        <v>2.80222238671357</v>
      </c>
      <c r="E190" s="4">
        <v>3.1813295140759501</v>
      </c>
      <c r="F190" s="4">
        <v>1.9143349917249399</v>
      </c>
      <c r="G190" s="4">
        <v>0.53105590662098801</v>
      </c>
      <c r="H190" s="4">
        <v>2.6626696710316602</v>
      </c>
      <c r="I190" s="4">
        <v>2.8767417987591002</v>
      </c>
      <c r="J190" s="4">
        <v>1.12590515081353</v>
      </c>
      <c r="K190" s="4">
        <v>4.7627560913240803</v>
      </c>
      <c r="L190" s="4">
        <v>6.1167918631836304</v>
      </c>
      <c r="M190" s="4">
        <v>6.9967201171871798</v>
      </c>
      <c r="N190" s="4">
        <v>6.4239195618630296</v>
      </c>
      <c r="O190" s="4">
        <v>7.2421922721899996</v>
      </c>
      <c r="P190" s="4">
        <v>4.1405543371198803</v>
      </c>
      <c r="Q190" s="4">
        <v>2.6802850224946</v>
      </c>
      <c r="R190" s="4"/>
      <c r="BC190" s="6" t="str">
        <f t="shared" si="101"/>
        <v>2050Q2</v>
      </c>
      <c r="BD190" s="4">
        <f t="shared" si="85"/>
        <v>2.2830614592096801</v>
      </c>
      <c r="BE190" s="4">
        <f t="shared" si="86"/>
        <v>2.6754623707559624</v>
      </c>
      <c r="BF190" s="4">
        <f t="shared" si="87"/>
        <v>2.7617939739857178</v>
      </c>
      <c r="BG190" s="4">
        <f t="shared" si="88"/>
        <v>3.1329070536980601</v>
      </c>
      <c r="BH190" s="4">
        <f t="shared" si="89"/>
        <v>1.8943397220952225</v>
      </c>
      <c r="BI190" s="4">
        <f t="shared" si="90"/>
        <v>0.53420110862386294</v>
      </c>
      <c r="BJ190" s="4">
        <f t="shared" si="91"/>
        <v>2.6265513455514151</v>
      </c>
      <c r="BK190" s="4">
        <f t="shared" si="92"/>
        <v>2.8603346389550701</v>
      </c>
      <c r="BL190" s="4">
        <f t="shared" si="93"/>
        <v>1.1257845870123999</v>
      </c>
      <c r="BM190" s="4">
        <f t="shared" si="94"/>
        <v>4.6403131273527709</v>
      </c>
      <c r="BN190" s="4">
        <f t="shared" si="95"/>
        <v>5.9560661977103955</v>
      </c>
      <c r="BO190" s="4">
        <f t="shared" si="96"/>
        <v>6.802169914261718</v>
      </c>
      <c r="BP190" s="4">
        <f t="shared" si="97"/>
        <v>6.2519800707294753</v>
      </c>
      <c r="BQ190" s="4">
        <f t="shared" si="98"/>
        <v>7.0417039636333181</v>
      </c>
      <c r="BR190" s="4">
        <f t="shared" si="99"/>
        <v>4.0638412680281704</v>
      </c>
      <c r="BS190" s="4">
        <f t="shared" si="100"/>
        <v>2.64528567121326</v>
      </c>
    </row>
    <row r="191" spans="1:71" x14ac:dyDescent="0.2">
      <c r="A191" s="2" t="s">
        <v>256</v>
      </c>
      <c r="B191" s="4">
        <v>2.3285499385502502</v>
      </c>
      <c r="C191" s="4">
        <v>2.7437661063111101</v>
      </c>
      <c r="D191" s="4">
        <v>2.8296187673778999</v>
      </c>
      <c r="E191" s="4">
        <v>3.21416668837215</v>
      </c>
      <c r="F191" s="4">
        <v>1.9275793921386899</v>
      </c>
      <c r="G191" s="4">
        <v>0.52895729628993904</v>
      </c>
      <c r="H191" s="4">
        <v>2.6897617874800801</v>
      </c>
      <c r="I191" s="4">
        <v>2.95124390882114</v>
      </c>
      <c r="J191" s="4">
        <v>1.12598552668094</v>
      </c>
      <c r="K191" s="4">
        <v>4.846792187058</v>
      </c>
      <c r="L191" s="4">
        <v>6.2271745742525697</v>
      </c>
      <c r="M191" s="4">
        <v>7.1305685640910701</v>
      </c>
      <c r="N191" s="4">
        <v>6.54207025410998</v>
      </c>
      <c r="O191" s="4">
        <v>7.3801065705407103</v>
      </c>
      <c r="P191" s="4">
        <v>4.1927735987839396</v>
      </c>
      <c r="Q191" s="4">
        <v>2.7039619536870099</v>
      </c>
      <c r="R191" s="4"/>
      <c r="BC191" s="2" t="s">
        <v>256</v>
      </c>
      <c r="BD191" s="4">
        <f t="shared" si="85"/>
        <v>2.3011846112491949</v>
      </c>
      <c r="BE191" s="4">
        <f t="shared" si="86"/>
        <v>2.7026386647181626</v>
      </c>
      <c r="BF191" s="4">
        <f t="shared" si="87"/>
        <v>2.7887912127864323</v>
      </c>
      <c r="BG191" s="4">
        <f t="shared" si="88"/>
        <v>3.1652451510131572</v>
      </c>
      <c r="BH191" s="4">
        <f t="shared" si="89"/>
        <v>1.9076108234904601</v>
      </c>
      <c r="BI191" s="4">
        <f t="shared" si="90"/>
        <v>0.53210415444267001</v>
      </c>
      <c r="BJ191" s="4">
        <f t="shared" si="91"/>
        <v>2.650355803273845</v>
      </c>
      <c r="BK191" s="4">
        <f t="shared" si="92"/>
        <v>2.887227844507315</v>
      </c>
      <c r="BL191" s="4">
        <f t="shared" si="93"/>
        <v>1.1258649628798174</v>
      </c>
      <c r="BM191" s="4">
        <f t="shared" si="94"/>
        <v>4.7221887873127502</v>
      </c>
      <c r="BN191" s="4">
        <f t="shared" si="95"/>
        <v>6.0635484774600892</v>
      </c>
      <c r="BO191" s="4">
        <f t="shared" si="96"/>
        <v>6.9322965826650726</v>
      </c>
      <c r="BP191" s="4">
        <f t="shared" si="97"/>
        <v>6.3669683992969901</v>
      </c>
      <c r="BQ191" s="4">
        <f t="shared" si="98"/>
        <v>7.1758003290484051</v>
      </c>
      <c r="BR191" s="4">
        <f t="shared" si="99"/>
        <v>4.1150930505815122</v>
      </c>
      <c r="BS191" s="4">
        <f t="shared" si="100"/>
        <v>2.6686534273645375</v>
      </c>
    </row>
    <row r="192" spans="1:71" x14ac:dyDescent="0.2">
      <c r="A192" s="2" t="s">
        <v>257</v>
      </c>
      <c r="B192" s="4">
        <v>2.34703729162274</v>
      </c>
      <c r="C192" s="4">
        <v>2.77167795099556</v>
      </c>
      <c r="D192" s="4">
        <v>2.857285929009</v>
      </c>
      <c r="E192" s="4">
        <v>3.2473426039535398</v>
      </c>
      <c r="F192" s="4">
        <v>1.9419728225317601</v>
      </c>
      <c r="G192" s="4">
        <v>0.52685751647544199</v>
      </c>
      <c r="H192" s="4">
        <v>2.7101338481060702</v>
      </c>
      <c r="I192" s="4">
        <v>2.9621901133800801</v>
      </c>
      <c r="J192" s="4">
        <v>1.1260659025483599</v>
      </c>
      <c r="K192" s="4">
        <v>4.93231105143487</v>
      </c>
      <c r="L192" s="4">
        <v>6.3395492352154204</v>
      </c>
      <c r="M192" s="4">
        <v>7.2669775545694497</v>
      </c>
      <c r="N192" s="4">
        <v>6.6623940100050598</v>
      </c>
      <c r="O192" s="4">
        <v>7.5206471943153703</v>
      </c>
      <c r="P192" s="4">
        <v>4.2456514319982599</v>
      </c>
      <c r="Q192" s="4">
        <v>2.7278480406468</v>
      </c>
      <c r="R192" s="4"/>
      <c r="BC192" s="2" t="s">
        <v>257</v>
      </c>
      <c r="BD192" s="4">
        <f t="shared" si="85"/>
        <v>2.3194529931867351</v>
      </c>
      <c r="BE192" s="4">
        <f t="shared" si="86"/>
        <v>2.7301073189822551</v>
      </c>
      <c r="BF192" s="4">
        <f t="shared" si="87"/>
        <v>2.8160552146471098</v>
      </c>
      <c r="BG192" s="4">
        <f t="shared" si="88"/>
        <v>3.1979164684624997</v>
      </c>
      <c r="BH192" s="4">
        <f t="shared" si="89"/>
        <v>1.9209917073159375</v>
      </c>
      <c r="BI192" s="4">
        <f t="shared" si="90"/>
        <v>0.53000605922053656</v>
      </c>
      <c r="BJ192" s="4">
        <f t="shared" si="91"/>
        <v>2.6743419506101525</v>
      </c>
      <c r="BK192" s="4">
        <f t="shared" si="92"/>
        <v>2.9142194022819479</v>
      </c>
      <c r="BL192" s="4">
        <f t="shared" si="93"/>
        <v>1.1259453387472351</v>
      </c>
      <c r="BM192" s="4">
        <f t="shared" si="94"/>
        <v>4.8055090962672953</v>
      </c>
      <c r="BN192" s="4">
        <f t="shared" si="95"/>
        <v>6.1729703663539279</v>
      </c>
      <c r="BO192" s="4">
        <f t="shared" si="96"/>
        <v>7.0649125963866402</v>
      </c>
      <c r="BP192" s="4">
        <f t="shared" si="97"/>
        <v>6.4840716283531776</v>
      </c>
      <c r="BQ192" s="4">
        <f t="shared" si="98"/>
        <v>7.3124503143416346</v>
      </c>
      <c r="BR192" s="4">
        <f t="shared" si="99"/>
        <v>4.1669912031679477</v>
      </c>
      <c r="BS192" s="4">
        <f t="shared" si="100"/>
        <v>2.6922276081124048</v>
      </c>
    </row>
    <row r="193" spans="1:71" x14ac:dyDescent="0.2">
      <c r="A193" s="2" t="s">
        <v>258</v>
      </c>
      <c r="B193" s="4">
        <v>2.3656726270416</v>
      </c>
      <c r="C193" s="4">
        <v>2.79989045344578</v>
      </c>
      <c r="D193" s="4">
        <v>2.8852268825585501</v>
      </c>
      <c r="E193" s="4">
        <v>3.2808602737558599</v>
      </c>
      <c r="F193" s="4">
        <v>1.9539772814051699</v>
      </c>
      <c r="G193" s="4">
        <v>0.52475659565166999</v>
      </c>
      <c r="H193" s="4">
        <v>2.7315098557007702</v>
      </c>
      <c r="I193" s="4">
        <v>2.9751344077110802</v>
      </c>
      <c r="J193" s="4">
        <v>1.1261462784157801</v>
      </c>
      <c r="K193" s="4">
        <v>5.0193388470557396</v>
      </c>
      <c r="L193" s="4">
        <v>6.4539517925020302</v>
      </c>
      <c r="M193" s="4">
        <v>7.4059960722567899</v>
      </c>
      <c r="N193" s="4">
        <v>6.7849307971991601</v>
      </c>
      <c r="O193" s="4">
        <v>7.6638641570754098</v>
      </c>
      <c r="P193" s="4">
        <v>4.2991961424430301</v>
      </c>
      <c r="Q193" s="4">
        <v>2.7519451310008698</v>
      </c>
      <c r="R193" s="4"/>
      <c r="BC193" s="2" t="s">
        <v>258</v>
      </c>
      <c r="BD193" s="4">
        <f t="shared" si="85"/>
        <v>2.3378673560273979</v>
      </c>
      <c r="BE193" s="4">
        <f t="shared" si="86"/>
        <v>2.7578718530331425</v>
      </c>
      <c r="BF193" s="4">
        <f t="shared" si="87"/>
        <v>2.8435884914147551</v>
      </c>
      <c r="BG193" s="4">
        <f t="shared" si="88"/>
        <v>3.2309247700393748</v>
      </c>
      <c r="BH193" s="4">
        <f t="shared" si="89"/>
        <v>1.9344661219501398</v>
      </c>
      <c r="BI193" s="4">
        <f t="shared" si="90"/>
        <v>0.52790682875950967</v>
      </c>
      <c r="BJ193" s="4">
        <f t="shared" si="91"/>
        <v>2.6985187905796448</v>
      </c>
      <c r="BK193" s="4">
        <f t="shared" si="92"/>
        <v>2.9413275571678499</v>
      </c>
      <c r="BL193" s="4">
        <f t="shared" si="93"/>
        <v>1.1260257146146526</v>
      </c>
      <c r="BM193" s="4">
        <f t="shared" si="94"/>
        <v>4.8902995442181725</v>
      </c>
      <c r="BN193" s="4">
        <f t="shared" si="95"/>
        <v>6.2843668662884138</v>
      </c>
      <c r="BO193" s="4">
        <f t="shared" si="96"/>
        <v>7.2000655770261224</v>
      </c>
      <c r="BP193" s="4">
        <f t="shared" si="97"/>
        <v>6.6033286557943072</v>
      </c>
      <c r="BQ193" s="4">
        <f t="shared" si="98"/>
        <v>7.4517025485303723</v>
      </c>
      <c r="BR193" s="4">
        <f t="shared" si="99"/>
        <v>4.2195438775862772</v>
      </c>
      <c r="BS193" s="4">
        <f t="shared" si="100"/>
        <v>2.7160100369573197</v>
      </c>
    </row>
    <row r="194" spans="1:71" x14ac:dyDescent="0.2">
      <c r="A194" s="2" t="s">
        <v>259</v>
      </c>
      <c r="B194" s="4">
        <v>2.3844569456895202</v>
      </c>
      <c r="C194" s="4">
        <v>2.8284076307734898</v>
      </c>
      <c r="D194" s="4">
        <v>2.9134446384306201</v>
      </c>
      <c r="E194" s="4">
        <v>3.31472371006807</v>
      </c>
      <c r="F194" s="4">
        <v>1.96868176733491</v>
      </c>
      <c r="G194" s="4">
        <v>0.52265466086908596</v>
      </c>
      <c r="H194" s="4">
        <v>2.7604048129157301</v>
      </c>
      <c r="I194" s="4">
        <v>2.9855487873255302</v>
      </c>
      <c r="J194" s="4">
        <v>1.1262266542832</v>
      </c>
      <c r="K194" s="4">
        <v>5.1079021981457799</v>
      </c>
      <c r="L194" s="4">
        <v>6.5704188412261404</v>
      </c>
      <c r="M194" s="4">
        <v>7.5476740378528202</v>
      </c>
      <c r="N194" s="4">
        <v>6.9097213184403996</v>
      </c>
      <c r="O194" s="4">
        <v>7.8098084247989998</v>
      </c>
      <c r="P194" s="4">
        <v>4.3534161405468401</v>
      </c>
      <c r="Q194" s="4">
        <v>2.7762550886975901</v>
      </c>
      <c r="R194" s="4"/>
      <c r="BC194" s="2" t="s">
        <v>259</v>
      </c>
      <c r="BD194" s="4">
        <f t="shared" si="85"/>
        <v>2.3564292007260277</v>
      </c>
      <c r="BE194" s="4">
        <f t="shared" si="86"/>
        <v>2.7859355353814852</v>
      </c>
      <c r="BF194" s="4">
        <f t="shared" si="87"/>
        <v>2.8713940543440177</v>
      </c>
      <c r="BG194" s="4">
        <f t="shared" si="88"/>
        <v>3.2642733190374047</v>
      </c>
      <c r="BH194" s="4">
        <f t="shared" si="89"/>
        <v>1.9480528158526327</v>
      </c>
      <c r="BI194" s="4">
        <f t="shared" si="90"/>
        <v>0.52580651732153427</v>
      </c>
      <c r="BJ194" s="4">
        <f t="shared" si="91"/>
        <v>2.7229525760506625</v>
      </c>
      <c r="BK194" s="4">
        <f t="shared" si="92"/>
        <v>2.9685293043094578</v>
      </c>
      <c r="BL194" s="4">
        <f t="shared" si="93"/>
        <v>1.1261060904820699</v>
      </c>
      <c r="BM194" s="4">
        <f t="shared" si="94"/>
        <v>4.9765860709235969</v>
      </c>
      <c r="BN194" s="4">
        <f t="shared" si="95"/>
        <v>6.3977736107990397</v>
      </c>
      <c r="BO194" s="4">
        <f t="shared" si="96"/>
        <v>7.3378040571925318</v>
      </c>
      <c r="BP194" s="4">
        <f t="shared" si="97"/>
        <v>6.7247790949386497</v>
      </c>
      <c r="BQ194" s="4">
        <f t="shared" si="98"/>
        <v>7.5936065866826219</v>
      </c>
      <c r="BR194" s="4">
        <f t="shared" si="99"/>
        <v>4.2727593284430174</v>
      </c>
      <c r="BS194" s="4">
        <f t="shared" si="100"/>
        <v>2.7400025535080674</v>
      </c>
    </row>
    <row r="195" spans="1:71" x14ac:dyDescent="0.2">
      <c r="A195" s="2" t="s">
        <v>260</v>
      </c>
      <c r="B195" s="4">
        <v>2.4033922484050501</v>
      </c>
      <c r="C195" s="4">
        <v>2.8572324992348199</v>
      </c>
      <c r="D195" s="4">
        <v>2.94194020650909</v>
      </c>
      <c r="E195" s="4">
        <v>3.3489369245646698</v>
      </c>
      <c r="F195" s="4">
        <v>1.9823462789681601</v>
      </c>
      <c r="G195" s="4">
        <v>0.52055163782563196</v>
      </c>
      <c r="H195" s="4">
        <v>2.7884967222699402</v>
      </c>
      <c r="I195" s="4">
        <v>3.0628642479592498</v>
      </c>
      <c r="J195" s="4">
        <v>1.1263070301506199</v>
      </c>
      <c r="K195" s="4">
        <v>5.1980281986992898</v>
      </c>
      <c r="L195" s="4">
        <v>6.68898763689144</v>
      </c>
      <c r="M195" s="4">
        <v>7.6920623270487498</v>
      </c>
      <c r="N195" s="4">
        <v>7.0368070250942996</v>
      </c>
      <c r="O195" s="4">
        <v>7.9585319340181098</v>
      </c>
      <c r="P195" s="4">
        <v>4.40831994280774</v>
      </c>
      <c r="Q195" s="4">
        <v>2.80077979415092</v>
      </c>
      <c r="R195" s="4"/>
      <c r="BC195" s="2" t="s">
        <v>260</v>
      </c>
      <c r="BD195" s="4">
        <f t="shared" si="85"/>
        <v>2.3751397781897272</v>
      </c>
      <c r="BE195" s="4">
        <f t="shared" si="86"/>
        <v>2.8143021336124128</v>
      </c>
      <c r="BF195" s="4">
        <f t="shared" si="87"/>
        <v>2.8994744141268152</v>
      </c>
      <c r="BG195" s="4">
        <f t="shared" si="88"/>
        <v>3.297965878085535</v>
      </c>
      <c r="BH195" s="4">
        <f t="shared" si="89"/>
        <v>1.96174453756</v>
      </c>
      <c r="BI195" s="4">
        <f t="shared" si="90"/>
        <v>0.52370510270545745</v>
      </c>
      <c r="BJ195" s="4">
        <f t="shared" si="91"/>
        <v>2.7476363097481276</v>
      </c>
      <c r="BK195" s="4">
        <f t="shared" si="92"/>
        <v>2.9964343890939853</v>
      </c>
      <c r="BL195" s="4">
        <f t="shared" si="93"/>
        <v>1.1261864663494898</v>
      </c>
      <c r="BM195" s="4">
        <f t="shared" si="94"/>
        <v>5.0643950738339196</v>
      </c>
      <c r="BN195" s="4">
        <f t="shared" si="95"/>
        <v>6.5132268764587575</v>
      </c>
      <c r="BO195" s="4">
        <f t="shared" si="96"/>
        <v>7.4781774979319522</v>
      </c>
      <c r="BP195" s="4">
        <f t="shared" si="97"/>
        <v>6.84846328768473</v>
      </c>
      <c r="BQ195" s="4">
        <f t="shared" si="98"/>
        <v>7.738212927551972</v>
      </c>
      <c r="BR195" s="4">
        <f t="shared" si="99"/>
        <v>4.3266459144489673</v>
      </c>
      <c r="BS195" s="4">
        <f t="shared" si="100"/>
        <v>2.7642070136240449</v>
      </c>
    </row>
    <row r="196" spans="1:71" x14ac:dyDescent="0.2">
      <c r="A196" s="2" t="s">
        <v>261</v>
      </c>
      <c r="B196" s="4">
        <v>2.4224785359847898</v>
      </c>
      <c r="C196" s="4">
        <v>2.8863680742730802</v>
      </c>
      <c r="D196" s="4">
        <v>2.97071859618364</v>
      </c>
      <c r="E196" s="4">
        <v>3.3835019283364298</v>
      </c>
      <c r="F196" s="4">
        <v>1.99719481501976</v>
      </c>
      <c r="G196" s="4">
        <v>0.51844745093434996</v>
      </c>
      <c r="H196" s="4">
        <v>2.8096235861564498</v>
      </c>
      <c r="I196" s="4">
        <v>3.0742187855612899</v>
      </c>
      <c r="J196" s="4">
        <v>1.1263874060180401</v>
      </c>
      <c r="K196" s="4">
        <v>5.28974442076853</v>
      </c>
      <c r="L196" s="4">
        <v>6.8096961073088798</v>
      </c>
      <c r="M196" s="4">
        <v>7.8392127887964298</v>
      </c>
      <c r="N196" s="4">
        <v>7.16623013091258</v>
      </c>
      <c r="O196" s="4">
        <v>8.1100876103009103</v>
      </c>
      <c r="P196" s="4">
        <v>4.46391617313098</v>
      </c>
      <c r="Q196" s="4">
        <v>2.8255211443859301</v>
      </c>
      <c r="R196" s="4"/>
      <c r="BC196" s="2" t="s">
        <v>261</v>
      </c>
      <c r="BD196" s="4">
        <f t="shared" si="85"/>
        <v>2.3940000892802402</v>
      </c>
      <c r="BE196" s="4">
        <f t="shared" si="86"/>
        <v>2.8429746644317921</v>
      </c>
      <c r="BF196" s="4">
        <f t="shared" si="87"/>
        <v>2.9278325809204748</v>
      </c>
      <c r="BG196" s="4">
        <f t="shared" si="88"/>
        <v>3.3320057091812574</v>
      </c>
      <c r="BH196" s="4">
        <f t="shared" si="89"/>
        <v>1.9755500356820002</v>
      </c>
      <c r="BI196" s="4">
        <f t="shared" si="90"/>
        <v>0.52160258632018452</v>
      </c>
      <c r="BJ196" s="4">
        <f t="shared" si="91"/>
        <v>2.7725087442607226</v>
      </c>
      <c r="BK196" s="4">
        <f t="shared" si="92"/>
        <v>3.0244415571392871</v>
      </c>
      <c r="BL196" s="4">
        <f t="shared" si="93"/>
        <v>1.12626684221691</v>
      </c>
      <c r="BM196" s="4">
        <f t="shared" si="94"/>
        <v>5.1537534161673353</v>
      </c>
      <c r="BN196" s="4">
        <f t="shared" si="95"/>
        <v>6.630763594482123</v>
      </c>
      <c r="BO196" s="4">
        <f t="shared" si="96"/>
        <v>7.6212363064886972</v>
      </c>
      <c r="BP196" s="4">
        <f t="shared" si="97"/>
        <v>6.9744223179116105</v>
      </c>
      <c r="BQ196" s="4">
        <f t="shared" si="98"/>
        <v>7.8855730315483576</v>
      </c>
      <c r="BR196" s="4">
        <f t="shared" si="99"/>
        <v>4.3812120997321475</v>
      </c>
      <c r="BS196" s="4">
        <f t="shared" si="100"/>
        <v>2.7886252895588273</v>
      </c>
    </row>
    <row r="197" spans="1:71" x14ac:dyDescent="0.2">
      <c r="A197" s="2" t="s">
        <v>262</v>
      </c>
      <c r="B197" s="4">
        <v>2.4417178091855498</v>
      </c>
      <c r="C197" s="4">
        <v>2.91581937055942</v>
      </c>
      <c r="D197" s="4">
        <v>2.9997818163744498</v>
      </c>
      <c r="E197" s="4">
        <v>3.41842373191961</v>
      </c>
      <c r="F197" s="4">
        <v>2.0095863742687698</v>
      </c>
      <c r="G197" s="4">
        <v>0.51634232338763297</v>
      </c>
      <c r="H197" s="4">
        <v>2.8317894068486198</v>
      </c>
      <c r="I197" s="4">
        <v>3.0876483962832202</v>
      </c>
      <c r="J197" s="4">
        <v>1.12646778188546</v>
      </c>
      <c r="K197" s="4">
        <v>5.3830789228988003</v>
      </c>
      <c r="L197" s="4">
        <v>6.9325828647289898</v>
      </c>
      <c r="M197" s="4">
        <v>7.9891782639269904</v>
      </c>
      <c r="N197" s="4">
        <v>7.2980336260551404</v>
      </c>
      <c r="O197" s="4">
        <v>8.26452938708616</v>
      </c>
      <c r="P197" s="4">
        <v>4.5202135641835204</v>
      </c>
      <c r="Q197" s="4">
        <v>2.8504810531854998</v>
      </c>
      <c r="R197" s="4"/>
      <c r="BC197" s="2" t="s">
        <v>262</v>
      </c>
      <c r="BD197" s="4">
        <f t="shared" si="85"/>
        <v>2.4130113848162273</v>
      </c>
      <c r="BE197" s="4">
        <f t="shared" si="86"/>
        <v>2.8719568937102022</v>
      </c>
      <c r="BF197" s="4">
        <f t="shared" si="87"/>
        <v>2.9564713143744501</v>
      </c>
      <c r="BG197" s="4">
        <f t="shared" si="88"/>
        <v>3.366396573722195</v>
      </c>
      <c r="BH197" s="4">
        <f t="shared" si="89"/>
        <v>1.9894523088978997</v>
      </c>
      <c r="BI197" s="4">
        <f t="shared" si="90"/>
        <v>0.51949901825417522</v>
      </c>
      <c r="BJ197" s="4">
        <f t="shared" si="91"/>
        <v>2.797578632047685</v>
      </c>
      <c r="BK197" s="4">
        <f t="shared" si="92"/>
        <v>3.0525700542823229</v>
      </c>
      <c r="BL197" s="4">
        <f t="shared" si="93"/>
        <v>1.1263472180843301</v>
      </c>
      <c r="BM197" s="4">
        <f t="shared" si="94"/>
        <v>5.2446884351281007</v>
      </c>
      <c r="BN197" s="4">
        <f t="shared" si="95"/>
        <v>6.7504213625388623</v>
      </c>
      <c r="BO197" s="4">
        <f t="shared" si="96"/>
        <v>7.7670318544062482</v>
      </c>
      <c r="BP197" s="4">
        <f t="shared" si="97"/>
        <v>7.1026980251256049</v>
      </c>
      <c r="BQ197" s="4">
        <f t="shared" si="98"/>
        <v>8.0357393390510445</v>
      </c>
      <c r="BR197" s="4">
        <f t="shared" si="99"/>
        <v>4.4364664551672703</v>
      </c>
      <c r="BS197" s="4">
        <f t="shared" si="100"/>
        <v>2.813259270104985</v>
      </c>
    </row>
    <row r="198" spans="1:71" x14ac:dyDescent="0.2">
      <c r="A198" s="2" t="s">
        <v>263</v>
      </c>
      <c r="B198" s="4">
        <v>2.4611100687262799</v>
      </c>
      <c r="C198" s="4">
        <v>2.9455894020314499</v>
      </c>
      <c r="D198" s="4">
        <v>3.0291318755557302</v>
      </c>
      <c r="E198" s="4">
        <v>3.4537063453236301</v>
      </c>
      <c r="F198" s="4">
        <v>2.0247549555553301</v>
      </c>
      <c r="G198" s="4">
        <v>0.51423607721825104</v>
      </c>
      <c r="H198" s="4">
        <v>2.86175118650619</v>
      </c>
      <c r="I198" s="4">
        <v>3.0984510764690598</v>
      </c>
      <c r="J198" s="4">
        <v>1.12654815775288</v>
      </c>
      <c r="K198" s="4">
        <v>5.4780602587123299</v>
      </c>
      <c r="L198" s="4">
        <v>7.0576872181932302</v>
      </c>
      <c r="M198" s="4">
        <v>8.1420126041256395</v>
      </c>
      <c r="N198" s="4">
        <v>7.4322612913700903</v>
      </c>
      <c r="O198" s="4">
        <v>8.4219122248762694</v>
      </c>
      <c r="P198" s="4">
        <v>4.5772209587657997</v>
      </c>
      <c r="Q198" s="4">
        <v>2.87566145123836</v>
      </c>
      <c r="R198" s="4"/>
      <c r="BC198" s="2" t="s">
        <v>263</v>
      </c>
      <c r="BD198" s="4">
        <f t="shared" ref="BD198:BD261" si="102">AVERAGE(B195:B198)</f>
        <v>2.4321746655754173</v>
      </c>
      <c r="BE198" s="4">
        <f t="shared" ref="BE198:BE261" si="103">AVERAGE(C195:C198)</f>
        <v>2.9012523365246925</v>
      </c>
      <c r="BF198" s="4">
        <f t="shared" ref="BF198:BF261" si="104">AVERAGE(D195:D198)</f>
        <v>2.9853931236557276</v>
      </c>
      <c r="BG198" s="4">
        <f t="shared" ref="BG198:BG261" si="105">AVERAGE(E195:E198)</f>
        <v>3.4011422325360847</v>
      </c>
      <c r="BH198" s="4">
        <f t="shared" ref="BH198:BH261" si="106">AVERAGE(F195:F198)</f>
        <v>2.0034706059530052</v>
      </c>
      <c r="BI198" s="4">
        <f t="shared" ref="BI198:BI261" si="107">AVERAGE(G195:G198)</f>
        <v>0.51739437234146646</v>
      </c>
      <c r="BJ198" s="4">
        <f t="shared" ref="BJ198:BJ261" si="108">AVERAGE(H195:H198)</f>
        <v>2.8229152254452998</v>
      </c>
      <c r="BK198" s="4">
        <f t="shared" ref="BK198:BK261" si="109">AVERAGE(I195:I198)</f>
        <v>3.080795626568205</v>
      </c>
      <c r="BL198" s="4">
        <f t="shared" ref="BL198:BL261" si="110">AVERAGE(J195:J198)</f>
        <v>1.1264275939517501</v>
      </c>
      <c r="BM198" s="4">
        <f t="shared" ref="BM198:BM261" si="111">AVERAGE(K195:K198)</f>
        <v>5.3372279502697371</v>
      </c>
      <c r="BN198" s="4">
        <f t="shared" ref="BN198:BN261" si="112">AVERAGE(L195:L198)</f>
        <v>6.8722384567806349</v>
      </c>
      <c r="BO198" s="4">
        <f t="shared" ref="BO198:BO261" si="113">AVERAGE(M195:M198)</f>
        <v>7.9156164959744526</v>
      </c>
      <c r="BP198" s="4">
        <f t="shared" ref="BP198:BP261" si="114">AVERAGE(N195:N198)</f>
        <v>7.2333330183580271</v>
      </c>
      <c r="BQ198" s="4">
        <f t="shared" ref="BQ198:BQ261" si="115">AVERAGE(O195:O198)</f>
        <v>8.1887652890703624</v>
      </c>
      <c r="BR198" s="4">
        <f t="shared" ref="BR198:BR261" si="116">AVERAGE(P195:P198)</f>
        <v>4.49241765972201</v>
      </c>
      <c r="BS198" s="4">
        <f t="shared" ref="BS198:BS261" si="117">AVERAGE(Q195:Q198)</f>
        <v>2.8381108607401777</v>
      </c>
    </row>
    <row r="199" spans="1:71" x14ac:dyDescent="0.2">
      <c r="A199" s="2" t="s">
        <v>264</v>
      </c>
      <c r="B199" s="4">
        <v>2.4806593152899601</v>
      </c>
      <c r="C199" s="4">
        <v>2.97568218192988</v>
      </c>
      <c r="D199" s="4">
        <v>3.0587727817779502</v>
      </c>
      <c r="E199" s="4">
        <v>3.4893527780574498</v>
      </c>
      <c r="F199" s="4">
        <v>2.03885555777756</v>
      </c>
      <c r="G199" s="4">
        <v>0.512128733357338</v>
      </c>
      <c r="H199" s="4">
        <v>2.8908809271808802</v>
      </c>
      <c r="I199" s="4">
        <v>3.1786838226456098</v>
      </c>
      <c r="J199" s="4">
        <v>1.1266285336202999</v>
      </c>
      <c r="K199" s="4">
        <v>5.5747174856435899</v>
      </c>
      <c r="L199" s="4">
        <v>7.1850491861081096</v>
      </c>
      <c r="M199" s="4">
        <v>8.2977706912695108</v>
      </c>
      <c r="N199" s="4">
        <v>7.5689577129362497</v>
      </c>
      <c r="O199" s="4">
        <v>8.5822921307958193</v>
      </c>
      <c r="P199" s="4">
        <v>4.6349473112005999</v>
      </c>
      <c r="Q199" s="4">
        <v>2.9010642862884302</v>
      </c>
      <c r="R199" s="4"/>
      <c r="BC199" s="2" t="s">
        <v>264</v>
      </c>
      <c r="BD199" s="4">
        <f t="shared" si="102"/>
        <v>2.451491432296645</v>
      </c>
      <c r="BE199" s="4">
        <f t="shared" si="103"/>
        <v>2.9308647571984574</v>
      </c>
      <c r="BF199" s="4">
        <f t="shared" si="104"/>
        <v>3.0146012674729428</v>
      </c>
      <c r="BG199" s="4">
        <f t="shared" si="105"/>
        <v>3.43624619590928</v>
      </c>
      <c r="BH199" s="4">
        <f t="shared" si="106"/>
        <v>2.0175979256553553</v>
      </c>
      <c r="BI199" s="4">
        <f t="shared" si="107"/>
        <v>0.51528864622439297</v>
      </c>
      <c r="BJ199" s="4">
        <f t="shared" si="108"/>
        <v>2.8485112766730349</v>
      </c>
      <c r="BK199" s="4">
        <f t="shared" si="109"/>
        <v>3.1097505202397948</v>
      </c>
      <c r="BL199" s="4">
        <f t="shared" si="110"/>
        <v>1.12650796981917</v>
      </c>
      <c r="BM199" s="4">
        <f t="shared" si="111"/>
        <v>5.4314002720058125</v>
      </c>
      <c r="BN199" s="4">
        <f t="shared" si="112"/>
        <v>6.9962538440848023</v>
      </c>
      <c r="BO199" s="4">
        <f t="shared" si="113"/>
        <v>8.0670435870296426</v>
      </c>
      <c r="BP199" s="4">
        <f t="shared" si="114"/>
        <v>7.3663706903185151</v>
      </c>
      <c r="BQ199" s="4">
        <f t="shared" si="115"/>
        <v>8.3447053382647898</v>
      </c>
      <c r="BR199" s="4">
        <f t="shared" si="116"/>
        <v>4.5490745018202254</v>
      </c>
      <c r="BS199" s="4">
        <f t="shared" si="117"/>
        <v>2.8631819837745551</v>
      </c>
    </row>
    <row r="200" spans="1:71" x14ac:dyDescent="0.2">
      <c r="A200" s="2" t="s">
        <v>265</v>
      </c>
      <c r="B200" s="4">
        <v>2.5003635495254599</v>
      </c>
      <c r="C200" s="4">
        <v>3.0061007228333798</v>
      </c>
      <c r="D200" s="4">
        <v>3.0887065426890499</v>
      </c>
      <c r="E200" s="4">
        <v>3.52536603915458</v>
      </c>
      <c r="F200" s="4">
        <v>2.0541741798886801</v>
      </c>
      <c r="G200" s="4">
        <v>0.51002031168947104</v>
      </c>
      <c r="H200" s="4">
        <v>2.91278863082184</v>
      </c>
      <c r="I200" s="4">
        <v>3.1904626315133302</v>
      </c>
      <c r="J200" s="4">
        <v>1.1267089094877201</v>
      </c>
      <c r="K200" s="4">
        <v>5.6730801738287902</v>
      </c>
      <c r="L200" s="4">
        <v>7.3147095090463399</v>
      </c>
      <c r="M200" s="4">
        <v>8.4565084571353797</v>
      </c>
      <c r="N200" s="4">
        <v>7.7081682968732501</v>
      </c>
      <c r="O200" s="4">
        <v>8.7457261785225899</v>
      </c>
      <c r="P200" s="4">
        <v>4.6934016887395904</v>
      </c>
      <c r="Q200" s="4">
        <v>2.92669152328551</v>
      </c>
      <c r="R200" s="4"/>
      <c r="BC200" s="2" t="s">
        <v>265</v>
      </c>
      <c r="BD200" s="4">
        <f t="shared" si="102"/>
        <v>2.4709626856818123</v>
      </c>
      <c r="BE200" s="4">
        <f t="shared" si="103"/>
        <v>2.9607979193385328</v>
      </c>
      <c r="BF200" s="4">
        <f t="shared" si="104"/>
        <v>3.0440982540992949</v>
      </c>
      <c r="BG200" s="4">
        <f t="shared" si="105"/>
        <v>3.4717122236138174</v>
      </c>
      <c r="BH200" s="4">
        <f t="shared" si="106"/>
        <v>2.0318427668725851</v>
      </c>
      <c r="BI200" s="4">
        <f t="shared" si="107"/>
        <v>0.51318186141317323</v>
      </c>
      <c r="BJ200" s="4">
        <f t="shared" si="108"/>
        <v>2.8743025378393825</v>
      </c>
      <c r="BK200" s="4">
        <f t="shared" si="109"/>
        <v>3.1388114817278052</v>
      </c>
      <c r="BL200" s="4">
        <f t="shared" si="110"/>
        <v>1.1265883456865899</v>
      </c>
      <c r="BM200" s="4">
        <f t="shared" si="111"/>
        <v>5.5272342102708771</v>
      </c>
      <c r="BN200" s="4">
        <f t="shared" si="112"/>
        <v>7.1225071945191676</v>
      </c>
      <c r="BO200" s="4">
        <f t="shared" si="113"/>
        <v>8.2213675041143794</v>
      </c>
      <c r="BP200" s="4">
        <f t="shared" si="114"/>
        <v>7.5018552318086824</v>
      </c>
      <c r="BQ200" s="4">
        <f t="shared" si="115"/>
        <v>8.5036149803202097</v>
      </c>
      <c r="BR200" s="4">
        <f t="shared" si="116"/>
        <v>4.6064458807223776</v>
      </c>
      <c r="BS200" s="4">
        <f t="shared" si="117"/>
        <v>2.8884745784994497</v>
      </c>
    </row>
    <row r="201" spans="1:71" x14ac:dyDescent="0.2">
      <c r="A201" s="2" t="s">
        <v>266</v>
      </c>
      <c r="B201" s="4">
        <v>2.52022677204919</v>
      </c>
      <c r="C201" s="4">
        <v>3.0368490366917098</v>
      </c>
      <c r="D201" s="4">
        <v>3.1189371655546001</v>
      </c>
      <c r="E201" s="4">
        <v>3.56175113719685</v>
      </c>
      <c r="F201" s="4">
        <v>2.0669648208942499</v>
      </c>
      <c r="G201" s="4">
        <v>0.50791083110499802</v>
      </c>
      <c r="H201" s="4">
        <v>2.9357742992807498</v>
      </c>
      <c r="I201" s="4">
        <v>3.2043934999376602</v>
      </c>
      <c r="J201" s="4">
        <v>1.12678928535514</v>
      </c>
      <c r="K201" s="4">
        <v>5.7731784151522403</v>
      </c>
      <c r="L201" s="4">
        <v>7.4467096627788996</v>
      </c>
      <c r="M201" s="4">
        <v>8.6182829034844204</v>
      </c>
      <c r="N201" s="4">
        <v>7.8499392844239502</v>
      </c>
      <c r="O201" s="4">
        <v>8.9122725285981108</v>
      </c>
      <c r="P201" s="4">
        <v>4.7525932729875402</v>
      </c>
      <c r="Q201" s="4">
        <v>2.9525451445372299</v>
      </c>
      <c r="R201" s="4"/>
      <c r="BC201" s="2" t="s">
        <v>266</v>
      </c>
      <c r="BD201" s="4">
        <f t="shared" si="102"/>
        <v>2.4905899263977225</v>
      </c>
      <c r="BE201" s="4">
        <f t="shared" si="103"/>
        <v>2.9910553358716045</v>
      </c>
      <c r="BF201" s="4">
        <f t="shared" si="104"/>
        <v>3.0738870913943326</v>
      </c>
      <c r="BG201" s="4">
        <f t="shared" si="105"/>
        <v>3.5075440749331275</v>
      </c>
      <c r="BH201" s="4">
        <f t="shared" si="106"/>
        <v>2.0461873785289546</v>
      </c>
      <c r="BI201" s="4">
        <f t="shared" si="107"/>
        <v>0.5110739883425145</v>
      </c>
      <c r="BJ201" s="4">
        <f t="shared" si="108"/>
        <v>2.9002987609474151</v>
      </c>
      <c r="BK201" s="4">
        <f t="shared" si="109"/>
        <v>3.1679977576414151</v>
      </c>
      <c r="BL201" s="4">
        <f t="shared" si="110"/>
        <v>1.1266687215540099</v>
      </c>
      <c r="BM201" s="4">
        <f t="shared" si="111"/>
        <v>5.6247590833342374</v>
      </c>
      <c r="BN201" s="4">
        <f t="shared" si="112"/>
        <v>7.2510388940316446</v>
      </c>
      <c r="BO201" s="4">
        <f t="shared" si="113"/>
        <v>8.3786436640037376</v>
      </c>
      <c r="BP201" s="4">
        <f t="shared" si="114"/>
        <v>7.6398316464008849</v>
      </c>
      <c r="BQ201" s="4">
        <f t="shared" si="115"/>
        <v>8.665550765698196</v>
      </c>
      <c r="BR201" s="4">
        <f t="shared" si="116"/>
        <v>4.6645408079233821</v>
      </c>
      <c r="BS201" s="4">
        <f t="shared" si="117"/>
        <v>2.9139906013373826</v>
      </c>
    </row>
    <row r="202" spans="1:71" x14ac:dyDescent="0.2">
      <c r="A202" s="2" t="s">
        <v>267</v>
      </c>
      <c r="B202" s="4">
        <v>2.5402479834467302</v>
      </c>
      <c r="C202" s="4">
        <v>3.0679321348571298</v>
      </c>
      <c r="D202" s="4">
        <v>3.1494676572768601</v>
      </c>
      <c r="E202" s="4">
        <v>3.5985120803370001</v>
      </c>
      <c r="F202" s="4">
        <v>2.0826144798495401</v>
      </c>
      <c r="G202" s="4">
        <v>0.50580040954974803</v>
      </c>
      <c r="H202" s="4">
        <v>2.9668419343167098</v>
      </c>
      <c r="I202" s="4">
        <v>3.2155984249407799</v>
      </c>
      <c r="J202" s="4">
        <v>1.1268696612225599</v>
      </c>
      <c r="K202" s="4">
        <v>5.8750428324522304</v>
      </c>
      <c r="L202" s="4">
        <v>7.5810918715423297</v>
      </c>
      <c r="M202" s="4">
        <v>8.7831521225312308</v>
      </c>
      <c r="N202" s="4">
        <v>7.9943177673142598</v>
      </c>
      <c r="O202" s="4">
        <v>9.0819904491249908</v>
      </c>
      <c r="P202" s="4">
        <v>4.8125313613444698</v>
      </c>
      <c r="Q202" s="4">
        <v>2.9786271498624002</v>
      </c>
      <c r="R202" s="4"/>
      <c r="BC202" s="2" t="s">
        <v>267</v>
      </c>
      <c r="BD202" s="4">
        <f t="shared" si="102"/>
        <v>2.5103744050778349</v>
      </c>
      <c r="BE202" s="4">
        <f t="shared" si="103"/>
        <v>3.0216410190780252</v>
      </c>
      <c r="BF202" s="4">
        <f t="shared" si="104"/>
        <v>3.1039710368246149</v>
      </c>
      <c r="BG202" s="4">
        <f t="shared" si="105"/>
        <v>3.5437455086864702</v>
      </c>
      <c r="BH202" s="4">
        <f t="shared" si="106"/>
        <v>2.0606522596025076</v>
      </c>
      <c r="BI202" s="4">
        <f t="shared" si="107"/>
        <v>0.50896507142538883</v>
      </c>
      <c r="BJ202" s="4">
        <f t="shared" si="108"/>
        <v>2.9265714479000451</v>
      </c>
      <c r="BK202" s="4">
        <f t="shared" si="109"/>
        <v>3.1972845947593451</v>
      </c>
      <c r="BL202" s="4">
        <f t="shared" si="110"/>
        <v>1.1267490974214298</v>
      </c>
      <c r="BM202" s="4">
        <f t="shared" si="111"/>
        <v>5.7240047267692127</v>
      </c>
      <c r="BN202" s="4">
        <f t="shared" si="112"/>
        <v>7.3818900573689197</v>
      </c>
      <c r="BO202" s="4">
        <f t="shared" si="113"/>
        <v>8.5389285436051345</v>
      </c>
      <c r="BP202" s="4">
        <f t="shared" si="114"/>
        <v>7.7803457653869277</v>
      </c>
      <c r="BQ202" s="4">
        <f t="shared" si="115"/>
        <v>8.8305703217603764</v>
      </c>
      <c r="BR202" s="4">
        <f t="shared" si="116"/>
        <v>4.7233684085680494</v>
      </c>
      <c r="BS202" s="4">
        <f t="shared" si="117"/>
        <v>2.9397320259933926</v>
      </c>
    </row>
    <row r="203" spans="1:71" x14ac:dyDescent="0.2">
      <c r="A203" s="2" t="s">
        <v>268</v>
      </c>
      <c r="B203" s="4">
        <v>2.5604301842743902</v>
      </c>
      <c r="C203" s="4">
        <v>3.0993520281142701</v>
      </c>
      <c r="D203" s="4">
        <v>3.1802990244130198</v>
      </c>
      <c r="E203" s="4">
        <v>3.6356508763201498</v>
      </c>
      <c r="F203" s="4">
        <v>2.0971651558570601</v>
      </c>
      <c r="G203" s="4">
        <v>0.50368876407226104</v>
      </c>
      <c r="H203" s="4">
        <v>2.99704853760087</v>
      </c>
      <c r="I203" s="4">
        <v>3.29885940369374</v>
      </c>
      <c r="J203" s="4">
        <v>1.1269500370899801</v>
      </c>
      <c r="K203" s="4">
        <v>5.9787045888894799</v>
      </c>
      <c r="L203" s="4">
        <v>7.7178991215454502</v>
      </c>
      <c r="M203" s="4">
        <v>8.9511753178043403</v>
      </c>
      <c r="N203" s="4">
        <v>8.1413517033955394</v>
      </c>
      <c r="O203" s="4">
        <v>9.2549403368583807</v>
      </c>
      <c r="P203" s="4">
        <v>4.8732253684660796</v>
      </c>
      <c r="Q203" s="4">
        <v>3.0049395567457098</v>
      </c>
      <c r="R203" s="4"/>
      <c r="BC203" s="2" t="s">
        <v>268</v>
      </c>
      <c r="BD203" s="4">
        <f t="shared" si="102"/>
        <v>2.5303171223239427</v>
      </c>
      <c r="BE203" s="4">
        <f t="shared" si="103"/>
        <v>3.0525584806241226</v>
      </c>
      <c r="BF203" s="4">
        <f t="shared" si="104"/>
        <v>3.1343525974833826</v>
      </c>
      <c r="BG203" s="4">
        <f t="shared" si="105"/>
        <v>3.5803200332521454</v>
      </c>
      <c r="BH203" s="4">
        <f t="shared" si="106"/>
        <v>2.0752296591223827</v>
      </c>
      <c r="BI203" s="4">
        <f t="shared" si="107"/>
        <v>0.50685507910411953</v>
      </c>
      <c r="BJ203" s="4">
        <f t="shared" si="108"/>
        <v>2.9531133505050424</v>
      </c>
      <c r="BK203" s="4">
        <f t="shared" si="109"/>
        <v>3.2273284900213777</v>
      </c>
      <c r="BL203" s="4">
        <f t="shared" si="110"/>
        <v>1.12682947328885</v>
      </c>
      <c r="BM203" s="4">
        <f t="shared" si="111"/>
        <v>5.8250015025806849</v>
      </c>
      <c r="BN203" s="4">
        <f t="shared" si="112"/>
        <v>7.5151025412282548</v>
      </c>
      <c r="BO203" s="4">
        <f t="shared" si="113"/>
        <v>8.7022797002388419</v>
      </c>
      <c r="BP203" s="4">
        <f t="shared" si="114"/>
        <v>7.9234442630017501</v>
      </c>
      <c r="BQ203" s="4">
        <f t="shared" si="115"/>
        <v>8.9987323732760185</v>
      </c>
      <c r="BR203" s="4">
        <f t="shared" si="116"/>
        <v>4.78293792288442</v>
      </c>
      <c r="BS203" s="4">
        <f t="shared" si="117"/>
        <v>2.9657008436077121</v>
      </c>
    </row>
    <row r="204" spans="1:71" x14ac:dyDescent="0.2">
      <c r="A204" s="2" t="s">
        <v>269</v>
      </c>
      <c r="B204" s="4">
        <v>2.5807733750606698</v>
      </c>
      <c r="C204" s="4">
        <v>3.13111372670856</v>
      </c>
      <c r="D204" s="4">
        <v>3.2114372731923702</v>
      </c>
      <c r="E204" s="4">
        <v>3.67317453250415</v>
      </c>
      <c r="F204" s="4">
        <v>2.1129698480642101</v>
      </c>
      <c r="G204" s="4">
        <v>0.50157611086864695</v>
      </c>
      <c r="H204" s="4">
        <v>3.0197671107208301</v>
      </c>
      <c r="I204" s="4">
        <v>3.31107743350905</v>
      </c>
      <c r="J204" s="4">
        <v>1.1270304129574</v>
      </c>
      <c r="K204" s="4">
        <v>6.0841953974807401</v>
      </c>
      <c r="L204" s="4">
        <v>7.85717517471973</v>
      </c>
      <c r="M204" s="4">
        <v>9.1224128254058598</v>
      </c>
      <c r="N204" s="4">
        <v>8.2910899325745895</v>
      </c>
      <c r="O204" s="4">
        <v>9.4311837386991293</v>
      </c>
      <c r="P204" s="4">
        <v>4.9346848277424602</v>
      </c>
      <c r="Q204" s="4">
        <v>3.0314844004937802</v>
      </c>
      <c r="R204" s="4"/>
      <c r="BC204" s="2" t="s">
        <v>269</v>
      </c>
      <c r="BD204" s="4">
        <f t="shared" si="102"/>
        <v>2.550419578707745</v>
      </c>
      <c r="BE204" s="4">
        <f t="shared" si="103"/>
        <v>3.0838117315929177</v>
      </c>
      <c r="BF204" s="4">
        <f t="shared" si="104"/>
        <v>3.1650352801092128</v>
      </c>
      <c r="BG204" s="4">
        <f t="shared" si="105"/>
        <v>3.6172721565895376</v>
      </c>
      <c r="BH204" s="4">
        <f t="shared" si="106"/>
        <v>2.0899285761662649</v>
      </c>
      <c r="BI204" s="4">
        <f t="shared" si="107"/>
        <v>0.50474402889891357</v>
      </c>
      <c r="BJ204" s="4">
        <f t="shared" si="108"/>
        <v>2.9798579704797898</v>
      </c>
      <c r="BK204" s="4">
        <f t="shared" si="109"/>
        <v>3.2574821905203075</v>
      </c>
      <c r="BL204" s="4">
        <f t="shared" si="110"/>
        <v>1.1269098491562701</v>
      </c>
      <c r="BM204" s="4">
        <f t="shared" si="111"/>
        <v>5.9277803084936735</v>
      </c>
      <c r="BN204" s="4">
        <f t="shared" si="112"/>
        <v>7.6507189576466015</v>
      </c>
      <c r="BO204" s="4">
        <f t="shared" si="113"/>
        <v>8.8687557923064624</v>
      </c>
      <c r="BP204" s="4">
        <f t="shared" si="114"/>
        <v>8.0691746719270849</v>
      </c>
      <c r="BQ204" s="4">
        <f t="shared" si="115"/>
        <v>9.1700967633201529</v>
      </c>
      <c r="BR204" s="4">
        <f t="shared" si="116"/>
        <v>4.8432587076351368</v>
      </c>
      <c r="BS204" s="4">
        <f t="shared" si="117"/>
        <v>2.9918990629097797</v>
      </c>
    </row>
    <row r="205" spans="1:71" x14ac:dyDescent="0.2">
      <c r="A205" s="2" t="s">
        <v>270</v>
      </c>
      <c r="B205" s="4">
        <v>2.60128055630764</v>
      </c>
      <c r="C205" s="4">
        <v>3.1632212403731299</v>
      </c>
      <c r="D205" s="4">
        <v>3.2428824095327502</v>
      </c>
      <c r="E205" s="4">
        <v>3.7110840558789402</v>
      </c>
      <c r="F205" s="4">
        <v>2.1261755556609998</v>
      </c>
      <c r="G205" s="4">
        <v>0.49946246532521499</v>
      </c>
      <c r="H205" s="4">
        <v>3.04360365518479</v>
      </c>
      <c r="I205" s="4">
        <v>3.3255295118335999</v>
      </c>
      <c r="J205" s="4">
        <v>1.12711078882482</v>
      </c>
      <c r="K205" s="4">
        <v>6.1915475308007597</v>
      </c>
      <c r="L205" s="4">
        <v>7.9989645827179601</v>
      </c>
      <c r="M205" s="4">
        <v>9.2969261356778095</v>
      </c>
      <c r="N205" s="4">
        <v>8.4435821930367094</v>
      </c>
      <c r="O205" s="4">
        <v>9.6107833735961492</v>
      </c>
      <c r="P205" s="4">
        <v>4.9969193927955997</v>
      </c>
      <c r="Q205" s="4">
        <v>3.0582637343925798</v>
      </c>
      <c r="R205" s="4"/>
      <c r="BC205" s="2" t="s">
        <v>270</v>
      </c>
      <c r="BD205" s="4">
        <f t="shared" si="102"/>
        <v>2.5706830247723573</v>
      </c>
      <c r="BE205" s="4">
        <f t="shared" si="103"/>
        <v>3.1154047825132727</v>
      </c>
      <c r="BF205" s="4">
        <f t="shared" si="104"/>
        <v>3.1960215911037499</v>
      </c>
      <c r="BG205" s="4">
        <f t="shared" si="105"/>
        <v>3.65460538626006</v>
      </c>
      <c r="BH205" s="4">
        <f t="shared" si="106"/>
        <v>2.1047312598579526</v>
      </c>
      <c r="BI205" s="4">
        <f t="shared" si="107"/>
        <v>0.50263193745396773</v>
      </c>
      <c r="BJ205" s="4">
        <f t="shared" si="108"/>
        <v>3.0068153094558001</v>
      </c>
      <c r="BK205" s="4">
        <f t="shared" si="109"/>
        <v>3.2877661934942921</v>
      </c>
      <c r="BL205" s="4">
        <f t="shared" si="110"/>
        <v>1.1269902250236901</v>
      </c>
      <c r="BM205" s="4">
        <f t="shared" si="111"/>
        <v>6.0323725874058027</v>
      </c>
      <c r="BN205" s="4">
        <f t="shared" si="112"/>
        <v>7.7887826876313682</v>
      </c>
      <c r="BO205" s="4">
        <f t="shared" si="113"/>
        <v>9.0384166003548092</v>
      </c>
      <c r="BP205" s="4">
        <f t="shared" si="114"/>
        <v>8.2175853990802743</v>
      </c>
      <c r="BQ205" s="4">
        <f t="shared" si="115"/>
        <v>9.3447244745696629</v>
      </c>
      <c r="BR205" s="4">
        <f t="shared" si="116"/>
        <v>4.9043402375871521</v>
      </c>
      <c r="BS205" s="4">
        <f t="shared" si="117"/>
        <v>3.0183287103736172</v>
      </c>
    </row>
    <row r="206" spans="1:71" x14ac:dyDescent="0.2">
      <c r="A206" s="2" t="s">
        <v>271</v>
      </c>
      <c r="B206" s="4">
        <v>2.62195172849226</v>
      </c>
      <c r="C206" s="4">
        <v>3.1956785783544701</v>
      </c>
      <c r="D206" s="4">
        <v>3.2746394390561102</v>
      </c>
      <c r="E206" s="4">
        <v>3.74938445308499</v>
      </c>
      <c r="F206" s="4">
        <v>2.1423212778779499</v>
      </c>
      <c r="G206" s="4">
        <v>0.49734764205895399</v>
      </c>
      <c r="H206" s="4">
        <v>3.0758191724255499</v>
      </c>
      <c r="I206" s="4">
        <v>3.3371526362419202</v>
      </c>
      <c r="J206" s="4">
        <v>1.1271911646922399</v>
      </c>
      <c r="K206" s="4">
        <v>6.3007938308553202</v>
      </c>
      <c r="L206" s="4">
        <v>8.1433127011653497</v>
      </c>
      <c r="M206" s="4">
        <v>9.4747779152829299</v>
      </c>
      <c r="N206" s="4">
        <v>8.5988791377671294</v>
      </c>
      <c r="O206" s="4">
        <v>9.7938031548659694</v>
      </c>
      <c r="P206" s="4">
        <v>5.0599388389956799</v>
      </c>
      <c r="Q206" s="4">
        <v>3.0852796298662799</v>
      </c>
      <c r="R206" s="4"/>
      <c r="BC206" s="2" t="s">
        <v>271</v>
      </c>
      <c r="BD206" s="4">
        <f t="shared" si="102"/>
        <v>2.5911089610337399</v>
      </c>
      <c r="BE206" s="4">
        <f t="shared" si="103"/>
        <v>3.1473413933876078</v>
      </c>
      <c r="BF206" s="4">
        <f t="shared" si="104"/>
        <v>3.2273145365485627</v>
      </c>
      <c r="BG206" s="4">
        <f t="shared" si="105"/>
        <v>3.6923234794470572</v>
      </c>
      <c r="BH206" s="4">
        <f t="shared" si="106"/>
        <v>2.1196579593650551</v>
      </c>
      <c r="BI206" s="4">
        <f t="shared" si="107"/>
        <v>0.5005187455812693</v>
      </c>
      <c r="BJ206" s="4">
        <f t="shared" si="108"/>
        <v>3.0340596189830098</v>
      </c>
      <c r="BK206" s="4">
        <f t="shared" si="109"/>
        <v>3.3181547463195775</v>
      </c>
      <c r="BL206" s="4">
        <f t="shared" si="110"/>
        <v>1.12707060089111</v>
      </c>
      <c r="BM206" s="4">
        <f t="shared" si="111"/>
        <v>6.138810337006575</v>
      </c>
      <c r="BN206" s="4">
        <f t="shared" si="112"/>
        <v>7.9293378950371221</v>
      </c>
      <c r="BO206" s="4">
        <f t="shared" si="113"/>
        <v>9.2113230485427344</v>
      </c>
      <c r="BP206" s="4">
        <f t="shared" si="114"/>
        <v>8.3687257416934919</v>
      </c>
      <c r="BQ206" s="4">
        <f t="shared" si="115"/>
        <v>9.5226776510049067</v>
      </c>
      <c r="BR206" s="4">
        <f t="shared" si="116"/>
        <v>4.9661921069999551</v>
      </c>
      <c r="BS206" s="4">
        <f t="shared" si="117"/>
        <v>3.0449918303745878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F9D37-608F-4181-9279-53BFC22CBCA3}">
  <sheetPr>
    <tabColor rgb="FFC00000"/>
  </sheetPr>
  <dimension ref="A1:AN208"/>
  <sheetViews>
    <sheetView workbookViewId="0">
      <pane xSplit="1" ySplit="3" topLeftCell="B4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2" max="9" width="20.5703125" customWidth="1"/>
    <col min="11" max="11" width="11.5703125" customWidth="1"/>
    <col min="12" max="19" width="20.5703125" customWidth="1"/>
    <col min="21" max="21" width="13.140625" customWidth="1"/>
    <col min="22" max="29" width="20.5703125" customWidth="1"/>
    <col min="31" max="31" width="18.140625" customWidth="1"/>
    <col min="32" max="39" width="20.5703125" customWidth="1"/>
  </cols>
  <sheetData>
    <row r="1" spans="1:40" ht="15.75" x14ac:dyDescent="0.25">
      <c r="A1" s="44" t="s">
        <v>283</v>
      </c>
      <c r="K1" s="44" t="s">
        <v>284</v>
      </c>
      <c r="U1" s="44" t="s">
        <v>286</v>
      </c>
      <c r="AE1" s="44" t="s">
        <v>285</v>
      </c>
    </row>
    <row r="2" spans="1:40" s="21" customFormat="1" ht="38.25" x14ac:dyDescent="0.2">
      <c r="B2" s="47" t="s">
        <v>340</v>
      </c>
      <c r="C2" s="47" t="s">
        <v>333</v>
      </c>
      <c r="D2" s="47" t="s">
        <v>335</v>
      </c>
      <c r="E2" s="47" t="s">
        <v>336</v>
      </c>
      <c r="F2" s="47" t="s">
        <v>337</v>
      </c>
      <c r="G2" s="47" t="s">
        <v>338</v>
      </c>
      <c r="H2" s="21" t="s">
        <v>341</v>
      </c>
      <c r="I2" s="47" t="s">
        <v>339</v>
      </c>
      <c r="K2" s="53"/>
      <c r="L2" s="53" t="str">
        <f>B2</f>
        <v>Australian unemployment rate; %</v>
      </c>
      <c r="M2" s="53" t="str">
        <f t="shared" ref="M2:S3" si="0">C2</f>
        <v>Domestic final demand  $ millions</v>
      </c>
      <c r="N2" s="53" t="str">
        <f t="shared" si="0"/>
        <v>Construction work done; chain volume measure; $'000s</v>
      </c>
      <c r="O2" s="53" t="str">
        <f t="shared" si="0"/>
        <v>Non-farm unit labour costs; index</v>
      </c>
      <c r="P2" s="53" t="str">
        <f t="shared" si="0"/>
        <v>Brent crude oil price; USD/bbl</v>
      </c>
      <c r="Q2" s="53" t="str">
        <f t="shared" si="0"/>
        <v>Price index; imports of goods and services ;</v>
      </c>
      <c r="R2" s="53" t="str">
        <f t="shared" si="0"/>
        <v>RBA commodity prices; metals index</v>
      </c>
      <c r="S2" s="53" t="str">
        <f t="shared" si="0"/>
        <v>NAB Business inflation expectations – 3-months ahead; %</v>
      </c>
      <c r="V2" s="21" t="str">
        <f>B2</f>
        <v>Australian unemployment rate; %</v>
      </c>
      <c r="W2" s="21" t="str">
        <f t="shared" ref="W2:AC3" si="1">C2</f>
        <v>Domestic final demand  $ millions</v>
      </c>
      <c r="X2" s="21" t="str">
        <f t="shared" si="1"/>
        <v>Construction work done; chain volume measure; $'000s</v>
      </c>
      <c r="Y2" s="21" t="str">
        <f t="shared" si="1"/>
        <v>Non-farm unit labour costs; index</v>
      </c>
      <c r="Z2" s="21" t="str">
        <f t="shared" si="1"/>
        <v>Brent crude oil price; USD/bbl</v>
      </c>
      <c r="AA2" s="21" t="str">
        <f t="shared" si="1"/>
        <v>Price index; imports of goods and services ;</v>
      </c>
      <c r="AB2" s="21" t="str">
        <f t="shared" si="1"/>
        <v>RBA commodity prices; metals index</v>
      </c>
      <c r="AC2" s="21" t="str">
        <f t="shared" si="1"/>
        <v>NAB Business inflation expectations – 3-months ahead; %</v>
      </c>
      <c r="AF2" s="1" t="str">
        <f>B2</f>
        <v>Australian unemployment rate; %</v>
      </c>
      <c r="AG2" s="1" t="str">
        <f t="shared" ref="AG2:AM3" si="2">C2</f>
        <v>Domestic final demand  $ millions</v>
      </c>
      <c r="AH2" s="1" t="str">
        <f t="shared" si="2"/>
        <v>Construction work done; chain volume measure; $'000s</v>
      </c>
      <c r="AI2" s="1" t="str">
        <f t="shared" si="2"/>
        <v>Non-farm unit labour costs; index</v>
      </c>
      <c r="AJ2" s="1" t="str">
        <f t="shared" si="2"/>
        <v>Brent crude oil price; USD/bbl</v>
      </c>
      <c r="AK2" s="1" t="str">
        <f t="shared" si="2"/>
        <v>Price index; imports of goods and services ;</v>
      </c>
      <c r="AL2" s="1" t="str">
        <f t="shared" si="2"/>
        <v>RBA commodity prices; metals index</v>
      </c>
      <c r="AM2" s="1" t="str">
        <f t="shared" si="2"/>
        <v>NAB Business inflation expectations – 3-months ahead; %</v>
      </c>
    </row>
    <row r="3" spans="1:40" s="1" customFormat="1" x14ac:dyDescent="0.2">
      <c r="A3" s="17"/>
      <c r="B3" s="1" t="s">
        <v>231</v>
      </c>
      <c r="C3" s="48" t="s">
        <v>232</v>
      </c>
      <c r="D3" s="48" t="s">
        <v>233</v>
      </c>
      <c r="E3" s="48" t="s">
        <v>234</v>
      </c>
      <c r="F3" s="48" t="s">
        <v>235</v>
      </c>
      <c r="G3" s="48" t="s">
        <v>334</v>
      </c>
      <c r="H3" s="48" t="s">
        <v>236</v>
      </c>
      <c r="I3" s="48" t="s">
        <v>237</v>
      </c>
      <c r="K3" s="54" t="s">
        <v>272</v>
      </c>
      <c r="L3" s="53" t="str">
        <f>B3</f>
        <v>UR</v>
      </c>
      <c r="M3" s="53" t="str">
        <f t="shared" si="0"/>
        <v>DFD</v>
      </c>
      <c r="N3" s="53" t="str">
        <f t="shared" si="0"/>
        <v>CONSTRUCTION_VOL</v>
      </c>
      <c r="O3" s="53" t="str">
        <f t="shared" si="0"/>
        <v>ULC</v>
      </c>
      <c r="P3" s="53" t="str">
        <f t="shared" si="0"/>
        <v>CRUDE</v>
      </c>
      <c r="Q3" s="53" t="str">
        <f t="shared" si="0"/>
        <v>IMPORTS</v>
      </c>
      <c r="R3" s="53" t="str">
        <f t="shared" si="0"/>
        <v>METALS</v>
      </c>
      <c r="S3" s="53" t="str">
        <f t="shared" si="0"/>
        <v>EXPECT</v>
      </c>
      <c r="U3" s="31" t="s">
        <v>249</v>
      </c>
      <c r="V3" s="1" t="str">
        <f>B3</f>
        <v>UR</v>
      </c>
      <c r="W3" s="1" t="str">
        <f t="shared" si="1"/>
        <v>DFD</v>
      </c>
      <c r="X3" s="1" t="str">
        <f t="shared" si="1"/>
        <v>CONSTRUCTION_VOL</v>
      </c>
      <c r="Y3" s="1" t="str">
        <f t="shared" si="1"/>
        <v>ULC</v>
      </c>
      <c r="Z3" s="1" t="str">
        <f t="shared" si="1"/>
        <v>CRUDE</v>
      </c>
      <c r="AA3" s="1" t="str">
        <f t="shared" si="1"/>
        <v>IMPORTS</v>
      </c>
      <c r="AB3" s="1" t="str">
        <f t="shared" si="1"/>
        <v>METALS</v>
      </c>
      <c r="AC3" s="1" t="str">
        <f t="shared" si="1"/>
        <v>EXPECT</v>
      </c>
      <c r="AE3" s="31" t="s">
        <v>248</v>
      </c>
      <c r="AF3" s="1" t="str">
        <f>B3</f>
        <v>UR</v>
      </c>
      <c r="AG3" s="1" t="str">
        <f t="shared" si="2"/>
        <v>DFD</v>
      </c>
      <c r="AH3" s="1" t="str">
        <f t="shared" si="2"/>
        <v>CONSTRUCTION_VOL</v>
      </c>
      <c r="AI3" s="1" t="str">
        <f t="shared" si="2"/>
        <v>ULC</v>
      </c>
      <c r="AJ3" s="1" t="str">
        <f t="shared" si="2"/>
        <v>CRUDE</v>
      </c>
      <c r="AK3" s="1" t="str">
        <f t="shared" si="2"/>
        <v>IMPORTS</v>
      </c>
      <c r="AL3" s="1" t="str">
        <f t="shared" si="2"/>
        <v>METALS</v>
      </c>
      <c r="AM3" s="1" t="str">
        <f t="shared" si="2"/>
        <v>EXPECT</v>
      </c>
    </row>
    <row r="4" spans="1:40" x14ac:dyDescent="0.2">
      <c r="A4" t="s">
        <v>0</v>
      </c>
      <c r="B4" s="13">
        <v>5.6697627333333296</v>
      </c>
      <c r="C4" s="14">
        <v>314553</v>
      </c>
      <c r="D4" s="14">
        <v>12969402</v>
      </c>
      <c r="E4" s="20">
        <v>0.562114537444933</v>
      </c>
      <c r="F4" s="13">
        <v>28.45</v>
      </c>
      <c r="G4" s="13">
        <v>74.5</v>
      </c>
      <c r="H4" s="20">
        <v>40.061646278614397</v>
      </c>
      <c r="I4" s="13">
        <v>1.38</v>
      </c>
      <c r="K4" s="24" t="s">
        <v>247</v>
      </c>
      <c r="L4" s="26">
        <f>V4</f>
        <v>5.6377964166666619</v>
      </c>
      <c r="M4" s="24"/>
      <c r="N4" s="26"/>
      <c r="O4" s="26"/>
      <c r="P4" s="26">
        <f>Z4</f>
        <v>31.302499999999977</v>
      </c>
      <c r="Q4" s="26"/>
      <c r="R4" s="26">
        <f>AB4</f>
        <v>44.264116482242677</v>
      </c>
      <c r="S4" s="26">
        <f>AC4</f>
        <v>1.3975</v>
      </c>
      <c r="U4" t="s">
        <v>3</v>
      </c>
      <c r="V4" s="15">
        <f t="shared" ref="V4:V35" si="3">_xlfn.XLOOKUP($U4,$AE$4:$AE$207,AF$4:AF$207)</f>
        <v>5.6377964166666619</v>
      </c>
      <c r="W4" s="14">
        <f t="shared" ref="W4:W35" si="4">_xlfn.XLOOKUP($U4,$AE$4:$AE$207,AG$4:AG$207)</f>
        <v>1304601</v>
      </c>
      <c r="X4" s="14">
        <f t="shared" ref="X4:X35" si="5">_xlfn.XLOOKUP($U4,$AE$4:$AE$207,AH$4:AH$207)</f>
        <v>56119443</v>
      </c>
      <c r="Y4" s="15">
        <f t="shared" ref="Y4:Y35" si="6">_xlfn.XLOOKUP($U4,$AE$4:$AE$207,AI$4:AI$207)</f>
        <v>0.57290748898678345</v>
      </c>
      <c r="Z4" s="15">
        <f t="shared" ref="Z4:Z35" si="7">_xlfn.XLOOKUP($U4,$AE$4:$AE$207,AJ$4:AJ$207)</f>
        <v>31.302499999999977</v>
      </c>
      <c r="AA4" s="15">
        <f t="shared" ref="AA4:AA35" si="8">_xlfn.XLOOKUP($U4,$AE$4:$AE$207,AK$4:AK$207)</f>
        <v>72.075000000000003</v>
      </c>
      <c r="AB4" s="15">
        <f t="shared" ref="AB4:AB35" si="9">_xlfn.XLOOKUP($U4,$AE$4:$AE$207,AL$4:AL$207)</f>
        <v>44.264116482242677</v>
      </c>
      <c r="AC4" s="15">
        <f t="shared" ref="AC4:AC35" si="10">_xlfn.XLOOKUP($U4,$AE$4:$AE$207,AM$4:AM$207)</f>
        <v>1.3975</v>
      </c>
      <c r="AE4" t="s">
        <v>0</v>
      </c>
    </row>
    <row r="5" spans="1:40" x14ac:dyDescent="0.2">
      <c r="A5" t="s">
        <v>1</v>
      </c>
      <c r="B5" s="13">
        <v>5.4218284666666596</v>
      </c>
      <c r="C5" s="14">
        <v>339103</v>
      </c>
      <c r="D5" s="14">
        <v>14399927</v>
      </c>
      <c r="E5" s="20">
        <v>0.57268722466960298</v>
      </c>
      <c r="F5" s="13">
        <v>29.39</v>
      </c>
      <c r="G5" s="13">
        <v>72</v>
      </c>
      <c r="H5" s="20">
        <v>42.407679164478701</v>
      </c>
      <c r="I5" s="13">
        <v>1.2</v>
      </c>
      <c r="K5" s="24" t="s">
        <v>190</v>
      </c>
      <c r="L5" s="26">
        <f t="shared" ref="L5:L50" si="11">V5</f>
        <v>5.1882018166666626</v>
      </c>
      <c r="M5" s="25">
        <f t="shared" ref="M5:Q20" si="12">W5/W4-1</f>
        <v>4.6788251733671737E-2</v>
      </c>
      <c r="N5" s="25">
        <f t="shared" si="12"/>
        <v>0.14627304836222277</v>
      </c>
      <c r="O5" s="25">
        <f t="shared" si="12"/>
        <v>4.1906958861976484E-2</v>
      </c>
      <c r="P5" s="26">
        <f t="shared" ref="P5:P50" si="13">Z5</f>
        <v>46.218333333333277</v>
      </c>
      <c r="Q5" s="25">
        <f t="shared" si="12"/>
        <v>3.1217481789802548E-3</v>
      </c>
      <c r="R5" s="26">
        <f t="shared" ref="R5:R50" si="14">AB5</f>
        <v>51.496170915630273</v>
      </c>
      <c r="S5" s="26">
        <f t="shared" ref="S5:S50" si="15">AC5</f>
        <v>1.7225000000000001</v>
      </c>
      <c r="U5" t="s">
        <v>7</v>
      </c>
      <c r="V5" s="15">
        <f t="shared" si="3"/>
        <v>5.1882018166666626</v>
      </c>
      <c r="W5" s="14">
        <f t="shared" si="4"/>
        <v>1365641</v>
      </c>
      <c r="X5" s="14">
        <f t="shared" si="5"/>
        <v>64328205</v>
      </c>
      <c r="Y5" s="15">
        <f t="shared" si="6"/>
        <v>0.59691629955947079</v>
      </c>
      <c r="Z5" s="15">
        <f t="shared" si="7"/>
        <v>46.218333333333277</v>
      </c>
      <c r="AA5" s="15">
        <f t="shared" si="8"/>
        <v>72.300000000000011</v>
      </c>
      <c r="AB5" s="15">
        <f t="shared" si="9"/>
        <v>51.496170915630273</v>
      </c>
      <c r="AC5" s="15">
        <f t="shared" si="10"/>
        <v>1.7225000000000001</v>
      </c>
      <c r="AE5" t="s">
        <v>1</v>
      </c>
    </row>
    <row r="6" spans="1:40" x14ac:dyDescent="0.2">
      <c r="A6" t="s">
        <v>2</v>
      </c>
      <c r="B6" s="13">
        <v>6.0430111666666599</v>
      </c>
      <c r="C6" s="14">
        <v>314619</v>
      </c>
      <c r="D6" s="14">
        <v>13511874</v>
      </c>
      <c r="E6" s="20">
        <v>0.57797356828193802</v>
      </c>
      <c r="F6" s="13">
        <v>31.9233333333333</v>
      </c>
      <c r="G6" s="13">
        <v>69.400000000000006</v>
      </c>
      <c r="H6" s="20">
        <v>46.419758900105798</v>
      </c>
      <c r="I6" s="13">
        <v>1.08</v>
      </c>
      <c r="K6" s="24" t="s">
        <v>191</v>
      </c>
      <c r="L6" s="26">
        <f t="shared" si="11"/>
        <v>4.9675955249999975</v>
      </c>
      <c r="M6" s="25">
        <f t="shared" si="12"/>
        <v>4.5782163833686829E-2</v>
      </c>
      <c r="N6" s="25">
        <f t="shared" si="12"/>
        <v>0.2574885619768188</v>
      </c>
      <c r="O6" s="25">
        <f t="shared" si="12"/>
        <v>3.8376383763837785E-2</v>
      </c>
      <c r="P6" s="26">
        <f t="shared" si="13"/>
        <v>62.40916666666665</v>
      </c>
      <c r="Q6" s="25">
        <f t="shared" si="12"/>
        <v>3.2503457814661019E-2</v>
      </c>
      <c r="R6" s="26">
        <f t="shared" si="14"/>
        <v>67.914589074629447</v>
      </c>
      <c r="S6" s="26">
        <f t="shared" si="15"/>
        <v>1.8325</v>
      </c>
      <c r="U6" t="s">
        <v>11</v>
      </c>
      <c r="V6" s="15">
        <f t="shared" si="3"/>
        <v>4.9675955249999975</v>
      </c>
      <c r="W6" s="14">
        <f t="shared" si="4"/>
        <v>1428163</v>
      </c>
      <c r="X6" s="14">
        <f t="shared" si="5"/>
        <v>80891982</v>
      </c>
      <c r="Y6" s="15">
        <f t="shared" si="6"/>
        <v>0.61982378854625497</v>
      </c>
      <c r="Z6" s="15">
        <f t="shared" si="7"/>
        <v>62.40916666666665</v>
      </c>
      <c r="AA6" s="15">
        <f t="shared" si="8"/>
        <v>74.650000000000006</v>
      </c>
      <c r="AB6" s="15">
        <f t="shared" si="9"/>
        <v>67.914589074629447</v>
      </c>
      <c r="AC6" s="15">
        <f t="shared" si="10"/>
        <v>1.8325</v>
      </c>
      <c r="AE6" t="s">
        <v>2</v>
      </c>
    </row>
    <row r="7" spans="1:40" x14ac:dyDescent="0.2">
      <c r="A7" t="s">
        <v>3</v>
      </c>
      <c r="B7" s="13">
        <v>5.4165833000000001</v>
      </c>
      <c r="C7" s="14">
        <v>336326</v>
      </c>
      <c r="D7" s="14">
        <v>15238240</v>
      </c>
      <c r="E7" s="20">
        <v>0.57885462555066003</v>
      </c>
      <c r="F7" s="13">
        <v>35.446666666666601</v>
      </c>
      <c r="G7" s="13">
        <v>72.400000000000006</v>
      </c>
      <c r="H7" s="20">
        <v>48.1673815857718</v>
      </c>
      <c r="I7" s="13">
        <v>1.93</v>
      </c>
      <c r="K7" s="24" t="s">
        <v>192</v>
      </c>
      <c r="L7" s="26">
        <f t="shared" si="11"/>
        <v>4.5194102416666624</v>
      </c>
      <c r="M7" s="25">
        <f t="shared" si="12"/>
        <v>4.6795078713004035E-2</v>
      </c>
      <c r="N7" s="25">
        <f t="shared" si="12"/>
        <v>8.2390885168322381E-2</v>
      </c>
      <c r="O7" s="25">
        <f t="shared" si="12"/>
        <v>4.0867093105899199E-2</v>
      </c>
      <c r="P7" s="26">
        <f t="shared" si="13"/>
        <v>63.911666666666648</v>
      </c>
      <c r="Q7" s="25">
        <f t="shared" si="12"/>
        <v>-6.3630274614870919E-3</v>
      </c>
      <c r="R7" s="26">
        <f t="shared" si="14"/>
        <v>101.22505081314281</v>
      </c>
      <c r="S7" s="26">
        <f t="shared" si="15"/>
        <v>1.845</v>
      </c>
      <c r="U7" t="s">
        <v>15</v>
      </c>
      <c r="V7" s="15">
        <f t="shared" si="3"/>
        <v>4.5194102416666624</v>
      </c>
      <c r="W7" s="14">
        <f t="shared" si="4"/>
        <v>1494994</v>
      </c>
      <c r="X7" s="14">
        <f t="shared" si="5"/>
        <v>87556744</v>
      </c>
      <c r="Y7" s="15">
        <f t="shared" si="6"/>
        <v>0.64515418502202593</v>
      </c>
      <c r="Z7" s="15">
        <f t="shared" si="7"/>
        <v>63.911666666666648</v>
      </c>
      <c r="AA7" s="15">
        <f t="shared" si="8"/>
        <v>74.174999999999997</v>
      </c>
      <c r="AB7" s="15">
        <f t="shared" si="9"/>
        <v>101.22505081314281</v>
      </c>
      <c r="AC7" s="15">
        <f t="shared" si="10"/>
        <v>1.845</v>
      </c>
      <c r="AE7" t="s">
        <v>3</v>
      </c>
      <c r="AF7" s="13">
        <f t="shared" ref="AF7:AF70" si="16">AVERAGE(B4:B7)</f>
        <v>5.6377964166666619</v>
      </c>
      <c r="AG7" s="14">
        <f t="shared" ref="AG7:AG70" si="17">SUM(C4:C7)</f>
        <v>1304601</v>
      </c>
      <c r="AH7" s="14">
        <f t="shared" ref="AH7:AH70" si="18">SUM(D4:D7)</f>
        <v>56119443</v>
      </c>
      <c r="AI7" s="20">
        <f t="shared" ref="AI7:AI70" si="19">AVERAGE(E4:E7)</f>
        <v>0.57290748898678345</v>
      </c>
      <c r="AJ7" s="13">
        <f t="shared" ref="AJ7:AJ70" si="20">AVERAGE(F4:F7)</f>
        <v>31.302499999999977</v>
      </c>
      <c r="AK7" s="13">
        <f t="shared" ref="AK7:AK70" si="21">AVERAGE(G4:G7)</f>
        <v>72.075000000000003</v>
      </c>
      <c r="AL7" s="20">
        <f t="shared" ref="AL7:AL70" si="22">AVERAGE(H4:H7)</f>
        <v>44.264116482242677</v>
      </c>
      <c r="AM7" s="13">
        <f t="shared" ref="AM7:AM70" si="23">AVERAGE(I4:I7)</f>
        <v>1.3975</v>
      </c>
      <c r="AN7" s="13"/>
    </row>
    <row r="8" spans="1:40" x14ac:dyDescent="0.2">
      <c r="A8" t="s">
        <v>4</v>
      </c>
      <c r="B8" s="13">
        <v>5.2605875666666604</v>
      </c>
      <c r="C8" s="14">
        <v>332472</v>
      </c>
      <c r="D8" s="14">
        <v>14554226</v>
      </c>
      <c r="E8" s="20">
        <v>0.59030837004405201</v>
      </c>
      <c r="F8" s="13">
        <v>41.386666666666599</v>
      </c>
      <c r="G8" s="13">
        <v>73.900000000000006</v>
      </c>
      <c r="H8" s="20">
        <v>50.672106658334698</v>
      </c>
      <c r="I8" s="13">
        <v>1.85</v>
      </c>
      <c r="K8" s="24" t="s">
        <v>193</v>
      </c>
      <c r="L8" s="26">
        <f t="shared" si="11"/>
        <v>4.2297805583333323</v>
      </c>
      <c r="M8" s="25">
        <f t="shared" si="12"/>
        <v>5.5646377176095774E-2</v>
      </c>
      <c r="N8" s="25">
        <f t="shared" si="12"/>
        <v>0.10193357578486473</v>
      </c>
      <c r="O8" s="25">
        <f t="shared" si="12"/>
        <v>5.0870604301809452E-2</v>
      </c>
      <c r="P8" s="26">
        <f t="shared" si="13"/>
        <v>95.461666666666474</v>
      </c>
      <c r="Q8" s="25">
        <f t="shared" si="12"/>
        <v>-1.651499831479597E-2</v>
      </c>
      <c r="R8" s="26">
        <f t="shared" si="14"/>
        <v>84.146469167453404</v>
      </c>
      <c r="S8" s="26">
        <f t="shared" si="15"/>
        <v>2.4699999999999998</v>
      </c>
      <c r="U8" t="s">
        <v>19</v>
      </c>
      <c r="V8" s="15">
        <f t="shared" si="3"/>
        <v>4.2297805583333323</v>
      </c>
      <c r="W8" s="14">
        <f t="shared" si="4"/>
        <v>1578185</v>
      </c>
      <c r="X8" s="14">
        <f t="shared" si="5"/>
        <v>96481716</v>
      </c>
      <c r="Y8" s="15">
        <f t="shared" si="6"/>
        <v>0.67797356828193778</v>
      </c>
      <c r="Z8" s="15">
        <f t="shared" si="7"/>
        <v>95.461666666666474</v>
      </c>
      <c r="AA8" s="15">
        <f t="shared" si="8"/>
        <v>72.95</v>
      </c>
      <c r="AB8" s="15">
        <f t="shared" si="9"/>
        <v>84.146469167453404</v>
      </c>
      <c r="AC8" s="15">
        <f t="shared" si="10"/>
        <v>2.4699999999999998</v>
      </c>
      <c r="AE8" t="s">
        <v>4</v>
      </c>
      <c r="AF8" s="13">
        <f t="shared" si="16"/>
        <v>5.535502624999995</v>
      </c>
      <c r="AG8" s="14">
        <f t="shared" si="17"/>
        <v>1322520</v>
      </c>
      <c r="AH8" s="14">
        <f t="shared" si="18"/>
        <v>57704267</v>
      </c>
      <c r="AI8" s="20">
        <f t="shared" si="19"/>
        <v>0.57995594713656329</v>
      </c>
      <c r="AJ8" s="13">
        <f t="shared" si="20"/>
        <v>34.536666666666626</v>
      </c>
      <c r="AK8" s="13">
        <f t="shared" si="21"/>
        <v>71.925000000000011</v>
      </c>
      <c r="AL8" s="20">
        <f t="shared" si="22"/>
        <v>46.916731577172754</v>
      </c>
      <c r="AM8" s="13">
        <f t="shared" si="23"/>
        <v>1.5150000000000001</v>
      </c>
      <c r="AN8" s="13"/>
    </row>
    <row r="9" spans="1:40" x14ac:dyDescent="0.2">
      <c r="A9" t="s">
        <v>5</v>
      </c>
      <c r="B9" s="13">
        <v>4.86675216666666</v>
      </c>
      <c r="C9" s="14">
        <v>355039</v>
      </c>
      <c r="D9" s="14">
        <v>15751550</v>
      </c>
      <c r="E9" s="20">
        <v>0.59118942731277502</v>
      </c>
      <c r="F9" s="13">
        <v>44.163333333333298</v>
      </c>
      <c r="G9" s="13">
        <v>72.599999999999994</v>
      </c>
      <c r="H9" s="20">
        <v>50.447805960143697</v>
      </c>
      <c r="I9" s="13">
        <v>1.48</v>
      </c>
      <c r="K9" s="24" t="s">
        <v>194</v>
      </c>
      <c r="L9" s="26">
        <f t="shared" si="11"/>
        <v>4.9311427249999973</v>
      </c>
      <c r="M9" s="25">
        <f t="shared" si="12"/>
        <v>1.3199339747874905E-2</v>
      </c>
      <c r="N9" s="25">
        <f t="shared" si="12"/>
        <v>0.15438515832367661</v>
      </c>
      <c r="O9" s="25">
        <f t="shared" si="12"/>
        <v>2.2092267706302682E-2</v>
      </c>
      <c r="P9" s="26">
        <f t="shared" si="13"/>
        <v>68.046666666666482</v>
      </c>
      <c r="Q9" s="25">
        <f t="shared" si="12"/>
        <v>0.11000685400959553</v>
      </c>
      <c r="R9" s="26">
        <f t="shared" si="14"/>
        <v>58.655509429597146</v>
      </c>
      <c r="S9" s="26">
        <f t="shared" si="15"/>
        <v>1.415</v>
      </c>
      <c r="U9" t="s">
        <v>23</v>
      </c>
      <c r="V9" s="15">
        <f t="shared" si="3"/>
        <v>4.9311427249999973</v>
      </c>
      <c r="W9" s="14">
        <f t="shared" si="4"/>
        <v>1599016</v>
      </c>
      <c r="X9" s="14">
        <f t="shared" si="5"/>
        <v>111377061</v>
      </c>
      <c r="Y9" s="15">
        <f t="shared" si="6"/>
        <v>0.69295154185021968</v>
      </c>
      <c r="Z9" s="15">
        <f t="shared" si="7"/>
        <v>68.046666666666482</v>
      </c>
      <c r="AA9" s="15">
        <f t="shared" si="8"/>
        <v>80.974999999999994</v>
      </c>
      <c r="AB9" s="15">
        <f t="shared" si="9"/>
        <v>58.655509429597146</v>
      </c>
      <c r="AC9" s="15">
        <f t="shared" si="10"/>
        <v>1.415</v>
      </c>
      <c r="AE9" t="s">
        <v>5</v>
      </c>
      <c r="AF9" s="13">
        <f t="shared" si="16"/>
        <v>5.3967335499999951</v>
      </c>
      <c r="AG9" s="14">
        <f t="shared" si="17"/>
        <v>1338456</v>
      </c>
      <c r="AH9" s="14">
        <f t="shared" si="18"/>
        <v>59055890</v>
      </c>
      <c r="AI9" s="20">
        <f t="shared" si="19"/>
        <v>0.58458149779735624</v>
      </c>
      <c r="AJ9" s="13">
        <f t="shared" si="20"/>
        <v>38.229999999999947</v>
      </c>
      <c r="AK9" s="13">
        <f t="shared" si="21"/>
        <v>72.075000000000003</v>
      </c>
      <c r="AL9" s="20">
        <f t="shared" si="22"/>
        <v>48.926763276088991</v>
      </c>
      <c r="AM9" s="13">
        <f t="shared" si="23"/>
        <v>1.585</v>
      </c>
      <c r="AN9" s="13"/>
    </row>
    <row r="10" spans="1:40" x14ac:dyDescent="0.2">
      <c r="A10" t="s">
        <v>6</v>
      </c>
      <c r="B10" s="13">
        <v>5.5808323</v>
      </c>
      <c r="C10" s="14">
        <v>323777</v>
      </c>
      <c r="D10" s="14">
        <v>15894914</v>
      </c>
      <c r="E10" s="20">
        <v>0.60352422907488901</v>
      </c>
      <c r="F10" s="13">
        <v>47.696666666666601</v>
      </c>
      <c r="G10" s="13">
        <v>70.8</v>
      </c>
      <c r="H10" s="20">
        <v>52.204108189144399</v>
      </c>
      <c r="I10" s="13">
        <v>1.65</v>
      </c>
      <c r="K10" s="24" t="s">
        <v>195</v>
      </c>
      <c r="L10" s="26">
        <f t="shared" si="11"/>
        <v>5.4556045999999974</v>
      </c>
      <c r="M10" s="25">
        <f t="shared" si="12"/>
        <v>2.6792102142817908E-2</v>
      </c>
      <c r="N10" s="25">
        <f t="shared" si="12"/>
        <v>-7.6541793466833319E-5</v>
      </c>
      <c r="O10" s="25">
        <f t="shared" si="12"/>
        <v>1.5893197711379425E-2</v>
      </c>
      <c r="P10" s="26">
        <f t="shared" si="13"/>
        <v>74.39749999999998</v>
      </c>
      <c r="Q10" s="25">
        <f t="shared" si="12"/>
        <v>-0.11670268601420197</v>
      </c>
      <c r="R10" s="26">
        <f t="shared" si="14"/>
        <v>62.558640629715597</v>
      </c>
      <c r="S10" s="26">
        <f t="shared" si="15"/>
        <v>1.3325</v>
      </c>
      <c r="U10" t="s">
        <v>27</v>
      </c>
      <c r="V10" s="15">
        <f t="shared" si="3"/>
        <v>5.4556045999999974</v>
      </c>
      <c r="W10" s="14">
        <f t="shared" si="4"/>
        <v>1641857</v>
      </c>
      <c r="X10" s="14">
        <f t="shared" si="5"/>
        <v>111368536</v>
      </c>
      <c r="Y10" s="15">
        <f t="shared" si="6"/>
        <v>0.70396475770925049</v>
      </c>
      <c r="Z10" s="15">
        <f t="shared" si="7"/>
        <v>74.39749999999998</v>
      </c>
      <c r="AA10" s="15">
        <f t="shared" si="8"/>
        <v>71.524999999999991</v>
      </c>
      <c r="AB10" s="15">
        <f t="shared" si="9"/>
        <v>62.558640629715597</v>
      </c>
      <c r="AC10" s="15">
        <f t="shared" si="10"/>
        <v>1.3325</v>
      </c>
      <c r="AE10" t="s">
        <v>6</v>
      </c>
      <c r="AF10" s="13">
        <f t="shared" si="16"/>
        <v>5.2811888333333306</v>
      </c>
      <c r="AG10" s="14">
        <f t="shared" si="17"/>
        <v>1347614</v>
      </c>
      <c r="AH10" s="14">
        <f t="shared" si="18"/>
        <v>61438930</v>
      </c>
      <c r="AI10" s="20">
        <f t="shared" si="19"/>
        <v>0.59096916299559399</v>
      </c>
      <c r="AJ10" s="13">
        <f t="shared" si="20"/>
        <v>42.173333333333275</v>
      </c>
      <c r="AK10" s="13">
        <f t="shared" si="21"/>
        <v>72.424999999999997</v>
      </c>
      <c r="AL10" s="20">
        <f t="shared" si="22"/>
        <v>50.372850598348649</v>
      </c>
      <c r="AM10" s="13">
        <f t="shared" si="23"/>
        <v>1.7275</v>
      </c>
      <c r="AN10" s="13"/>
    </row>
    <row r="11" spans="1:40" x14ac:dyDescent="0.2">
      <c r="A11" t="s">
        <v>7</v>
      </c>
      <c r="B11" s="13">
        <v>5.04463523333333</v>
      </c>
      <c r="C11" s="14">
        <v>354353</v>
      </c>
      <c r="D11" s="14">
        <v>18127515</v>
      </c>
      <c r="E11" s="20">
        <v>0.602643171806167</v>
      </c>
      <c r="F11" s="13">
        <v>51.626666666666601</v>
      </c>
      <c r="G11" s="13">
        <v>71.900000000000006</v>
      </c>
      <c r="H11" s="20">
        <v>52.660662854898298</v>
      </c>
      <c r="I11" s="13">
        <v>1.91</v>
      </c>
      <c r="K11" s="24" t="s">
        <v>196</v>
      </c>
      <c r="L11" s="26">
        <f t="shared" si="11"/>
        <v>5.0320091416666655</v>
      </c>
      <c r="M11" s="25">
        <f t="shared" si="12"/>
        <v>3.7581835689709964E-2</v>
      </c>
      <c r="N11" s="25">
        <f t="shared" si="12"/>
        <v>0.10615450669118975</v>
      </c>
      <c r="O11" s="25">
        <f t="shared" si="12"/>
        <v>6.47684605757195E-2</v>
      </c>
      <c r="P11" s="26">
        <f t="shared" si="13"/>
        <v>96.401666666666642</v>
      </c>
      <c r="Q11" s="25">
        <f t="shared" si="12"/>
        <v>-3.1457532331352511E-2</v>
      </c>
      <c r="R11" s="26">
        <f t="shared" si="14"/>
        <v>67.249380418394594</v>
      </c>
      <c r="S11" s="26">
        <f t="shared" si="15"/>
        <v>1.4575</v>
      </c>
      <c r="U11" t="s">
        <v>31</v>
      </c>
      <c r="V11" s="15">
        <f t="shared" si="3"/>
        <v>5.0320091416666655</v>
      </c>
      <c r="W11" s="14">
        <f t="shared" si="4"/>
        <v>1703561</v>
      </c>
      <c r="X11" s="14">
        <f t="shared" si="5"/>
        <v>123190808</v>
      </c>
      <c r="Y11" s="15">
        <f t="shared" si="6"/>
        <v>0.74955947136563794</v>
      </c>
      <c r="Z11" s="15">
        <f t="shared" si="7"/>
        <v>96.401666666666642</v>
      </c>
      <c r="AA11" s="15">
        <f t="shared" si="8"/>
        <v>69.275000000000006</v>
      </c>
      <c r="AB11" s="15">
        <f t="shared" si="9"/>
        <v>67.249380418394594</v>
      </c>
      <c r="AC11" s="15">
        <f t="shared" si="10"/>
        <v>1.4575</v>
      </c>
      <c r="AE11" t="s">
        <v>7</v>
      </c>
      <c r="AF11" s="13">
        <f t="shared" si="16"/>
        <v>5.1882018166666626</v>
      </c>
      <c r="AG11" s="14">
        <f t="shared" si="17"/>
        <v>1365641</v>
      </c>
      <c r="AH11" s="14">
        <f t="shared" si="18"/>
        <v>64328205</v>
      </c>
      <c r="AI11" s="20">
        <f t="shared" si="19"/>
        <v>0.59691629955947079</v>
      </c>
      <c r="AJ11" s="13">
        <f t="shared" si="20"/>
        <v>46.218333333333277</v>
      </c>
      <c r="AK11" s="13">
        <f t="shared" si="21"/>
        <v>72.300000000000011</v>
      </c>
      <c r="AL11" s="20">
        <f t="shared" si="22"/>
        <v>51.496170915630273</v>
      </c>
      <c r="AM11" s="13">
        <f t="shared" si="23"/>
        <v>1.7225000000000001</v>
      </c>
      <c r="AN11" s="13"/>
    </row>
    <row r="12" spans="1:40" x14ac:dyDescent="0.2">
      <c r="A12" t="s">
        <v>8</v>
      </c>
      <c r="B12" s="13">
        <v>4.7560112999999999</v>
      </c>
      <c r="C12" s="14">
        <v>348825</v>
      </c>
      <c r="D12" s="14">
        <v>18099325</v>
      </c>
      <c r="E12" s="20">
        <v>0.61409691629955898</v>
      </c>
      <c r="F12" s="13">
        <v>61.47</v>
      </c>
      <c r="G12" s="13">
        <v>73.2</v>
      </c>
      <c r="H12" s="20">
        <v>53.281045163754499</v>
      </c>
      <c r="I12" s="13">
        <v>1.59</v>
      </c>
      <c r="K12" s="24" t="s">
        <v>197</v>
      </c>
      <c r="L12" s="26">
        <f t="shared" si="11"/>
        <v>5.1629708583333294</v>
      </c>
      <c r="M12" s="25">
        <f t="shared" si="12"/>
        <v>5.3588336431745098E-2</v>
      </c>
      <c r="N12" s="25">
        <f t="shared" si="12"/>
        <v>0.36113132726591091</v>
      </c>
      <c r="O12" s="25">
        <f t="shared" si="12"/>
        <v>1.968851013811368E-2</v>
      </c>
      <c r="P12" s="26">
        <f t="shared" si="13"/>
        <v>112.410833333333</v>
      </c>
      <c r="Q12" s="25">
        <f t="shared" si="12"/>
        <v>9.3828942619991196E-3</v>
      </c>
      <c r="R12" s="26">
        <f t="shared" si="14"/>
        <v>58.691645169286147</v>
      </c>
      <c r="S12" s="26">
        <f t="shared" si="15"/>
        <v>1.3049999999999999</v>
      </c>
      <c r="U12" t="s">
        <v>35</v>
      </c>
      <c r="V12" s="15">
        <f t="shared" si="3"/>
        <v>5.1629708583333294</v>
      </c>
      <c r="W12" s="14">
        <f t="shared" si="4"/>
        <v>1794852</v>
      </c>
      <c r="X12" s="14">
        <f t="shared" si="5"/>
        <v>167678868</v>
      </c>
      <c r="Y12" s="15">
        <f t="shared" si="6"/>
        <v>0.76431718061673948</v>
      </c>
      <c r="Z12" s="15">
        <f t="shared" si="7"/>
        <v>112.410833333333</v>
      </c>
      <c r="AA12" s="15">
        <f t="shared" si="8"/>
        <v>69.924999999999997</v>
      </c>
      <c r="AB12" s="15">
        <f t="shared" si="9"/>
        <v>58.691645169286147</v>
      </c>
      <c r="AC12" s="15">
        <f t="shared" si="10"/>
        <v>1.3049999999999999</v>
      </c>
      <c r="AE12" t="s">
        <v>8</v>
      </c>
      <c r="AF12" s="13">
        <f t="shared" si="16"/>
        <v>5.0620577499999975</v>
      </c>
      <c r="AG12" s="14">
        <f t="shared" si="17"/>
        <v>1381994</v>
      </c>
      <c r="AH12" s="14">
        <f t="shared" si="18"/>
        <v>67873304</v>
      </c>
      <c r="AI12" s="20">
        <f t="shared" si="19"/>
        <v>0.60286343612334747</v>
      </c>
      <c r="AJ12" s="13">
        <f t="shared" si="20"/>
        <v>51.239166666666627</v>
      </c>
      <c r="AK12" s="13">
        <f t="shared" si="21"/>
        <v>72.125</v>
      </c>
      <c r="AL12" s="20">
        <f t="shared" si="22"/>
        <v>52.148405541985227</v>
      </c>
      <c r="AM12" s="13">
        <f t="shared" si="23"/>
        <v>1.6575</v>
      </c>
      <c r="AN12" s="13"/>
    </row>
    <row r="13" spans="1:40" x14ac:dyDescent="0.2">
      <c r="A13" t="s">
        <v>9</v>
      </c>
      <c r="B13" s="13">
        <v>4.7540441333333296</v>
      </c>
      <c r="C13" s="14">
        <v>370705</v>
      </c>
      <c r="D13" s="14">
        <v>20614743</v>
      </c>
      <c r="E13" s="20">
        <v>0.60969162995594695</v>
      </c>
      <c r="F13" s="13">
        <v>56.88</v>
      </c>
      <c r="G13" s="13">
        <v>73.900000000000006</v>
      </c>
      <c r="H13" s="20">
        <v>59.4445645526269</v>
      </c>
      <c r="I13" s="13">
        <v>1.56</v>
      </c>
      <c r="K13" s="24" t="s">
        <v>198</v>
      </c>
      <c r="L13" s="26">
        <f t="shared" si="11"/>
        <v>5.4375078749999979</v>
      </c>
      <c r="M13" s="25">
        <f t="shared" si="12"/>
        <v>1.9289612736871797E-2</v>
      </c>
      <c r="N13" s="25">
        <f t="shared" si="12"/>
        <v>8.0851917487897218E-2</v>
      </c>
      <c r="O13" s="25">
        <f t="shared" si="12"/>
        <v>-2.8818443804001781E-4</v>
      </c>
      <c r="P13" s="26">
        <f t="shared" si="13"/>
        <v>108.69249999999951</v>
      </c>
      <c r="Q13" s="25">
        <f t="shared" si="12"/>
        <v>-2.1451555237753661E-3</v>
      </c>
      <c r="R13" s="26">
        <f t="shared" si="14"/>
        <v>54.472666125658776</v>
      </c>
      <c r="S13" s="26">
        <f t="shared" si="15"/>
        <v>0.91500000000000004</v>
      </c>
      <c r="U13" t="s">
        <v>39</v>
      </c>
      <c r="V13" s="15">
        <f t="shared" si="3"/>
        <v>5.4375078749999979</v>
      </c>
      <c r="W13" s="14">
        <f t="shared" si="4"/>
        <v>1829474</v>
      </c>
      <c r="X13" s="14">
        <f t="shared" si="5"/>
        <v>181236026</v>
      </c>
      <c r="Y13" s="15">
        <f t="shared" si="6"/>
        <v>0.76409691629955911</v>
      </c>
      <c r="Z13" s="15">
        <f t="shared" si="7"/>
        <v>108.69249999999951</v>
      </c>
      <c r="AA13" s="15">
        <f t="shared" si="8"/>
        <v>69.775000000000006</v>
      </c>
      <c r="AB13" s="15">
        <f t="shared" si="9"/>
        <v>54.472666125658776</v>
      </c>
      <c r="AC13" s="15">
        <f t="shared" si="10"/>
        <v>0.91500000000000004</v>
      </c>
      <c r="AE13" t="s">
        <v>9</v>
      </c>
      <c r="AF13" s="13">
        <f t="shared" si="16"/>
        <v>5.0338807416666649</v>
      </c>
      <c r="AG13" s="14">
        <f t="shared" si="17"/>
        <v>1397660</v>
      </c>
      <c r="AH13" s="14">
        <f t="shared" si="18"/>
        <v>72736497</v>
      </c>
      <c r="AI13" s="20">
        <f t="shared" si="19"/>
        <v>0.60748898678414043</v>
      </c>
      <c r="AJ13" s="13">
        <f t="shared" si="20"/>
        <v>54.418333333333301</v>
      </c>
      <c r="AK13" s="13">
        <f t="shared" si="21"/>
        <v>72.449999999999989</v>
      </c>
      <c r="AL13" s="20">
        <f t="shared" si="22"/>
        <v>54.397595190106024</v>
      </c>
      <c r="AM13" s="13">
        <f t="shared" si="23"/>
        <v>1.6774999999999998</v>
      </c>
      <c r="AN13" s="13"/>
    </row>
    <row r="14" spans="1:40" x14ac:dyDescent="0.2">
      <c r="A14" t="s">
        <v>10</v>
      </c>
      <c r="B14" s="13">
        <v>5.5116418333333304</v>
      </c>
      <c r="C14" s="14">
        <v>340527</v>
      </c>
      <c r="D14" s="14">
        <v>19448981</v>
      </c>
      <c r="E14" s="20">
        <v>0.62731277533039598</v>
      </c>
      <c r="F14" s="13">
        <v>61.753333333333302</v>
      </c>
      <c r="G14" s="13">
        <v>74.900000000000006</v>
      </c>
      <c r="H14" s="20">
        <v>70.663894716869507</v>
      </c>
      <c r="I14" s="13">
        <v>1.74</v>
      </c>
      <c r="K14" s="24" t="s">
        <v>199</v>
      </c>
      <c r="L14" s="26">
        <f t="shared" si="11"/>
        <v>5.8615667666666651</v>
      </c>
      <c r="M14" s="25">
        <f t="shared" si="12"/>
        <v>1.0187627700639634E-2</v>
      </c>
      <c r="N14" s="25">
        <f t="shared" si="12"/>
        <v>-3.884203464050795E-2</v>
      </c>
      <c r="O14" s="25">
        <f t="shared" si="12"/>
        <v>1.037763044104878E-2</v>
      </c>
      <c r="P14" s="26">
        <f t="shared" si="13"/>
        <v>109.33666666666649</v>
      </c>
      <c r="Q14" s="25">
        <f t="shared" si="12"/>
        <v>7.6675026872088825E-2</v>
      </c>
      <c r="R14" s="26">
        <f t="shared" si="14"/>
        <v>56.526647858224855</v>
      </c>
      <c r="S14" s="26">
        <f t="shared" si="15"/>
        <v>1.2775000000000001</v>
      </c>
      <c r="U14" t="s">
        <v>43</v>
      </c>
      <c r="V14" s="15">
        <f t="shared" si="3"/>
        <v>5.8615667666666651</v>
      </c>
      <c r="W14" s="14">
        <f t="shared" si="4"/>
        <v>1848112</v>
      </c>
      <c r="X14" s="14">
        <f t="shared" si="5"/>
        <v>174196450</v>
      </c>
      <c r="Y14" s="15">
        <f t="shared" si="6"/>
        <v>0.77202643171806096</v>
      </c>
      <c r="Z14" s="15">
        <f t="shared" si="7"/>
        <v>109.33666666666649</v>
      </c>
      <c r="AA14" s="15">
        <f t="shared" si="8"/>
        <v>75.125</v>
      </c>
      <c r="AB14" s="15">
        <f t="shared" si="9"/>
        <v>56.526647858224855</v>
      </c>
      <c r="AC14" s="15">
        <f t="shared" si="10"/>
        <v>1.2775000000000001</v>
      </c>
      <c r="AE14" t="s">
        <v>10</v>
      </c>
      <c r="AF14" s="13">
        <f t="shared" si="16"/>
        <v>5.0165831249999968</v>
      </c>
      <c r="AG14" s="14">
        <f t="shared" si="17"/>
        <v>1414410</v>
      </c>
      <c r="AH14" s="14">
        <f t="shared" si="18"/>
        <v>76290564</v>
      </c>
      <c r="AI14" s="20">
        <f t="shared" si="19"/>
        <v>0.61343612334801723</v>
      </c>
      <c r="AJ14" s="13">
        <f t="shared" si="20"/>
        <v>57.932499999999976</v>
      </c>
      <c r="AK14" s="13">
        <f t="shared" si="21"/>
        <v>73.475000000000009</v>
      </c>
      <c r="AL14" s="20">
        <f t="shared" si="22"/>
        <v>59.012541822037306</v>
      </c>
      <c r="AM14" s="13">
        <f t="shared" si="23"/>
        <v>1.7000000000000002</v>
      </c>
      <c r="AN14" s="13"/>
    </row>
    <row r="15" spans="1:40" x14ac:dyDescent="0.2">
      <c r="A15" t="s">
        <v>11</v>
      </c>
      <c r="B15" s="13">
        <v>4.8486848333333299</v>
      </c>
      <c r="C15" s="14">
        <v>368106</v>
      </c>
      <c r="D15" s="14">
        <v>22728933</v>
      </c>
      <c r="E15" s="20">
        <v>0.62819383259911799</v>
      </c>
      <c r="F15" s="13">
        <v>69.533333333333303</v>
      </c>
      <c r="G15" s="13">
        <v>76.599999999999994</v>
      </c>
      <c r="H15" s="20">
        <v>88.268851865266896</v>
      </c>
      <c r="I15" s="13">
        <v>2.44</v>
      </c>
      <c r="K15" s="24" t="s">
        <v>200</v>
      </c>
      <c r="L15" s="26">
        <f t="shared" si="11"/>
        <v>6.1421272333333299</v>
      </c>
      <c r="M15" s="25">
        <f t="shared" si="12"/>
        <v>8.6055390582389091E-3</v>
      </c>
      <c r="N15" s="25">
        <f t="shared" si="12"/>
        <v>-0.16497641599470025</v>
      </c>
      <c r="O15" s="25">
        <f t="shared" si="12"/>
        <v>3.9942938659056626E-3</v>
      </c>
      <c r="P15" s="26">
        <f t="shared" si="13"/>
        <v>73.459166666666547</v>
      </c>
      <c r="Q15" s="25">
        <f t="shared" si="12"/>
        <v>8.6522462562397262E-3</v>
      </c>
      <c r="R15" s="26">
        <f t="shared" si="14"/>
        <v>62.109264874626746</v>
      </c>
      <c r="S15" s="26">
        <f t="shared" si="15"/>
        <v>1.19</v>
      </c>
      <c r="U15" t="s">
        <v>47</v>
      </c>
      <c r="V15" s="15">
        <f t="shared" si="3"/>
        <v>6.1421272333333299</v>
      </c>
      <c r="W15" s="14">
        <f t="shared" si="4"/>
        <v>1864016</v>
      </c>
      <c r="X15" s="14">
        <f t="shared" si="5"/>
        <v>145458144</v>
      </c>
      <c r="Y15" s="15">
        <f t="shared" si="6"/>
        <v>0.77511013215858948</v>
      </c>
      <c r="Z15" s="15">
        <f t="shared" si="7"/>
        <v>73.459166666666547</v>
      </c>
      <c r="AA15" s="15">
        <f t="shared" si="8"/>
        <v>75.775000000000006</v>
      </c>
      <c r="AB15" s="15">
        <f t="shared" si="9"/>
        <v>62.109264874626746</v>
      </c>
      <c r="AC15" s="15">
        <f t="shared" si="10"/>
        <v>1.19</v>
      </c>
      <c r="AE15" t="s">
        <v>11</v>
      </c>
      <c r="AF15" s="13">
        <f t="shared" si="16"/>
        <v>4.9675955249999975</v>
      </c>
      <c r="AG15" s="14">
        <f t="shared" si="17"/>
        <v>1428163</v>
      </c>
      <c r="AH15" s="14">
        <f t="shared" si="18"/>
        <v>80891982</v>
      </c>
      <c r="AI15" s="20">
        <f t="shared" si="19"/>
        <v>0.61982378854625497</v>
      </c>
      <c r="AJ15" s="13">
        <f t="shared" si="20"/>
        <v>62.40916666666665</v>
      </c>
      <c r="AK15" s="13">
        <f t="shared" si="21"/>
        <v>74.650000000000006</v>
      </c>
      <c r="AL15" s="20">
        <f t="shared" si="22"/>
        <v>67.914589074629447</v>
      </c>
      <c r="AM15" s="13">
        <f t="shared" si="23"/>
        <v>1.8325</v>
      </c>
      <c r="AN15" s="13"/>
    </row>
    <row r="16" spans="1:40" x14ac:dyDescent="0.2">
      <c r="A16" t="s">
        <v>12</v>
      </c>
      <c r="B16" s="13">
        <v>4.4864191666666597</v>
      </c>
      <c r="C16" s="14">
        <v>362431</v>
      </c>
      <c r="D16" s="14">
        <v>19600090</v>
      </c>
      <c r="E16" s="20">
        <v>0.63259911894273102</v>
      </c>
      <c r="F16" s="13">
        <v>69.62</v>
      </c>
      <c r="G16" s="13">
        <v>76.3</v>
      </c>
      <c r="H16" s="20">
        <v>94.859964015196297</v>
      </c>
      <c r="I16" s="13">
        <v>1.78</v>
      </c>
      <c r="K16" s="24" t="s">
        <v>201</v>
      </c>
      <c r="L16" s="26">
        <f t="shared" si="11"/>
        <v>5.8684440583333304</v>
      </c>
      <c r="M16" s="25">
        <f t="shared" si="12"/>
        <v>1.4094836095827512E-2</v>
      </c>
      <c r="N16" s="25">
        <f t="shared" si="12"/>
        <v>-0.15972990140723919</v>
      </c>
      <c r="O16" s="25">
        <f t="shared" si="12"/>
        <v>3.694231315715113E-3</v>
      </c>
      <c r="P16" s="26">
        <f t="shared" si="13"/>
        <v>43.2558333333333</v>
      </c>
      <c r="Q16" s="25">
        <f t="shared" si="12"/>
        <v>2.2764764104255875E-2</v>
      </c>
      <c r="R16" s="26">
        <f t="shared" si="14"/>
        <v>56.833224594096023</v>
      </c>
      <c r="S16" s="26">
        <f t="shared" si="15"/>
        <v>0.92249999999999999</v>
      </c>
      <c r="U16" t="s">
        <v>51</v>
      </c>
      <c r="V16" s="15">
        <f t="shared" si="3"/>
        <v>5.8684440583333304</v>
      </c>
      <c r="W16" s="14">
        <f t="shared" si="4"/>
        <v>1890289</v>
      </c>
      <c r="X16" s="14">
        <f t="shared" si="5"/>
        <v>122224129</v>
      </c>
      <c r="Y16" s="15">
        <f t="shared" si="6"/>
        <v>0.77797356828193776</v>
      </c>
      <c r="Z16" s="15">
        <f t="shared" si="7"/>
        <v>43.2558333333333</v>
      </c>
      <c r="AA16" s="15">
        <f t="shared" si="8"/>
        <v>77.5</v>
      </c>
      <c r="AB16" s="15">
        <f t="shared" si="9"/>
        <v>56.833224594096023</v>
      </c>
      <c r="AC16" s="15">
        <f t="shared" si="10"/>
        <v>0.92249999999999999</v>
      </c>
      <c r="AE16" t="s">
        <v>12</v>
      </c>
      <c r="AF16" s="13">
        <f t="shared" si="16"/>
        <v>4.9001974916666624</v>
      </c>
      <c r="AG16" s="14">
        <f t="shared" si="17"/>
        <v>1441769</v>
      </c>
      <c r="AH16" s="14">
        <f t="shared" si="18"/>
        <v>82392747</v>
      </c>
      <c r="AI16" s="20">
        <f t="shared" si="19"/>
        <v>0.62444933920704804</v>
      </c>
      <c r="AJ16" s="13">
        <f t="shared" si="20"/>
        <v>64.446666666666658</v>
      </c>
      <c r="AK16" s="13">
        <f t="shared" si="21"/>
        <v>75.424999999999997</v>
      </c>
      <c r="AL16" s="20">
        <f t="shared" si="22"/>
        <v>78.3093187874899</v>
      </c>
      <c r="AM16" s="13">
        <f t="shared" si="23"/>
        <v>1.8800000000000001</v>
      </c>
      <c r="AN16" s="13"/>
    </row>
    <row r="17" spans="1:40" x14ac:dyDescent="0.2">
      <c r="A17" t="s">
        <v>13</v>
      </c>
      <c r="B17" s="13">
        <v>4.2942130666666598</v>
      </c>
      <c r="C17" s="14">
        <v>384149</v>
      </c>
      <c r="D17" s="14">
        <v>22122598</v>
      </c>
      <c r="E17" s="20">
        <v>0.63788546255506595</v>
      </c>
      <c r="F17" s="13">
        <v>59.68</v>
      </c>
      <c r="G17" s="13">
        <v>74.400000000000006</v>
      </c>
      <c r="H17" s="20">
        <v>101.35191242302</v>
      </c>
      <c r="I17" s="13">
        <v>1.86</v>
      </c>
      <c r="K17" s="24" t="s">
        <v>202</v>
      </c>
      <c r="L17" s="26">
        <f t="shared" si="11"/>
        <v>5.6961266166666604</v>
      </c>
      <c r="M17" s="25">
        <f t="shared" si="12"/>
        <v>2.3007063999208599E-2</v>
      </c>
      <c r="N17" s="25">
        <f t="shared" si="12"/>
        <v>-8.8173498049636367E-2</v>
      </c>
      <c r="O17" s="25">
        <f t="shared" si="12"/>
        <v>-8.4937712344268501E-4</v>
      </c>
      <c r="P17" s="26">
        <f t="shared" si="13"/>
        <v>49.580833333333302</v>
      </c>
      <c r="Q17" s="25">
        <f t="shared" si="12"/>
        <v>-2.8064516129032269E-2</v>
      </c>
      <c r="R17" s="26">
        <f t="shared" si="14"/>
        <v>64.50398690569358</v>
      </c>
      <c r="S17" s="26">
        <f t="shared" si="15"/>
        <v>1.1475</v>
      </c>
      <c r="U17" t="s">
        <v>55</v>
      </c>
      <c r="V17" s="15">
        <f t="shared" si="3"/>
        <v>5.6961266166666604</v>
      </c>
      <c r="W17" s="14">
        <f t="shared" si="4"/>
        <v>1933779</v>
      </c>
      <c r="X17" s="14">
        <f t="shared" si="5"/>
        <v>111447200</v>
      </c>
      <c r="Y17" s="15">
        <f t="shared" si="6"/>
        <v>0.777312775330396</v>
      </c>
      <c r="Z17" s="15">
        <f t="shared" si="7"/>
        <v>49.580833333333302</v>
      </c>
      <c r="AA17" s="15">
        <f t="shared" si="8"/>
        <v>75.325000000000003</v>
      </c>
      <c r="AB17" s="15">
        <f t="shared" si="9"/>
        <v>64.50398690569358</v>
      </c>
      <c r="AC17" s="15">
        <f t="shared" si="10"/>
        <v>1.1475</v>
      </c>
      <c r="AE17" t="s">
        <v>13</v>
      </c>
      <c r="AF17" s="13">
        <f t="shared" si="16"/>
        <v>4.7852397249999949</v>
      </c>
      <c r="AG17" s="14">
        <f t="shared" si="17"/>
        <v>1455213</v>
      </c>
      <c r="AH17" s="14">
        <f t="shared" si="18"/>
        <v>83900602</v>
      </c>
      <c r="AI17" s="20">
        <f t="shared" si="19"/>
        <v>0.63149779735682776</v>
      </c>
      <c r="AJ17" s="13">
        <f t="shared" si="20"/>
        <v>65.146666666666647</v>
      </c>
      <c r="AK17" s="13">
        <f t="shared" si="21"/>
        <v>75.550000000000011</v>
      </c>
      <c r="AL17" s="20">
        <f t="shared" si="22"/>
        <v>88.786155755088174</v>
      </c>
      <c r="AM17" s="13">
        <f t="shared" si="23"/>
        <v>1.9550000000000001</v>
      </c>
      <c r="AN17" s="13"/>
    </row>
    <row r="18" spans="1:40" x14ac:dyDescent="0.2">
      <c r="A18" t="s">
        <v>14</v>
      </c>
      <c r="B18" s="13">
        <v>4.9813808999999996</v>
      </c>
      <c r="C18" s="14">
        <v>358722</v>
      </c>
      <c r="D18" s="14">
        <v>21575121</v>
      </c>
      <c r="E18" s="20">
        <v>0.65022026431718005</v>
      </c>
      <c r="F18" s="13">
        <v>57.7633333333333</v>
      </c>
      <c r="G18" s="13">
        <v>73.2</v>
      </c>
      <c r="H18" s="20">
        <v>101.14520462327199</v>
      </c>
      <c r="I18" s="13">
        <v>1.65</v>
      </c>
      <c r="K18" s="24" t="s">
        <v>203</v>
      </c>
      <c r="L18" s="26">
        <f t="shared" si="11"/>
        <v>5.5013979833333284</v>
      </c>
      <c r="M18" s="25">
        <f t="shared" si="12"/>
        <v>3.4131097710751845E-2</v>
      </c>
      <c r="N18" s="25">
        <f t="shared" si="12"/>
        <v>0.213382731912511</v>
      </c>
      <c r="O18" s="25">
        <f t="shared" si="12"/>
        <v>1.558515160101992E-2</v>
      </c>
      <c r="P18" s="26">
        <f t="shared" si="13"/>
        <v>63.73666666666665</v>
      </c>
      <c r="Q18" s="25">
        <f t="shared" si="12"/>
        <v>1.6594756057086046E-2</v>
      </c>
      <c r="R18" s="26">
        <f t="shared" si="14"/>
        <v>77.597498525403026</v>
      </c>
      <c r="S18" s="26">
        <f t="shared" si="15"/>
        <v>1.3399999999999999</v>
      </c>
      <c r="U18" t="s">
        <v>59</v>
      </c>
      <c r="V18" s="15">
        <f t="shared" si="3"/>
        <v>5.5013979833333284</v>
      </c>
      <c r="W18" s="14">
        <f t="shared" si="4"/>
        <v>1999781</v>
      </c>
      <c r="X18" s="14">
        <f t="shared" si="5"/>
        <v>135228108</v>
      </c>
      <c r="Y18" s="15">
        <f t="shared" si="6"/>
        <v>0.78942731277532974</v>
      </c>
      <c r="Z18" s="15">
        <f t="shared" si="7"/>
        <v>63.73666666666665</v>
      </c>
      <c r="AA18" s="15">
        <f t="shared" si="8"/>
        <v>76.575000000000003</v>
      </c>
      <c r="AB18" s="15">
        <f t="shared" si="9"/>
        <v>77.597498525403026</v>
      </c>
      <c r="AC18" s="15">
        <f t="shared" si="10"/>
        <v>1.3399999999999999</v>
      </c>
      <c r="AE18" t="s">
        <v>14</v>
      </c>
      <c r="AF18" s="13">
        <f t="shared" si="16"/>
        <v>4.6526744916666622</v>
      </c>
      <c r="AG18" s="14">
        <f t="shared" si="17"/>
        <v>1473408</v>
      </c>
      <c r="AH18" s="14">
        <f t="shared" si="18"/>
        <v>86026742</v>
      </c>
      <c r="AI18" s="20">
        <f t="shared" si="19"/>
        <v>0.63722466960352375</v>
      </c>
      <c r="AJ18" s="13">
        <f t="shared" si="20"/>
        <v>64.149166666666659</v>
      </c>
      <c r="AK18" s="13">
        <f t="shared" si="21"/>
        <v>75.125</v>
      </c>
      <c r="AL18" s="20">
        <f t="shared" si="22"/>
        <v>96.406483231688796</v>
      </c>
      <c r="AM18" s="13">
        <f t="shared" si="23"/>
        <v>1.9325000000000001</v>
      </c>
      <c r="AN18" s="13"/>
    </row>
    <row r="19" spans="1:40" x14ac:dyDescent="0.2">
      <c r="A19" t="s">
        <v>15</v>
      </c>
      <c r="B19" s="13">
        <v>4.3156278333333304</v>
      </c>
      <c r="C19" s="14">
        <v>389692</v>
      </c>
      <c r="D19" s="14">
        <v>24258935</v>
      </c>
      <c r="E19" s="20">
        <v>0.65991189427312702</v>
      </c>
      <c r="F19" s="13">
        <v>68.5833333333333</v>
      </c>
      <c r="G19" s="13">
        <v>72.8</v>
      </c>
      <c r="H19" s="20">
        <v>107.543122191083</v>
      </c>
      <c r="I19" s="13">
        <v>2.09</v>
      </c>
      <c r="K19" s="24" t="s">
        <v>204</v>
      </c>
      <c r="L19" s="26">
        <f t="shared" si="11"/>
        <v>5.1178690083333276</v>
      </c>
      <c r="M19" s="25">
        <f t="shared" si="12"/>
        <v>1.5960747701873279E-2</v>
      </c>
      <c r="N19" s="25">
        <f t="shared" si="12"/>
        <v>-0.19910394664399211</v>
      </c>
      <c r="O19" s="25">
        <f t="shared" si="12"/>
        <v>2.4274553571428825E-2</v>
      </c>
      <c r="P19" s="26">
        <f t="shared" si="13"/>
        <v>68.757499999999979</v>
      </c>
      <c r="Q19" s="25">
        <f t="shared" si="12"/>
        <v>6.0724779627815861E-2</v>
      </c>
      <c r="R19" s="26">
        <f t="shared" si="14"/>
        <v>74.994591139345459</v>
      </c>
      <c r="S19" s="26">
        <f t="shared" si="15"/>
        <v>1.2849999999999999</v>
      </c>
      <c r="U19" t="s">
        <v>63</v>
      </c>
      <c r="V19" s="15">
        <f t="shared" si="3"/>
        <v>5.1178690083333276</v>
      </c>
      <c r="W19" s="14">
        <f t="shared" si="4"/>
        <v>2031699</v>
      </c>
      <c r="X19" s="14">
        <f t="shared" si="5"/>
        <v>108303658</v>
      </c>
      <c r="Y19" s="15">
        <f t="shared" si="6"/>
        <v>0.80859030837004353</v>
      </c>
      <c r="Z19" s="15">
        <f t="shared" si="7"/>
        <v>68.757499999999979</v>
      </c>
      <c r="AA19" s="15">
        <f t="shared" si="8"/>
        <v>81.225000000000009</v>
      </c>
      <c r="AB19" s="15">
        <f t="shared" si="9"/>
        <v>74.994591139345459</v>
      </c>
      <c r="AC19" s="15">
        <f t="shared" si="10"/>
        <v>1.2849999999999999</v>
      </c>
      <c r="AE19" t="s">
        <v>15</v>
      </c>
      <c r="AF19" s="13">
        <f t="shared" si="16"/>
        <v>4.5194102416666624</v>
      </c>
      <c r="AG19" s="14">
        <f t="shared" si="17"/>
        <v>1494994</v>
      </c>
      <c r="AH19" s="14">
        <f t="shared" si="18"/>
        <v>87556744</v>
      </c>
      <c r="AI19" s="20">
        <f t="shared" si="19"/>
        <v>0.64515418502202593</v>
      </c>
      <c r="AJ19" s="13">
        <f t="shared" si="20"/>
        <v>63.911666666666648</v>
      </c>
      <c r="AK19" s="13">
        <f t="shared" si="21"/>
        <v>74.174999999999997</v>
      </c>
      <c r="AL19" s="20">
        <f t="shared" si="22"/>
        <v>101.22505081314281</v>
      </c>
      <c r="AM19" s="13">
        <f t="shared" si="23"/>
        <v>1.845</v>
      </c>
      <c r="AN19" s="13"/>
    </row>
    <row r="20" spans="1:40" x14ac:dyDescent="0.2">
      <c r="A20" t="s">
        <v>16</v>
      </c>
      <c r="B20" s="13">
        <v>4.0810570999999998</v>
      </c>
      <c r="C20" s="14">
        <v>384021</v>
      </c>
      <c r="D20" s="14">
        <v>22060535</v>
      </c>
      <c r="E20" s="20">
        <v>0.66696035242290697</v>
      </c>
      <c r="F20" s="13">
        <v>74.953333333333305</v>
      </c>
      <c r="G20" s="13">
        <v>72.400000000000006</v>
      </c>
      <c r="H20" s="20">
        <v>91.311637703422804</v>
      </c>
      <c r="I20" s="13">
        <v>1.86</v>
      </c>
      <c r="K20" s="24" t="s">
        <v>205</v>
      </c>
      <c r="L20" s="26">
        <f t="shared" si="11"/>
        <v>5.6211351749999974</v>
      </c>
      <c r="M20" s="25">
        <f t="shared" si="12"/>
        <v>-8.5307912244875217E-3</v>
      </c>
      <c r="N20" s="25">
        <f t="shared" si="12"/>
        <v>-3.7322248155274629E-2</v>
      </c>
      <c r="O20" s="25">
        <f t="shared" si="12"/>
        <v>4.0860800871693748E-3</v>
      </c>
      <c r="P20" s="26">
        <f t="shared" si="13"/>
        <v>51.280833333333327</v>
      </c>
      <c r="Q20" s="25">
        <f t="shared" si="12"/>
        <v>2.0006155740227571E-2</v>
      </c>
      <c r="R20" s="26">
        <f t="shared" si="14"/>
        <v>72.90955845486863</v>
      </c>
      <c r="S20" s="26">
        <f t="shared" si="15"/>
        <v>0.75249999999999995</v>
      </c>
      <c r="U20" t="s">
        <v>67</v>
      </c>
      <c r="V20" s="15">
        <f t="shared" si="3"/>
        <v>5.6211351749999974</v>
      </c>
      <c r="W20" s="14">
        <f t="shared" si="4"/>
        <v>2014367</v>
      </c>
      <c r="X20" s="14">
        <f t="shared" si="5"/>
        <v>104261522</v>
      </c>
      <c r="Y20" s="15">
        <f t="shared" si="6"/>
        <v>0.81189427312775253</v>
      </c>
      <c r="Z20" s="15">
        <f t="shared" si="7"/>
        <v>51.280833333333327</v>
      </c>
      <c r="AA20" s="15">
        <f t="shared" si="8"/>
        <v>82.85</v>
      </c>
      <c r="AB20" s="15">
        <f t="shared" si="9"/>
        <v>72.90955845486863</v>
      </c>
      <c r="AC20" s="15">
        <f t="shared" si="10"/>
        <v>0.75249999999999995</v>
      </c>
      <c r="AE20" t="s">
        <v>16</v>
      </c>
      <c r="AF20" s="13">
        <f t="shared" si="16"/>
        <v>4.418069724999997</v>
      </c>
      <c r="AG20" s="14">
        <f t="shared" si="17"/>
        <v>1516584</v>
      </c>
      <c r="AH20" s="14">
        <f t="shared" si="18"/>
        <v>90017189</v>
      </c>
      <c r="AI20" s="20">
        <f t="shared" si="19"/>
        <v>0.65374449339206997</v>
      </c>
      <c r="AJ20" s="13">
        <f t="shared" si="20"/>
        <v>65.244999999999976</v>
      </c>
      <c r="AK20" s="13">
        <f t="shared" si="21"/>
        <v>73.200000000000017</v>
      </c>
      <c r="AL20" s="20">
        <f t="shared" si="22"/>
        <v>100.33796923519944</v>
      </c>
      <c r="AM20" s="13">
        <f t="shared" si="23"/>
        <v>1.865</v>
      </c>
      <c r="AN20" s="13"/>
    </row>
    <row r="21" spans="1:40" x14ac:dyDescent="0.2">
      <c r="A21" t="s">
        <v>17</v>
      </c>
      <c r="B21" s="13">
        <v>4.1385401999999996</v>
      </c>
      <c r="C21" s="14">
        <v>408368</v>
      </c>
      <c r="D21" s="14">
        <v>23737223</v>
      </c>
      <c r="E21" s="20">
        <v>0.66696035242290697</v>
      </c>
      <c r="F21" s="13">
        <v>88.56</v>
      </c>
      <c r="G21" s="13">
        <v>72.099999999999994</v>
      </c>
      <c r="H21" s="20">
        <v>82.201846641115097</v>
      </c>
      <c r="I21" s="13">
        <v>2.2799999999999998</v>
      </c>
      <c r="K21" s="24" t="s">
        <v>206</v>
      </c>
      <c r="L21" s="26">
        <f t="shared" si="11"/>
        <v>6.2217794916666653</v>
      </c>
      <c r="M21" s="25">
        <f t="shared" ref="M21:M50" si="24">W21/W20-1</f>
        <v>2.8945569501485968E-2</v>
      </c>
      <c r="N21" s="25">
        <f t="shared" ref="N21:N50" si="25">X21/X20-1</f>
        <v>1.6211925239304481E-3</v>
      </c>
      <c r="O21" s="25">
        <f t="shared" ref="O21:O50" si="26">Y21/Y20-1</f>
        <v>4.0694519804669316E-3</v>
      </c>
      <c r="P21" s="26">
        <f t="shared" si="13"/>
        <v>54.226666666666645</v>
      </c>
      <c r="Q21" s="25">
        <f t="shared" ref="Q21:Q50" si="27">AA21/AA20-1</f>
        <v>-3.862401931200965E-2</v>
      </c>
      <c r="R21" s="26">
        <f t="shared" si="14"/>
        <v>81.903690869674818</v>
      </c>
      <c r="S21" s="26">
        <f t="shared" si="15"/>
        <v>1.4849999999999999</v>
      </c>
      <c r="U21" t="s">
        <v>71</v>
      </c>
      <c r="V21" s="15">
        <f t="shared" si="3"/>
        <v>6.2217794916666653</v>
      </c>
      <c r="W21" s="14">
        <f t="shared" si="4"/>
        <v>2072674</v>
      </c>
      <c r="X21" s="14">
        <f t="shared" si="5"/>
        <v>104430550</v>
      </c>
      <c r="Y21" s="15">
        <f t="shared" si="6"/>
        <v>0.81519823788546208</v>
      </c>
      <c r="Z21" s="15">
        <f t="shared" si="7"/>
        <v>54.226666666666645</v>
      </c>
      <c r="AA21" s="15">
        <f t="shared" si="8"/>
        <v>79.649999999999991</v>
      </c>
      <c r="AB21" s="15">
        <f t="shared" si="9"/>
        <v>81.903690869674818</v>
      </c>
      <c r="AC21" s="15">
        <f t="shared" si="10"/>
        <v>1.4849999999999999</v>
      </c>
      <c r="AE21" t="s">
        <v>17</v>
      </c>
      <c r="AF21" s="13">
        <f t="shared" si="16"/>
        <v>4.379151508333333</v>
      </c>
      <c r="AG21" s="14">
        <f t="shared" si="17"/>
        <v>1540803</v>
      </c>
      <c r="AH21" s="14">
        <f t="shared" si="18"/>
        <v>91631814</v>
      </c>
      <c r="AI21" s="20">
        <f t="shared" si="19"/>
        <v>0.66101321585903017</v>
      </c>
      <c r="AJ21" s="13">
        <f t="shared" si="20"/>
        <v>72.464999999999975</v>
      </c>
      <c r="AK21" s="13">
        <f t="shared" si="21"/>
        <v>72.625</v>
      </c>
      <c r="AL21" s="20">
        <f t="shared" si="22"/>
        <v>95.550452789723224</v>
      </c>
      <c r="AM21" s="13">
        <f t="shared" si="23"/>
        <v>1.9699999999999998</v>
      </c>
      <c r="AN21" s="13"/>
    </row>
    <row r="22" spans="1:40" x14ac:dyDescent="0.2">
      <c r="A22" t="s">
        <v>18</v>
      </c>
      <c r="B22" s="13">
        <v>4.4539035333333299</v>
      </c>
      <c r="C22" s="14">
        <v>375707</v>
      </c>
      <c r="D22" s="14">
        <v>24274776</v>
      </c>
      <c r="E22" s="20">
        <v>0.684581497797356</v>
      </c>
      <c r="F22" s="13">
        <v>96.936666666666596</v>
      </c>
      <c r="G22" s="13">
        <v>73.5</v>
      </c>
      <c r="H22" s="20">
        <v>83.501279027096203</v>
      </c>
      <c r="I22" s="13">
        <v>2.36</v>
      </c>
      <c r="K22" s="24" t="s">
        <v>207</v>
      </c>
      <c r="L22" s="26">
        <f t="shared" si="11"/>
        <v>4.2940149916666623</v>
      </c>
      <c r="M22" s="25">
        <f t="shared" si="24"/>
        <v>5.5114793739874157E-2</v>
      </c>
      <c r="N22" s="25">
        <f t="shared" si="25"/>
        <v>3.3333875958711401E-2</v>
      </c>
      <c r="O22" s="25">
        <f t="shared" si="26"/>
        <v>8.0788975952445385E-2</v>
      </c>
      <c r="P22" s="26">
        <f t="shared" si="13"/>
        <v>91.724166666666406</v>
      </c>
      <c r="Q22" s="25">
        <f t="shared" si="27"/>
        <v>0.15599497802887652</v>
      </c>
      <c r="R22" s="26">
        <f t="shared" si="14"/>
        <v>110.29482655374125</v>
      </c>
      <c r="S22" s="26">
        <f t="shared" si="15"/>
        <v>3.5750000000000002</v>
      </c>
      <c r="U22" t="s">
        <v>75</v>
      </c>
      <c r="V22" s="15">
        <f t="shared" si="3"/>
        <v>4.2940149916666623</v>
      </c>
      <c r="W22" s="14">
        <f t="shared" si="4"/>
        <v>2186909</v>
      </c>
      <c r="X22" s="14">
        <f t="shared" si="5"/>
        <v>107911625</v>
      </c>
      <c r="Y22" s="15">
        <f t="shared" si="6"/>
        <v>0.88105726872246648</v>
      </c>
      <c r="Z22" s="15">
        <f t="shared" si="7"/>
        <v>91.724166666666406</v>
      </c>
      <c r="AA22" s="15">
        <f t="shared" si="8"/>
        <v>92.075000000000003</v>
      </c>
      <c r="AB22" s="15">
        <f t="shared" si="9"/>
        <v>110.29482655374125</v>
      </c>
      <c r="AC22" s="15">
        <f t="shared" si="10"/>
        <v>3.5750000000000002</v>
      </c>
      <c r="AE22" t="s">
        <v>18</v>
      </c>
      <c r="AF22" s="13">
        <f t="shared" si="16"/>
        <v>4.2472821666666647</v>
      </c>
      <c r="AG22" s="14">
        <f t="shared" si="17"/>
        <v>1557788</v>
      </c>
      <c r="AH22" s="14">
        <f t="shared" si="18"/>
        <v>94331469</v>
      </c>
      <c r="AI22" s="20">
        <f t="shared" si="19"/>
        <v>0.66960352422907421</v>
      </c>
      <c r="AJ22" s="13">
        <f t="shared" si="20"/>
        <v>82.258333333333297</v>
      </c>
      <c r="AK22" s="13">
        <f t="shared" si="21"/>
        <v>72.699999999999989</v>
      </c>
      <c r="AL22" s="20">
        <f t="shared" si="22"/>
        <v>91.139471390679276</v>
      </c>
      <c r="AM22" s="13">
        <f t="shared" si="23"/>
        <v>2.1475</v>
      </c>
      <c r="AN22" s="13"/>
    </row>
    <row r="23" spans="1:40" x14ac:dyDescent="0.2">
      <c r="A23" t="s">
        <v>19</v>
      </c>
      <c r="B23" s="13">
        <v>4.2456214000000001</v>
      </c>
      <c r="C23" s="14">
        <v>410089</v>
      </c>
      <c r="D23" s="14">
        <v>26409182</v>
      </c>
      <c r="E23" s="20">
        <v>0.69339207048458096</v>
      </c>
      <c r="F23" s="13">
        <v>121.39666666666599</v>
      </c>
      <c r="G23" s="13">
        <v>73.8</v>
      </c>
      <c r="H23" s="20">
        <v>79.571113298179498</v>
      </c>
      <c r="I23" s="13">
        <v>3.38</v>
      </c>
      <c r="K23" s="24" t="s">
        <v>208</v>
      </c>
      <c r="L23" s="26">
        <f t="shared" si="11"/>
        <v>3.5595906749999977</v>
      </c>
      <c r="M23" s="25">
        <f t="shared" si="24"/>
        <v>4.1390839765166332E-2</v>
      </c>
      <c r="N23" s="25">
        <f t="shared" si="25"/>
        <v>0.12514699875940161</v>
      </c>
      <c r="O23" s="25">
        <f t="shared" si="26"/>
        <v>6.8499999999999783E-2</v>
      </c>
      <c r="P23" s="26">
        <f t="shared" si="13"/>
        <v>87.18999999999987</v>
      </c>
      <c r="Q23" s="25">
        <f t="shared" si="27"/>
        <v>8.7428726581590954E-2</v>
      </c>
      <c r="R23" s="26">
        <f t="shared" si="14"/>
        <v>99.999999999999602</v>
      </c>
      <c r="S23" s="26">
        <f t="shared" si="15"/>
        <v>3.7650000000000001</v>
      </c>
      <c r="U23" t="s">
        <v>79</v>
      </c>
      <c r="V23" s="15">
        <f t="shared" si="3"/>
        <v>3.5595906749999977</v>
      </c>
      <c r="W23" s="14">
        <f t="shared" si="4"/>
        <v>2277427</v>
      </c>
      <c r="X23" s="14">
        <f t="shared" si="5"/>
        <v>121416441</v>
      </c>
      <c r="Y23" s="15">
        <f t="shared" si="6"/>
        <v>0.94140969162995525</v>
      </c>
      <c r="Z23" s="15">
        <f t="shared" si="7"/>
        <v>87.18999999999987</v>
      </c>
      <c r="AA23" s="15">
        <f t="shared" si="8"/>
        <v>100.125</v>
      </c>
      <c r="AB23" s="15">
        <f t="shared" si="9"/>
        <v>99.999999999999602</v>
      </c>
      <c r="AC23" s="15">
        <f t="shared" si="10"/>
        <v>3.7650000000000001</v>
      </c>
      <c r="AE23" t="s">
        <v>19</v>
      </c>
      <c r="AF23" s="13">
        <f t="shared" si="16"/>
        <v>4.2297805583333323</v>
      </c>
      <c r="AG23" s="14">
        <f t="shared" si="17"/>
        <v>1578185</v>
      </c>
      <c r="AH23" s="14">
        <f t="shared" si="18"/>
        <v>96481716</v>
      </c>
      <c r="AI23" s="20">
        <f t="shared" si="19"/>
        <v>0.67797356828193778</v>
      </c>
      <c r="AJ23" s="13">
        <f t="shared" si="20"/>
        <v>95.461666666666474</v>
      </c>
      <c r="AK23" s="13">
        <f t="shared" si="21"/>
        <v>72.95</v>
      </c>
      <c r="AL23" s="20">
        <f t="shared" si="22"/>
        <v>84.146469167453404</v>
      </c>
      <c r="AM23" s="13">
        <f t="shared" si="23"/>
        <v>2.4699999999999998</v>
      </c>
      <c r="AN23" s="13"/>
    </row>
    <row r="24" spans="1:40" x14ac:dyDescent="0.2">
      <c r="A24" t="s">
        <v>20</v>
      </c>
      <c r="B24" s="13">
        <v>4.0188814666666604</v>
      </c>
      <c r="C24" s="14">
        <v>397249</v>
      </c>
      <c r="D24" s="14">
        <v>26713405</v>
      </c>
      <c r="E24" s="20">
        <v>0.698678414096916</v>
      </c>
      <c r="F24" s="13">
        <v>114.39666666666599</v>
      </c>
      <c r="G24" s="13">
        <v>77.099999999999994</v>
      </c>
      <c r="H24" s="20">
        <v>73.404557445820203</v>
      </c>
      <c r="I24" s="13">
        <v>2.4500000000000002</v>
      </c>
      <c r="K24" s="24" t="s">
        <v>209</v>
      </c>
      <c r="L24" s="26">
        <f t="shared" si="11"/>
        <v>3.8764904333333305</v>
      </c>
      <c r="M24" s="25">
        <f t="shared" si="24"/>
        <v>2.3660033889121301E-2</v>
      </c>
      <c r="N24" s="25">
        <f t="shared" si="25"/>
        <v>0.10488096089062604</v>
      </c>
      <c r="O24" s="25">
        <f t="shared" si="26"/>
        <v>6.2236780533456715E-2</v>
      </c>
      <c r="P24" s="26">
        <f t="shared" si="13"/>
        <v>84.508333333333297</v>
      </c>
      <c r="Q24" s="25">
        <f t="shared" si="27"/>
        <v>-1.4481897627965035E-2</v>
      </c>
      <c r="R24" s="26">
        <f t="shared" si="14"/>
        <v>101.37277956662658</v>
      </c>
      <c r="S24" s="26">
        <f t="shared" si="15"/>
        <v>2.5225</v>
      </c>
      <c r="U24" t="s">
        <v>83</v>
      </c>
      <c r="V24" s="15">
        <f t="shared" si="3"/>
        <v>3.8764904333333305</v>
      </c>
      <c r="W24" s="14">
        <f t="shared" si="4"/>
        <v>2331311</v>
      </c>
      <c r="X24" s="14">
        <f t="shared" si="5"/>
        <v>134150714</v>
      </c>
      <c r="Y24" s="15">
        <f t="shared" si="6"/>
        <v>0.99999999999999789</v>
      </c>
      <c r="Z24" s="15">
        <f t="shared" si="7"/>
        <v>84.508333333333297</v>
      </c>
      <c r="AA24" s="15">
        <f t="shared" si="8"/>
        <v>98.674999999999997</v>
      </c>
      <c r="AB24" s="15">
        <f t="shared" si="9"/>
        <v>101.37277956662658</v>
      </c>
      <c r="AC24" s="15">
        <f t="shared" si="10"/>
        <v>2.5225</v>
      </c>
      <c r="AD24" s="32"/>
      <c r="AE24" t="s">
        <v>20</v>
      </c>
      <c r="AF24" s="13">
        <f t="shared" si="16"/>
        <v>4.2142366499999975</v>
      </c>
      <c r="AG24" s="14">
        <f t="shared" si="17"/>
        <v>1591413</v>
      </c>
      <c r="AH24" s="14">
        <f t="shared" si="18"/>
        <v>101134586</v>
      </c>
      <c r="AI24" s="20">
        <f t="shared" si="19"/>
        <v>0.68590308370043995</v>
      </c>
      <c r="AJ24" s="13">
        <f t="shared" si="20"/>
        <v>105.32249999999965</v>
      </c>
      <c r="AK24" s="13">
        <f t="shared" si="21"/>
        <v>74.125</v>
      </c>
      <c r="AL24" s="20">
        <f t="shared" si="22"/>
        <v>79.66969910305275</v>
      </c>
      <c r="AM24" s="13">
        <f t="shared" si="23"/>
        <v>2.6174999999999997</v>
      </c>
      <c r="AN24" s="13"/>
    </row>
    <row r="25" spans="1:40" x14ac:dyDescent="0.2">
      <c r="A25" t="s">
        <v>21</v>
      </c>
      <c r="B25" s="13">
        <v>4.2189124333333297</v>
      </c>
      <c r="C25" s="14">
        <v>415132</v>
      </c>
      <c r="D25" s="14">
        <v>29414653</v>
      </c>
      <c r="E25" s="20">
        <v>0.69779735682819299</v>
      </c>
      <c r="F25" s="13">
        <v>54.66</v>
      </c>
      <c r="G25" s="13">
        <v>86.4</v>
      </c>
      <c r="H25" s="20">
        <v>59.200984251880499</v>
      </c>
      <c r="I25" s="13">
        <v>1.94</v>
      </c>
      <c r="K25" s="24" t="s">
        <v>210</v>
      </c>
      <c r="L25" s="26">
        <f t="shared" si="11"/>
        <v>3.7440804887333297</v>
      </c>
      <c r="M25" s="25">
        <f t="shared" si="24"/>
        <v>2.7476182285417927E-2</v>
      </c>
      <c r="N25" s="25">
        <f t="shared" si="25"/>
        <v>4.2291486991265392E-2</v>
      </c>
      <c r="O25" s="25">
        <f t="shared" si="26"/>
        <v>4.1820949919867179E-2</v>
      </c>
      <c r="P25" s="26">
        <f t="shared" si="13"/>
        <v>70.968333333333334</v>
      </c>
      <c r="Q25" s="25">
        <f t="shared" si="27"/>
        <v>-4.95617401956161E-3</v>
      </c>
      <c r="R25" s="26">
        <f t="shared" si="14"/>
        <v>108.86458001007999</v>
      </c>
      <c r="S25" s="26">
        <f t="shared" si="15"/>
        <v>2.0474999999999999</v>
      </c>
      <c r="U25" t="s">
        <v>87</v>
      </c>
      <c r="V25" s="15">
        <f t="shared" si="3"/>
        <v>3.7440804887333297</v>
      </c>
      <c r="W25" s="14">
        <f t="shared" si="4"/>
        <v>2395366.5260000001</v>
      </c>
      <c r="X25" s="14">
        <f t="shared" si="5"/>
        <v>139824147.17599997</v>
      </c>
      <c r="Y25" s="15">
        <f t="shared" si="6"/>
        <v>1.041820949919865</v>
      </c>
      <c r="Z25" s="15">
        <f t="shared" si="7"/>
        <v>70.968333333333334</v>
      </c>
      <c r="AA25" s="15">
        <f t="shared" si="8"/>
        <v>98.185949528619759</v>
      </c>
      <c r="AB25" s="15">
        <f t="shared" si="9"/>
        <v>108.86458001007999</v>
      </c>
      <c r="AC25" s="15">
        <f t="shared" si="10"/>
        <v>2.0474999999999999</v>
      </c>
      <c r="AE25" t="s">
        <v>21</v>
      </c>
      <c r="AF25" s="13">
        <f t="shared" si="16"/>
        <v>4.2343297083333296</v>
      </c>
      <c r="AG25" s="14">
        <f t="shared" si="17"/>
        <v>1598177</v>
      </c>
      <c r="AH25" s="14">
        <f t="shared" si="18"/>
        <v>106812016</v>
      </c>
      <c r="AI25" s="20">
        <f t="shared" si="19"/>
        <v>0.69361233480176154</v>
      </c>
      <c r="AJ25" s="13">
        <f t="shared" si="20"/>
        <v>96.847499999999627</v>
      </c>
      <c r="AK25" s="13">
        <f t="shared" si="21"/>
        <v>77.7</v>
      </c>
      <c r="AL25" s="20">
        <f t="shared" si="22"/>
        <v>73.919483505744097</v>
      </c>
      <c r="AM25" s="13">
        <f t="shared" si="23"/>
        <v>2.5325000000000002</v>
      </c>
      <c r="AN25" s="13"/>
    </row>
    <row r="26" spans="1:40" x14ac:dyDescent="0.2">
      <c r="A26" t="s">
        <v>22</v>
      </c>
      <c r="B26" s="13">
        <v>5.7763245000000003</v>
      </c>
      <c r="C26" s="14">
        <v>376283</v>
      </c>
      <c r="D26" s="14">
        <v>25088313</v>
      </c>
      <c r="E26" s="20">
        <v>0.69339207048458096</v>
      </c>
      <c r="F26" s="13">
        <v>44.433333333333302</v>
      </c>
      <c r="G26" s="13">
        <v>84.1</v>
      </c>
      <c r="H26" s="20">
        <v>49.719162391505499</v>
      </c>
      <c r="I26" s="13">
        <v>0.42</v>
      </c>
      <c r="K26" s="24" t="s">
        <v>211</v>
      </c>
      <c r="L26" s="26">
        <f t="shared" si="11"/>
        <v>3.4062473794121852</v>
      </c>
      <c r="M26" s="25">
        <f t="shared" si="24"/>
        <v>3.9849068385620301E-2</v>
      </c>
      <c r="N26" s="25">
        <f t="shared" si="25"/>
        <v>-2.0233031672011292E-2</v>
      </c>
      <c r="O26" s="25">
        <f t="shared" si="26"/>
        <v>3.2559661299776721E-2</v>
      </c>
      <c r="P26" s="26">
        <f t="shared" si="13"/>
        <v>56.41</v>
      </c>
      <c r="Q26" s="25">
        <f t="shared" si="27"/>
        <v>1.48701180801869E-2</v>
      </c>
      <c r="R26" s="26">
        <f t="shared" si="14"/>
        <v>112.275398613446</v>
      </c>
      <c r="S26" s="26">
        <f t="shared" si="15"/>
        <v>2.5</v>
      </c>
      <c r="U26" t="s">
        <v>91</v>
      </c>
      <c r="V26" s="15">
        <f t="shared" si="3"/>
        <v>3.4062473794121852</v>
      </c>
      <c r="W26" s="14">
        <f t="shared" si="4"/>
        <v>2490819.6505032</v>
      </c>
      <c r="X26" s="14">
        <f t="shared" si="5"/>
        <v>136995080.77767599</v>
      </c>
      <c r="Y26" s="15">
        <f t="shared" si="6"/>
        <v>1.0757422871842675</v>
      </c>
      <c r="Z26" s="15">
        <f t="shared" si="7"/>
        <v>56.41</v>
      </c>
      <c r="AA26" s="15">
        <f t="shared" si="8"/>
        <v>99.645986191925601</v>
      </c>
      <c r="AB26" s="15">
        <f t="shared" si="9"/>
        <v>112.275398613446</v>
      </c>
      <c r="AC26" s="15">
        <f t="shared" si="10"/>
        <v>2.5</v>
      </c>
      <c r="AE26" t="s">
        <v>22</v>
      </c>
      <c r="AF26" s="13">
        <f t="shared" si="16"/>
        <v>4.5649349499999978</v>
      </c>
      <c r="AG26" s="14">
        <f t="shared" si="17"/>
        <v>1598753</v>
      </c>
      <c r="AH26" s="14">
        <f t="shared" si="18"/>
        <v>107625553</v>
      </c>
      <c r="AI26" s="20">
        <f t="shared" si="19"/>
        <v>0.69581497797356784</v>
      </c>
      <c r="AJ26" s="13">
        <f t="shared" si="20"/>
        <v>83.721666666666323</v>
      </c>
      <c r="AK26" s="13">
        <f t="shared" si="21"/>
        <v>80.349999999999994</v>
      </c>
      <c r="AL26" s="20">
        <f t="shared" si="22"/>
        <v>65.473954346846426</v>
      </c>
      <c r="AM26" s="13">
        <f t="shared" si="23"/>
        <v>2.0474999999999999</v>
      </c>
      <c r="AN26" s="13"/>
    </row>
    <row r="27" spans="1:40" x14ac:dyDescent="0.2">
      <c r="A27" t="s">
        <v>23</v>
      </c>
      <c r="B27" s="13">
        <v>5.7104524999999997</v>
      </c>
      <c r="C27" s="14">
        <v>410352</v>
      </c>
      <c r="D27" s="14">
        <v>30160690</v>
      </c>
      <c r="E27" s="20">
        <v>0.68193832599118898</v>
      </c>
      <c r="F27" s="13">
        <v>58.696666666666601</v>
      </c>
      <c r="G27" s="13">
        <v>76.3</v>
      </c>
      <c r="H27" s="20">
        <v>52.297333629182397</v>
      </c>
      <c r="I27" s="13">
        <v>0.85</v>
      </c>
      <c r="K27" s="24" t="s">
        <v>212</v>
      </c>
      <c r="L27" s="26">
        <f t="shared" si="11"/>
        <v>3.3550698048560701</v>
      </c>
      <c r="M27" s="25">
        <f t="shared" si="24"/>
        <v>3.9699999999999624E-2</v>
      </c>
      <c r="N27" s="25">
        <f t="shared" si="25"/>
        <v>3.9699999999999847E-2</v>
      </c>
      <c r="O27" s="25">
        <f t="shared" si="26"/>
        <v>2.7135402233650741E-2</v>
      </c>
      <c r="P27" s="26">
        <f t="shared" si="13"/>
        <v>50.91</v>
      </c>
      <c r="Q27" s="25">
        <f t="shared" si="27"/>
        <v>2.5984805995190818E-2</v>
      </c>
      <c r="R27" s="26">
        <f t="shared" si="14"/>
        <v>115.69769582654074</v>
      </c>
      <c r="S27" s="26">
        <f t="shared" si="15"/>
        <v>2.5</v>
      </c>
      <c r="U27" t="s">
        <v>95</v>
      </c>
      <c r="V27" s="15">
        <f t="shared" si="3"/>
        <v>3.3550698048560701</v>
      </c>
      <c r="W27" s="14">
        <f t="shared" si="4"/>
        <v>2589705.1906281761</v>
      </c>
      <c r="X27" s="14">
        <f t="shared" si="5"/>
        <v>142433785.4845497</v>
      </c>
      <c r="Y27" s="15">
        <f t="shared" si="6"/>
        <v>1.1049329868467599</v>
      </c>
      <c r="Z27" s="15">
        <f t="shared" si="7"/>
        <v>50.91</v>
      </c>
      <c r="AA27" s="15">
        <f t="shared" si="8"/>
        <v>102.23526781132225</v>
      </c>
      <c r="AB27" s="15">
        <f t="shared" si="9"/>
        <v>115.69769582654074</v>
      </c>
      <c r="AC27" s="15">
        <f t="shared" si="10"/>
        <v>2.5</v>
      </c>
      <c r="AE27" t="s">
        <v>23</v>
      </c>
      <c r="AF27" s="13">
        <f t="shared" si="16"/>
        <v>4.9311427249999973</v>
      </c>
      <c r="AG27" s="14">
        <f t="shared" si="17"/>
        <v>1599016</v>
      </c>
      <c r="AH27" s="14">
        <f t="shared" si="18"/>
        <v>111377061</v>
      </c>
      <c r="AI27" s="20">
        <f t="shared" si="19"/>
        <v>0.69295154185021968</v>
      </c>
      <c r="AJ27" s="13">
        <f t="shared" si="20"/>
        <v>68.046666666666482</v>
      </c>
      <c r="AK27" s="13">
        <f t="shared" si="21"/>
        <v>80.974999999999994</v>
      </c>
      <c r="AL27" s="20">
        <f t="shared" si="22"/>
        <v>58.655509429597146</v>
      </c>
      <c r="AM27" s="13">
        <f t="shared" si="23"/>
        <v>1.415</v>
      </c>
      <c r="AN27" s="13"/>
    </row>
    <row r="28" spans="1:40" x14ac:dyDescent="0.2">
      <c r="A28" t="s">
        <v>24</v>
      </c>
      <c r="B28" s="13">
        <v>5.4632457333333297</v>
      </c>
      <c r="C28" s="14">
        <v>398219</v>
      </c>
      <c r="D28" s="14">
        <v>27875267</v>
      </c>
      <c r="E28" s="20">
        <v>0.69691629955947099</v>
      </c>
      <c r="F28" s="13">
        <v>68.2</v>
      </c>
      <c r="G28" s="13">
        <v>74.2</v>
      </c>
      <c r="H28" s="20">
        <v>58.945195150712202</v>
      </c>
      <c r="I28" s="13">
        <v>0.92</v>
      </c>
      <c r="K28" s="24" t="s">
        <v>213</v>
      </c>
      <c r="L28" s="26">
        <f t="shared" si="11"/>
        <v>3.3550698048560701</v>
      </c>
      <c r="M28" s="25">
        <f t="shared" si="24"/>
        <v>3.9700000000000069E-2</v>
      </c>
      <c r="N28" s="25">
        <f t="shared" si="25"/>
        <v>3.9699999999999847E-2</v>
      </c>
      <c r="O28" s="25">
        <f t="shared" si="26"/>
        <v>2.5235353088381096E-2</v>
      </c>
      <c r="P28" s="26">
        <f t="shared" si="13"/>
        <v>49.41</v>
      </c>
      <c r="Q28" s="25">
        <f t="shared" si="27"/>
        <v>3.0165336165783874E-3</v>
      </c>
      <c r="R28" s="26">
        <f t="shared" si="14"/>
        <v>119.26859706163876</v>
      </c>
      <c r="S28" s="26">
        <f t="shared" si="15"/>
        <v>2.5</v>
      </c>
      <c r="U28" t="s">
        <v>99</v>
      </c>
      <c r="V28" s="15">
        <f t="shared" si="3"/>
        <v>3.3550698048560701</v>
      </c>
      <c r="W28" s="14">
        <f t="shared" si="4"/>
        <v>2692516.4866961148</v>
      </c>
      <c r="X28" s="14">
        <f t="shared" si="5"/>
        <v>148088406.76828629</v>
      </c>
      <c r="Y28" s="15">
        <f t="shared" si="6"/>
        <v>1.1328163609088375</v>
      </c>
      <c r="Z28" s="15">
        <f t="shared" si="7"/>
        <v>49.41</v>
      </c>
      <c r="AA28" s="15">
        <f t="shared" si="8"/>
        <v>102.54366393347499</v>
      </c>
      <c r="AB28" s="15">
        <f t="shared" si="9"/>
        <v>119.26859706163876</v>
      </c>
      <c r="AC28" s="15">
        <f t="shared" si="10"/>
        <v>2.5</v>
      </c>
      <c r="AE28" t="s">
        <v>24</v>
      </c>
      <c r="AF28" s="13">
        <f t="shared" si="16"/>
        <v>5.2922337916666651</v>
      </c>
      <c r="AG28" s="14">
        <f t="shared" si="17"/>
        <v>1599986</v>
      </c>
      <c r="AH28" s="14">
        <f t="shared" si="18"/>
        <v>112538923</v>
      </c>
      <c r="AI28" s="20">
        <f t="shared" si="19"/>
        <v>0.6925110132158584</v>
      </c>
      <c r="AJ28" s="13">
        <f t="shared" si="20"/>
        <v>56.497499999999974</v>
      </c>
      <c r="AK28" s="13">
        <f t="shared" si="21"/>
        <v>80.25</v>
      </c>
      <c r="AL28" s="20">
        <f t="shared" si="22"/>
        <v>55.040668855820151</v>
      </c>
      <c r="AM28" s="13">
        <f t="shared" si="23"/>
        <v>1.0325</v>
      </c>
      <c r="AN28" s="13"/>
    </row>
    <row r="29" spans="1:40" x14ac:dyDescent="0.2">
      <c r="A29" t="s">
        <v>25</v>
      </c>
      <c r="B29" s="13">
        <v>5.2915190000000001</v>
      </c>
      <c r="C29" s="14">
        <v>425711</v>
      </c>
      <c r="D29" s="14">
        <v>28381311</v>
      </c>
      <c r="E29" s="20">
        <v>0.69162995594713605</v>
      </c>
      <c r="F29" s="13">
        <v>74.63</v>
      </c>
      <c r="G29" s="13">
        <v>70.5</v>
      </c>
      <c r="H29" s="20">
        <v>61.172712515652798</v>
      </c>
      <c r="I29" s="13">
        <v>1.1200000000000001</v>
      </c>
      <c r="K29" s="24" t="s">
        <v>214</v>
      </c>
      <c r="L29" s="26">
        <f t="shared" si="11"/>
        <v>3.3550698048560701</v>
      </c>
      <c r="M29" s="25">
        <f t="shared" si="24"/>
        <v>3.9700000000000291E-2</v>
      </c>
      <c r="N29" s="25">
        <f t="shared" si="25"/>
        <v>3.9699999999999624E-2</v>
      </c>
      <c r="O29" s="25">
        <f t="shared" si="26"/>
        <v>2.5235353088379098E-2</v>
      </c>
      <c r="P29" s="26">
        <f t="shared" si="13"/>
        <v>46.91</v>
      </c>
      <c r="Q29" s="25">
        <f t="shared" si="27"/>
        <v>1.1102767589218132E-2</v>
      </c>
      <c r="R29" s="26">
        <f t="shared" si="14"/>
        <v>123.00035206925874</v>
      </c>
      <c r="S29" s="26">
        <f t="shared" si="15"/>
        <v>2.5</v>
      </c>
      <c r="U29" t="s">
        <v>103</v>
      </c>
      <c r="V29" s="15">
        <f t="shared" si="3"/>
        <v>3.3550698048560701</v>
      </c>
      <c r="W29" s="14">
        <f t="shared" si="4"/>
        <v>2799409.3912179512</v>
      </c>
      <c r="X29" s="14">
        <f t="shared" si="5"/>
        <v>153967516.5169872</v>
      </c>
      <c r="Y29" s="15">
        <f t="shared" si="6"/>
        <v>1.1614033817606648</v>
      </c>
      <c r="Z29" s="15">
        <f t="shared" si="7"/>
        <v>46.91</v>
      </c>
      <c r="AA29" s="15">
        <f t="shared" si="8"/>
        <v>103.68218240187525</v>
      </c>
      <c r="AB29" s="15">
        <f t="shared" si="9"/>
        <v>123.00035206925874</v>
      </c>
      <c r="AC29" s="15">
        <f t="shared" si="10"/>
        <v>2.5</v>
      </c>
      <c r="AE29" t="s">
        <v>25</v>
      </c>
      <c r="AF29" s="13">
        <f t="shared" si="16"/>
        <v>5.5603854333333329</v>
      </c>
      <c r="AG29" s="14">
        <f t="shared" si="17"/>
        <v>1610565</v>
      </c>
      <c r="AH29" s="14">
        <f t="shared" si="18"/>
        <v>111505581</v>
      </c>
      <c r="AI29" s="20">
        <f t="shared" si="19"/>
        <v>0.69096916299559419</v>
      </c>
      <c r="AJ29" s="13">
        <f t="shared" si="20"/>
        <v>61.489999999999981</v>
      </c>
      <c r="AK29" s="13">
        <f t="shared" si="21"/>
        <v>76.274999999999991</v>
      </c>
      <c r="AL29" s="20">
        <f t="shared" si="22"/>
        <v>55.533600921763224</v>
      </c>
      <c r="AM29" s="13">
        <f t="shared" si="23"/>
        <v>0.82750000000000001</v>
      </c>
      <c r="AN29" s="13"/>
    </row>
    <row r="30" spans="1:40" x14ac:dyDescent="0.2">
      <c r="A30" t="s">
        <v>26</v>
      </c>
      <c r="B30" s="13">
        <v>5.8057993000000003</v>
      </c>
      <c r="C30" s="14">
        <v>389903</v>
      </c>
      <c r="D30" s="14">
        <v>25097705</v>
      </c>
      <c r="E30" s="20">
        <v>0.70925110132158498</v>
      </c>
      <c r="F30" s="13">
        <v>76.25</v>
      </c>
      <c r="G30" s="13">
        <v>70.2</v>
      </c>
      <c r="H30" s="20">
        <v>65.590875654756701</v>
      </c>
      <c r="I30" s="13">
        <v>1.19</v>
      </c>
      <c r="K30" s="24" t="s">
        <v>215</v>
      </c>
      <c r="L30" s="26">
        <f t="shared" si="11"/>
        <v>3.3972183940334602</v>
      </c>
      <c r="M30" s="25">
        <f t="shared" si="24"/>
        <v>3.9699999999999624E-2</v>
      </c>
      <c r="N30" s="25">
        <f t="shared" si="25"/>
        <v>3.9699999999999847E-2</v>
      </c>
      <c r="O30" s="25">
        <f t="shared" si="26"/>
        <v>2.5235353088381096E-2</v>
      </c>
      <c r="P30" s="26">
        <f t="shared" si="13"/>
        <v>50.41</v>
      </c>
      <c r="Q30" s="25">
        <f t="shared" si="27"/>
        <v>2.7304994524187443E-2</v>
      </c>
      <c r="R30" s="26">
        <f t="shared" si="14"/>
        <v>126.90622037331325</v>
      </c>
      <c r="S30" s="26">
        <f t="shared" si="15"/>
        <v>2.5</v>
      </c>
      <c r="U30" t="s">
        <v>107</v>
      </c>
      <c r="V30" s="15">
        <f t="shared" si="3"/>
        <v>3.3972183940334602</v>
      </c>
      <c r="W30" s="14">
        <f t="shared" si="4"/>
        <v>2910545.944049303</v>
      </c>
      <c r="X30" s="14">
        <f t="shared" si="5"/>
        <v>160080026.92271158</v>
      </c>
      <c r="Y30" s="15">
        <f t="shared" si="6"/>
        <v>1.1907118061774351</v>
      </c>
      <c r="Z30" s="15">
        <f t="shared" si="7"/>
        <v>50.41</v>
      </c>
      <c r="AA30" s="15">
        <f t="shared" si="8"/>
        <v>106.51322382461426</v>
      </c>
      <c r="AB30" s="15">
        <f t="shared" si="9"/>
        <v>126.90622037331325</v>
      </c>
      <c r="AC30" s="15">
        <f t="shared" si="10"/>
        <v>2.5</v>
      </c>
      <c r="AE30" t="s">
        <v>26</v>
      </c>
      <c r="AF30" s="13">
        <f t="shared" si="16"/>
        <v>5.5677541333333327</v>
      </c>
      <c r="AG30" s="14">
        <f t="shared" si="17"/>
        <v>1624185</v>
      </c>
      <c r="AH30" s="14">
        <f t="shared" si="18"/>
        <v>111514973</v>
      </c>
      <c r="AI30" s="20">
        <f t="shared" si="19"/>
        <v>0.69493392070484528</v>
      </c>
      <c r="AJ30" s="13">
        <f t="shared" si="20"/>
        <v>69.444166666666646</v>
      </c>
      <c r="AK30" s="13">
        <f t="shared" si="21"/>
        <v>72.8</v>
      </c>
      <c r="AL30" s="20">
        <f t="shared" si="22"/>
        <v>59.501529237576023</v>
      </c>
      <c r="AM30" s="13">
        <f t="shared" si="23"/>
        <v>1.02</v>
      </c>
      <c r="AN30" s="13"/>
    </row>
    <row r="31" spans="1:40" x14ac:dyDescent="0.2">
      <c r="A31" t="s">
        <v>27</v>
      </c>
      <c r="B31" s="13">
        <v>5.2618543666666602</v>
      </c>
      <c r="C31" s="14">
        <v>428024</v>
      </c>
      <c r="D31" s="14">
        <v>30014253</v>
      </c>
      <c r="E31" s="20">
        <v>0.71806167400881005</v>
      </c>
      <c r="F31" s="13">
        <v>78.509999999999906</v>
      </c>
      <c r="G31" s="13">
        <v>71.2</v>
      </c>
      <c r="H31" s="20">
        <v>64.525779197740704</v>
      </c>
      <c r="I31" s="13">
        <v>2.1</v>
      </c>
      <c r="K31" s="24" t="s">
        <v>216</v>
      </c>
      <c r="L31" s="26">
        <f t="shared" si="11"/>
        <v>3.42267614105574</v>
      </c>
      <c r="M31" s="25">
        <f t="shared" si="24"/>
        <v>3.9699999999999847E-2</v>
      </c>
      <c r="N31" s="25">
        <f t="shared" si="25"/>
        <v>3.9700000000001179E-2</v>
      </c>
      <c r="O31" s="25">
        <f t="shared" si="26"/>
        <v>2.5235353088379764E-2</v>
      </c>
      <c r="P31" s="26">
        <f t="shared" si="13"/>
        <v>51.91</v>
      </c>
      <c r="Q31" s="25">
        <f t="shared" si="27"/>
        <v>1.5775700949896443E-2</v>
      </c>
      <c r="R31" s="26">
        <f t="shared" si="14"/>
        <v>131.00055450891227</v>
      </c>
      <c r="S31" s="26">
        <f t="shared" si="15"/>
        <v>2.5</v>
      </c>
      <c r="U31" t="s">
        <v>111</v>
      </c>
      <c r="V31" s="15">
        <f t="shared" si="3"/>
        <v>3.42267614105574</v>
      </c>
      <c r="W31" s="14">
        <f t="shared" si="4"/>
        <v>3026094.6180280596</v>
      </c>
      <c r="X31" s="14">
        <f t="shared" si="5"/>
        <v>166435203.99154341</v>
      </c>
      <c r="Y31" s="15">
        <f t="shared" si="6"/>
        <v>1.2207598390328251</v>
      </c>
      <c r="Z31" s="15">
        <f t="shared" si="7"/>
        <v>51.91</v>
      </c>
      <c r="AA31" s="15">
        <f t="shared" si="8"/>
        <v>108.19354459088075</v>
      </c>
      <c r="AB31" s="15">
        <f t="shared" si="9"/>
        <v>131.00055450891227</v>
      </c>
      <c r="AC31" s="15">
        <f t="shared" si="10"/>
        <v>2.5</v>
      </c>
      <c r="AE31" t="s">
        <v>27</v>
      </c>
      <c r="AF31" s="13">
        <f t="shared" si="16"/>
        <v>5.4556045999999974</v>
      </c>
      <c r="AG31" s="14">
        <f t="shared" si="17"/>
        <v>1641857</v>
      </c>
      <c r="AH31" s="14">
        <f t="shared" si="18"/>
        <v>111368536</v>
      </c>
      <c r="AI31" s="20">
        <f t="shared" si="19"/>
        <v>0.70396475770925049</v>
      </c>
      <c r="AJ31" s="13">
        <f t="shared" si="20"/>
        <v>74.39749999999998</v>
      </c>
      <c r="AK31" s="13">
        <f t="shared" si="21"/>
        <v>71.524999999999991</v>
      </c>
      <c r="AL31" s="20">
        <f t="shared" si="22"/>
        <v>62.558640629715597</v>
      </c>
      <c r="AM31" s="13">
        <f t="shared" si="23"/>
        <v>1.3325</v>
      </c>
      <c r="AN31" s="13"/>
    </row>
    <row r="32" spans="1:40" x14ac:dyDescent="0.2">
      <c r="A32" t="s">
        <v>28</v>
      </c>
      <c r="B32" s="13">
        <v>4.9392977</v>
      </c>
      <c r="C32" s="14">
        <v>415843</v>
      </c>
      <c r="D32" s="14">
        <v>26686093</v>
      </c>
      <c r="E32" s="20">
        <v>0.73568281938325897</v>
      </c>
      <c r="F32" s="13">
        <v>76.819999999999993</v>
      </c>
      <c r="G32" s="13">
        <v>71.400000000000006</v>
      </c>
      <c r="H32" s="20">
        <v>63.554981881714802</v>
      </c>
      <c r="I32" s="13">
        <v>1.1599999999999999</v>
      </c>
      <c r="K32" s="24" t="s">
        <v>217</v>
      </c>
      <c r="L32" s="26">
        <f t="shared" si="11"/>
        <v>3.42267614105574</v>
      </c>
      <c r="M32" s="25">
        <f t="shared" si="24"/>
        <v>3.9700000000000735E-2</v>
      </c>
      <c r="N32" s="25">
        <f t="shared" si="25"/>
        <v>3.9699999999998736E-2</v>
      </c>
      <c r="O32" s="25">
        <f t="shared" si="26"/>
        <v>2.5235353088379986E-2</v>
      </c>
      <c r="P32" s="26">
        <f t="shared" si="13"/>
        <v>52.31</v>
      </c>
      <c r="Q32" s="25">
        <f t="shared" si="27"/>
        <v>1.7500461496252173E-2</v>
      </c>
      <c r="R32" s="26">
        <f t="shared" si="14"/>
        <v>135.29889012163599</v>
      </c>
      <c r="S32" s="26">
        <f t="shared" si="15"/>
        <v>2.5</v>
      </c>
      <c r="U32" t="s">
        <v>115</v>
      </c>
      <c r="V32" s="15">
        <f t="shared" si="3"/>
        <v>3.42267614105574</v>
      </c>
      <c r="W32" s="14">
        <f t="shared" si="4"/>
        <v>3146230.574363776</v>
      </c>
      <c r="X32" s="14">
        <f t="shared" si="5"/>
        <v>173042681.59000748</v>
      </c>
      <c r="Y32" s="15">
        <f t="shared" si="6"/>
        <v>1.2515661446069324</v>
      </c>
      <c r="Z32" s="15">
        <f t="shared" si="7"/>
        <v>52.31</v>
      </c>
      <c r="AA32" s="15">
        <f t="shared" si="8"/>
        <v>110.08698155213651</v>
      </c>
      <c r="AB32" s="15">
        <f t="shared" si="9"/>
        <v>135.29889012163599</v>
      </c>
      <c r="AC32" s="15">
        <f t="shared" si="10"/>
        <v>2.5</v>
      </c>
      <c r="AE32" t="s">
        <v>28</v>
      </c>
      <c r="AF32" s="13">
        <f t="shared" si="16"/>
        <v>5.3246175916666658</v>
      </c>
      <c r="AG32" s="14">
        <f t="shared" si="17"/>
        <v>1659481</v>
      </c>
      <c r="AH32" s="14">
        <f t="shared" si="18"/>
        <v>110179362</v>
      </c>
      <c r="AI32" s="20">
        <f t="shared" si="19"/>
        <v>0.71365638766519757</v>
      </c>
      <c r="AJ32" s="13">
        <f t="shared" si="20"/>
        <v>76.552499999999981</v>
      </c>
      <c r="AK32" s="13">
        <f t="shared" si="21"/>
        <v>70.824999999999989</v>
      </c>
      <c r="AL32" s="20">
        <f t="shared" si="22"/>
        <v>63.711087312466248</v>
      </c>
      <c r="AM32" s="13">
        <f t="shared" si="23"/>
        <v>1.3925000000000001</v>
      </c>
      <c r="AN32" s="13"/>
    </row>
    <row r="33" spans="1:40" x14ac:dyDescent="0.2">
      <c r="A33" t="s">
        <v>29</v>
      </c>
      <c r="B33" s="13">
        <v>4.8464103999999999</v>
      </c>
      <c r="C33" s="14">
        <v>438585</v>
      </c>
      <c r="D33" s="14">
        <v>31152993</v>
      </c>
      <c r="E33" s="20">
        <v>0.73568281938325897</v>
      </c>
      <c r="F33" s="13">
        <v>86.466666666666598</v>
      </c>
      <c r="G33" s="13">
        <v>68.400000000000006</v>
      </c>
      <c r="H33" s="20">
        <v>66.942008805707502</v>
      </c>
      <c r="I33" s="13">
        <v>1.31</v>
      </c>
      <c r="K33" s="24" t="s">
        <v>218</v>
      </c>
      <c r="L33" s="26">
        <f t="shared" si="11"/>
        <v>3.42267614105574</v>
      </c>
      <c r="M33" s="25">
        <f t="shared" si="24"/>
        <v>3.9699999999999624E-2</v>
      </c>
      <c r="N33" s="25">
        <f t="shared" si="25"/>
        <v>3.9700000000000069E-2</v>
      </c>
      <c r="O33" s="25">
        <f t="shared" si="26"/>
        <v>2.523535308837932E-2</v>
      </c>
      <c r="P33" s="26">
        <f t="shared" si="13"/>
        <v>52.664999999999999</v>
      </c>
      <c r="Q33" s="25">
        <f t="shared" si="27"/>
        <v>1.8862190087897357E-2</v>
      </c>
      <c r="R33" s="26">
        <f t="shared" si="14"/>
        <v>139.81804349388798</v>
      </c>
      <c r="S33" s="26">
        <f t="shared" si="15"/>
        <v>2.5</v>
      </c>
      <c r="U33" t="s">
        <v>119</v>
      </c>
      <c r="V33" s="15">
        <f t="shared" si="3"/>
        <v>3.42267614105574</v>
      </c>
      <c r="W33" s="14">
        <f t="shared" si="4"/>
        <v>3271135.9281660169</v>
      </c>
      <c r="X33" s="14">
        <f t="shared" si="5"/>
        <v>179912476.0491308</v>
      </c>
      <c r="Y33" s="15">
        <f t="shared" si="6"/>
        <v>1.28314985817955</v>
      </c>
      <c r="Z33" s="15">
        <f t="shared" si="7"/>
        <v>52.664999999999999</v>
      </c>
      <c r="AA33" s="15">
        <f t="shared" si="8"/>
        <v>112.16346312437575</v>
      </c>
      <c r="AB33" s="15">
        <f t="shared" si="9"/>
        <v>139.81804349388798</v>
      </c>
      <c r="AC33" s="15">
        <f t="shared" si="10"/>
        <v>2.5</v>
      </c>
      <c r="AE33" t="s">
        <v>29</v>
      </c>
      <c r="AF33" s="13">
        <f t="shared" si="16"/>
        <v>5.2133404416666655</v>
      </c>
      <c r="AG33" s="14">
        <f t="shared" si="17"/>
        <v>1672355</v>
      </c>
      <c r="AH33" s="14">
        <f t="shared" si="18"/>
        <v>112951044</v>
      </c>
      <c r="AI33" s="20">
        <f t="shared" si="19"/>
        <v>0.72466960352422816</v>
      </c>
      <c r="AJ33" s="13">
        <f t="shared" si="20"/>
        <v>79.511666666666628</v>
      </c>
      <c r="AK33" s="13">
        <f t="shared" si="21"/>
        <v>70.300000000000011</v>
      </c>
      <c r="AL33" s="20">
        <f t="shared" si="22"/>
        <v>65.153411384979933</v>
      </c>
      <c r="AM33" s="13">
        <f t="shared" si="23"/>
        <v>1.44</v>
      </c>
      <c r="AN33" s="13"/>
    </row>
    <row r="34" spans="1:40" x14ac:dyDescent="0.2">
      <c r="A34" t="s">
        <v>30</v>
      </c>
      <c r="B34" s="13">
        <v>5.4131901333333303</v>
      </c>
      <c r="C34" s="14">
        <v>406499</v>
      </c>
      <c r="D34" s="14">
        <v>29715880</v>
      </c>
      <c r="E34" s="20">
        <v>0.76299559471365597</v>
      </c>
      <c r="F34" s="13">
        <v>104.96</v>
      </c>
      <c r="G34" s="13">
        <v>68.7</v>
      </c>
      <c r="H34" s="20">
        <v>71.638878501435698</v>
      </c>
      <c r="I34" s="13">
        <v>1.34</v>
      </c>
      <c r="K34" s="24" t="s">
        <v>219</v>
      </c>
      <c r="L34" s="26">
        <f t="shared" si="11"/>
        <v>3.4467020524663203</v>
      </c>
      <c r="M34" s="25">
        <f t="shared" si="24"/>
        <v>3.2512981494441817E-2</v>
      </c>
      <c r="N34" s="25">
        <f t="shared" si="25"/>
        <v>-6.1351835005052813E-2</v>
      </c>
      <c r="O34" s="25">
        <f t="shared" si="26"/>
        <v>2.3958437901090424E-2</v>
      </c>
      <c r="P34" s="26">
        <f t="shared" si="13"/>
        <v>53.66</v>
      </c>
      <c r="Q34" s="25">
        <f t="shared" si="27"/>
        <v>1.7023574007009268E-2</v>
      </c>
      <c r="R34" s="26">
        <f t="shared" si="14"/>
        <v>144.208225092438</v>
      </c>
      <c r="S34" s="26">
        <f t="shared" si="15"/>
        <v>2.5</v>
      </c>
      <c r="U34" t="s">
        <v>123</v>
      </c>
      <c r="V34" s="15">
        <f t="shared" si="3"/>
        <v>3.4467020524663203</v>
      </c>
      <c r="W34" s="14">
        <f t="shared" si="4"/>
        <v>3377490.3100642823</v>
      </c>
      <c r="X34" s="14">
        <f t="shared" si="5"/>
        <v>168874515.503214</v>
      </c>
      <c r="Y34" s="15">
        <f t="shared" si="6"/>
        <v>1.3138921243745376</v>
      </c>
      <c r="Z34" s="15">
        <f t="shared" si="7"/>
        <v>53.66</v>
      </c>
      <c r="AA34" s="15">
        <f t="shared" si="8"/>
        <v>114.07288613975601</v>
      </c>
      <c r="AB34" s="15">
        <f t="shared" si="9"/>
        <v>144.208225092438</v>
      </c>
      <c r="AC34" s="15">
        <f t="shared" si="10"/>
        <v>2.5</v>
      </c>
      <c r="AE34" t="s">
        <v>30</v>
      </c>
      <c r="AF34" s="13">
        <f t="shared" si="16"/>
        <v>5.115188149999998</v>
      </c>
      <c r="AG34" s="14">
        <f t="shared" si="17"/>
        <v>1688951</v>
      </c>
      <c r="AH34" s="14">
        <f t="shared" si="18"/>
        <v>117569219</v>
      </c>
      <c r="AI34" s="20">
        <f t="shared" si="19"/>
        <v>0.73810572687224596</v>
      </c>
      <c r="AJ34" s="13">
        <f t="shared" si="20"/>
        <v>86.689166666666623</v>
      </c>
      <c r="AK34" s="13">
        <f t="shared" si="21"/>
        <v>69.925000000000011</v>
      </c>
      <c r="AL34" s="20">
        <f t="shared" si="22"/>
        <v>66.665412096649675</v>
      </c>
      <c r="AM34" s="13">
        <f t="shared" si="23"/>
        <v>1.4775</v>
      </c>
      <c r="AN34" s="13"/>
    </row>
    <row r="35" spans="1:40" x14ac:dyDescent="0.2">
      <c r="A35" t="s">
        <v>31</v>
      </c>
      <c r="B35" s="13">
        <v>4.9291383333333298</v>
      </c>
      <c r="C35" s="14">
        <v>442634</v>
      </c>
      <c r="D35" s="14">
        <v>35635842</v>
      </c>
      <c r="E35" s="20">
        <v>0.76387665198237797</v>
      </c>
      <c r="F35" s="13">
        <v>117.36</v>
      </c>
      <c r="G35" s="13">
        <v>68.599999999999994</v>
      </c>
      <c r="H35" s="20">
        <v>66.861652484720395</v>
      </c>
      <c r="I35" s="13">
        <v>2.02</v>
      </c>
      <c r="K35" s="24" t="s">
        <v>220</v>
      </c>
      <c r="L35" s="26">
        <f t="shared" si="11"/>
        <v>3.4854675511783579</v>
      </c>
      <c r="M35" s="25">
        <f t="shared" si="24"/>
        <v>3.0000000000000027E-2</v>
      </c>
      <c r="N35" s="25">
        <f t="shared" si="25"/>
        <v>3.0000000000000471E-2</v>
      </c>
      <c r="O35" s="25">
        <f t="shared" si="26"/>
        <v>2.1287568150782699E-2</v>
      </c>
      <c r="P35" s="26">
        <f t="shared" si="13"/>
        <v>53.91</v>
      </c>
      <c r="Q35" s="25">
        <f t="shared" si="27"/>
        <v>1.847519662899777E-2</v>
      </c>
      <c r="R35" s="26">
        <f t="shared" si="14"/>
        <v>148.5344718452115</v>
      </c>
      <c r="S35" s="26">
        <f t="shared" si="15"/>
        <v>2.5</v>
      </c>
      <c r="U35" t="s">
        <v>127</v>
      </c>
      <c r="V35" s="15">
        <f t="shared" si="3"/>
        <v>3.4854675511783579</v>
      </c>
      <c r="W35" s="14">
        <f t="shared" si="4"/>
        <v>3478815.0193662108</v>
      </c>
      <c r="X35" s="14">
        <f t="shared" si="5"/>
        <v>173940750.96831051</v>
      </c>
      <c r="Y35" s="15">
        <f t="shared" si="6"/>
        <v>1.3418616925149374</v>
      </c>
      <c r="Z35" s="15">
        <f t="shared" si="7"/>
        <v>53.91</v>
      </c>
      <c r="AA35" s="15">
        <f t="shared" si="8"/>
        <v>116.18040514122526</v>
      </c>
      <c r="AB35" s="15">
        <f t="shared" si="9"/>
        <v>148.5344718452115</v>
      </c>
      <c r="AC35" s="15">
        <f t="shared" si="10"/>
        <v>2.5</v>
      </c>
      <c r="AE35" t="s">
        <v>31</v>
      </c>
      <c r="AF35" s="13">
        <f t="shared" si="16"/>
        <v>5.0320091416666655</v>
      </c>
      <c r="AG35" s="14">
        <f t="shared" si="17"/>
        <v>1703561</v>
      </c>
      <c r="AH35" s="14">
        <f t="shared" si="18"/>
        <v>123190808</v>
      </c>
      <c r="AI35" s="20">
        <f t="shared" si="19"/>
        <v>0.74955947136563794</v>
      </c>
      <c r="AJ35" s="13">
        <f t="shared" si="20"/>
        <v>96.401666666666642</v>
      </c>
      <c r="AK35" s="13">
        <f t="shared" si="21"/>
        <v>69.275000000000006</v>
      </c>
      <c r="AL35" s="20">
        <f t="shared" si="22"/>
        <v>67.249380418394594</v>
      </c>
      <c r="AM35" s="13">
        <f t="shared" si="23"/>
        <v>1.4575</v>
      </c>
      <c r="AN35" s="13"/>
    </row>
    <row r="36" spans="1:40" x14ac:dyDescent="0.2">
      <c r="A36" t="s">
        <v>32</v>
      </c>
      <c r="B36" s="13">
        <v>5.0191625333333301</v>
      </c>
      <c r="C36" s="14">
        <v>438162</v>
      </c>
      <c r="D36" s="14">
        <v>39291403</v>
      </c>
      <c r="E36" s="20">
        <v>0.76387665198237797</v>
      </c>
      <c r="F36" s="13">
        <v>113.34</v>
      </c>
      <c r="G36" s="13">
        <v>68.900000000000006</v>
      </c>
      <c r="H36" s="20">
        <v>64.082503604865394</v>
      </c>
      <c r="I36" s="13">
        <v>1.04</v>
      </c>
      <c r="K36" s="24" t="s">
        <v>221</v>
      </c>
      <c r="L36" s="26">
        <f t="shared" si="11"/>
        <v>3.5246690504113301</v>
      </c>
      <c r="M36" s="25">
        <f t="shared" si="24"/>
        <v>3.0000000000000027E-2</v>
      </c>
      <c r="N36" s="25">
        <f t="shared" si="25"/>
        <v>2.9999999999999361E-2</v>
      </c>
      <c r="O36" s="25">
        <f t="shared" si="26"/>
        <v>2.1423143288480384E-2</v>
      </c>
      <c r="P36" s="26">
        <f t="shared" si="13"/>
        <v>53.1099999999999</v>
      </c>
      <c r="Q36" s="25">
        <f t="shared" si="27"/>
        <v>1.7985280341153542E-2</v>
      </c>
      <c r="R36" s="26">
        <f t="shared" si="14"/>
        <v>152.99050600056776</v>
      </c>
      <c r="S36" s="26">
        <f t="shared" si="15"/>
        <v>2.5</v>
      </c>
      <c r="U36" t="s">
        <v>131</v>
      </c>
      <c r="V36" s="15">
        <f t="shared" ref="V36:V54" si="28">_xlfn.XLOOKUP($U36,$AE$4:$AE$207,AF$4:AF$207)</f>
        <v>3.5246690504113301</v>
      </c>
      <c r="W36" s="14">
        <f t="shared" ref="W36:W54" si="29">_xlfn.XLOOKUP($U36,$AE$4:$AE$207,AG$4:AG$207)</f>
        <v>3583179.469947197</v>
      </c>
      <c r="X36" s="14">
        <f t="shared" ref="X36:X54" si="30">_xlfn.XLOOKUP($U36,$AE$4:$AE$207,AH$4:AH$207)</f>
        <v>179158973.49735969</v>
      </c>
      <c r="Y36" s="15">
        <f t="shared" ref="Y36:Y54" si="31">_xlfn.XLOOKUP($U36,$AE$4:$AE$207,AI$4:AI$207)</f>
        <v>1.3706085878270076</v>
      </c>
      <c r="Z36" s="15">
        <f t="shared" ref="Z36:Z54" si="32">_xlfn.XLOOKUP($U36,$AE$4:$AE$207,AJ$4:AJ$207)</f>
        <v>53.1099999999999</v>
      </c>
      <c r="AA36" s="15">
        <f t="shared" ref="AA36:AA54" si="33">_xlfn.XLOOKUP($U36,$AE$4:$AE$207,AK$4:AK$207)</f>
        <v>118.26994229783899</v>
      </c>
      <c r="AB36" s="15">
        <f t="shared" ref="AB36:AB54" si="34">_xlfn.XLOOKUP($U36,$AE$4:$AE$207,AL$4:AL$207)</f>
        <v>152.99050600056776</v>
      </c>
      <c r="AC36" s="15">
        <f t="shared" ref="AC36:AC54" si="35">_xlfn.XLOOKUP($U36,$AE$4:$AE$207,AM$4:AM$207)</f>
        <v>2.5</v>
      </c>
      <c r="AE36" t="s">
        <v>32</v>
      </c>
      <c r="AF36" s="13">
        <f t="shared" si="16"/>
        <v>5.0519753499999975</v>
      </c>
      <c r="AG36" s="14">
        <f t="shared" si="17"/>
        <v>1725880</v>
      </c>
      <c r="AH36" s="14">
        <f t="shared" si="18"/>
        <v>135796118</v>
      </c>
      <c r="AI36" s="20">
        <f t="shared" si="19"/>
        <v>0.75660792951541778</v>
      </c>
      <c r="AJ36" s="13">
        <f t="shared" si="20"/>
        <v>105.53166666666664</v>
      </c>
      <c r="AK36" s="13">
        <f t="shared" si="21"/>
        <v>68.650000000000006</v>
      </c>
      <c r="AL36" s="20">
        <f t="shared" si="22"/>
        <v>67.38126084918224</v>
      </c>
      <c r="AM36" s="13">
        <f t="shared" si="23"/>
        <v>1.4275</v>
      </c>
      <c r="AN36" s="13"/>
    </row>
    <row r="37" spans="1:40" x14ac:dyDescent="0.2">
      <c r="A37" t="s">
        <v>33</v>
      </c>
      <c r="B37" s="13">
        <v>4.9632897333333297</v>
      </c>
      <c r="C37" s="14">
        <v>459557</v>
      </c>
      <c r="D37" s="14">
        <v>39911403</v>
      </c>
      <c r="E37" s="20">
        <v>0.75242290748898599</v>
      </c>
      <c r="F37" s="13">
        <v>109.39666666666599</v>
      </c>
      <c r="G37" s="13">
        <v>70.5</v>
      </c>
      <c r="H37" s="20">
        <v>56.626059900823698</v>
      </c>
      <c r="I37" s="13">
        <v>1.21</v>
      </c>
      <c r="K37" s="24" t="s">
        <v>222</v>
      </c>
      <c r="L37" s="26">
        <f t="shared" si="11"/>
        <v>3.5643114539188554</v>
      </c>
      <c r="M37" s="25">
        <f t="shared" si="24"/>
        <v>3.0000000000000471E-2</v>
      </c>
      <c r="N37" s="25">
        <f t="shared" si="25"/>
        <v>3.0000000000001137E-2</v>
      </c>
      <c r="O37" s="25">
        <f t="shared" si="26"/>
        <v>2.2182166415062321E-2</v>
      </c>
      <c r="P37" s="26">
        <f t="shared" si="13"/>
        <v>52.309999999999903</v>
      </c>
      <c r="Q37" s="25">
        <f t="shared" si="27"/>
        <v>1.7986023380953897E-2</v>
      </c>
      <c r="R37" s="26">
        <f t="shared" si="14"/>
        <v>157.58022118058449</v>
      </c>
      <c r="S37" s="26">
        <f t="shared" si="15"/>
        <v>2.5</v>
      </c>
      <c r="U37" t="s">
        <v>135</v>
      </c>
      <c r="V37" s="15">
        <f t="shared" si="28"/>
        <v>3.5643114539188554</v>
      </c>
      <c r="W37" s="14">
        <f t="shared" si="29"/>
        <v>3690674.8540456146</v>
      </c>
      <c r="X37" s="14">
        <f t="shared" si="30"/>
        <v>184533742.7022807</v>
      </c>
      <c r="Y37" s="15">
        <f t="shared" si="31"/>
        <v>1.4010116556120999</v>
      </c>
      <c r="Z37" s="15">
        <f t="shared" si="32"/>
        <v>52.309999999999903</v>
      </c>
      <c r="AA37" s="15">
        <f t="shared" si="33"/>
        <v>120.39714824527201</v>
      </c>
      <c r="AB37" s="15">
        <f t="shared" si="34"/>
        <v>157.58022118058449</v>
      </c>
      <c r="AC37" s="15">
        <f t="shared" si="35"/>
        <v>2.5</v>
      </c>
      <c r="AE37" t="s">
        <v>33</v>
      </c>
      <c r="AF37" s="13">
        <f t="shared" si="16"/>
        <v>5.08119518333333</v>
      </c>
      <c r="AG37" s="14">
        <f t="shared" si="17"/>
        <v>1746852</v>
      </c>
      <c r="AH37" s="14">
        <f t="shared" si="18"/>
        <v>144554528</v>
      </c>
      <c r="AI37" s="20">
        <f t="shared" si="19"/>
        <v>0.76079295154184945</v>
      </c>
      <c r="AJ37" s="13">
        <f t="shared" si="20"/>
        <v>111.26416666666648</v>
      </c>
      <c r="AK37" s="13">
        <f t="shared" si="21"/>
        <v>69.175000000000011</v>
      </c>
      <c r="AL37" s="20">
        <f t="shared" si="22"/>
        <v>64.802273622961295</v>
      </c>
      <c r="AM37" s="13">
        <f t="shared" si="23"/>
        <v>1.4025000000000001</v>
      </c>
      <c r="AN37" s="13"/>
    </row>
    <row r="38" spans="1:40" x14ac:dyDescent="0.2">
      <c r="A38" t="s">
        <v>34</v>
      </c>
      <c r="B38" s="13">
        <v>5.6014414333333296</v>
      </c>
      <c r="C38" s="14">
        <v>427049</v>
      </c>
      <c r="D38" s="14">
        <v>41198628</v>
      </c>
      <c r="E38" s="20">
        <v>0.77444933920704795</v>
      </c>
      <c r="F38" s="13">
        <v>118.49</v>
      </c>
      <c r="G38" s="13">
        <v>69.5</v>
      </c>
      <c r="H38" s="20">
        <v>57.948216664551403</v>
      </c>
      <c r="I38" s="13">
        <v>0.98</v>
      </c>
      <c r="K38" s="24" t="s">
        <v>223</v>
      </c>
      <c r="L38" s="26">
        <f t="shared" si="11"/>
        <v>3.6043997206076828</v>
      </c>
      <c r="M38" s="25">
        <f t="shared" si="24"/>
        <v>2.9999999999999361E-2</v>
      </c>
      <c r="N38" s="25">
        <f t="shared" si="25"/>
        <v>2.9999999999998916E-2</v>
      </c>
      <c r="O38" s="25">
        <f t="shared" si="26"/>
        <v>2.2182166415062765E-2</v>
      </c>
      <c r="P38" s="26">
        <f t="shared" si="13"/>
        <v>51.509999999999899</v>
      </c>
      <c r="Q38" s="25">
        <f t="shared" si="27"/>
        <v>1.8229677759007412E-2</v>
      </c>
      <c r="R38" s="26">
        <f t="shared" si="14"/>
        <v>162.30762781600203</v>
      </c>
      <c r="S38" s="26">
        <f t="shared" si="15"/>
        <v>2.5</v>
      </c>
      <c r="U38" t="s">
        <v>139</v>
      </c>
      <c r="V38" s="15">
        <f t="shared" si="28"/>
        <v>3.6043997206076828</v>
      </c>
      <c r="W38" s="14">
        <f t="shared" si="29"/>
        <v>3801395.099666981</v>
      </c>
      <c r="X38" s="14">
        <f t="shared" si="30"/>
        <v>190069754.98334891</v>
      </c>
      <c r="Y38" s="15">
        <f t="shared" si="31"/>
        <v>1.43208912930633</v>
      </c>
      <c r="Z38" s="15">
        <f t="shared" si="32"/>
        <v>51.509999999999899</v>
      </c>
      <c r="AA38" s="15">
        <f t="shared" si="33"/>
        <v>122.59194946088675</v>
      </c>
      <c r="AB38" s="15">
        <f t="shared" si="34"/>
        <v>162.30762781600203</v>
      </c>
      <c r="AC38" s="15">
        <f t="shared" si="35"/>
        <v>2.5</v>
      </c>
      <c r="AE38" t="s">
        <v>34</v>
      </c>
      <c r="AF38" s="13">
        <f t="shared" si="16"/>
        <v>5.1282580083333293</v>
      </c>
      <c r="AG38" s="14">
        <f t="shared" si="17"/>
        <v>1767402</v>
      </c>
      <c r="AH38" s="14">
        <f t="shared" si="18"/>
        <v>156037276</v>
      </c>
      <c r="AI38" s="20">
        <f t="shared" si="19"/>
        <v>0.7636563876651975</v>
      </c>
      <c r="AJ38" s="13">
        <f t="shared" si="20"/>
        <v>114.6466666666665</v>
      </c>
      <c r="AK38" s="13">
        <f t="shared" si="21"/>
        <v>69.375</v>
      </c>
      <c r="AL38" s="20">
        <f t="shared" si="22"/>
        <v>61.379608163740222</v>
      </c>
      <c r="AM38" s="13">
        <f t="shared" si="23"/>
        <v>1.3125</v>
      </c>
      <c r="AN38" s="13"/>
    </row>
    <row r="39" spans="1:40" x14ac:dyDescent="0.2">
      <c r="A39" t="s">
        <v>35</v>
      </c>
      <c r="B39" s="13">
        <v>5.0679897333333299</v>
      </c>
      <c r="C39" s="14">
        <v>470084</v>
      </c>
      <c r="D39" s="14">
        <v>47277434</v>
      </c>
      <c r="E39" s="20">
        <v>0.766519823788546</v>
      </c>
      <c r="F39" s="13">
        <v>108.416666666666</v>
      </c>
      <c r="G39" s="13">
        <v>70.8</v>
      </c>
      <c r="H39" s="20">
        <v>56.109800506904101</v>
      </c>
      <c r="I39" s="13">
        <v>1.99</v>
      </c>
      <c r="K39" s="24" t="s">
        <v>224</v>
      </c>
      <c r="L39" s="26">
        <f t="shared" si="11"/>
        <v>3.6449388651580197</v>
      </c>
      <c r="M39" s="25">
        <f t="shared" si="24"/>
        <v>3.0000000000000249E-2</v>
      </c>
      <c r="N39" s="25">
        <f t="shared" si="25"/>
        <v>3.0000000000000027E-2</v>
      </c>
      <c r="O39" s="25">
        <f t="shared" si="26"/>
        <v>2.2182166415062543E-2</v>
      </c>
      <c r="P39" s="26">
        <f t="shared" si="13"/>
        <v>50.709999999999894</v>
      </c>
      <c r="Q39" s="25">
        <f t="shared" si="27"/>
        <v>1.8212259084360527E-2</v>
      </c>
      <c r="R39" s="26">
        <f t="shared" si="14"/>
        <v>167.17685665048225</v>
      </c>
      <c r="S39" s="26">
        <f t="shared" si="15"/>
        <v>2.5</v>
      </c>
      <c r="U39" t="s">
        <v>143</v>
      </c>
      <c r="V39" s="15">
        <f t="shared" si="28"/>
        <v>3.6449388651580197</v>
      </c>
      <c r="W39" s="14">
        <f t="shared" si="29"/>
        <v>3915436.9526569918</v>
      </c>
      <c r="X39" s="14">
        <f t="shared" si="30"/>
        <v>195771847.6328494</v>
      </c>
      <c r="Y39" s="15">
        <f t="shared" si="31"/>
        <v>1.4638559686938051</v>
      </c>
      <c r="Z39" s="15">
        <f t="shared" si="32"/>
        <v>50.709999999999894</v>
      </c>
      <c r="AA39" s="15">
        <f t="shared" si="33"/>
        <v>124.82462580612525</v>
      </c>
      <c r="AB39" s="15">
        <f t="shared" si="34"/>
        <v>167.17685665048225</v>
      </c>
      <c r="AC39" s="15">
        <f t="shared" si="35"/>
        <v>2.5</v>
      </c>
      <c r="AE39" t="s">
        <v>35</v>
      </c>
      <c r="AF39" s="13">
        <f t="shared" si="16"/>
        <v>5.1629708583333294</v>
      </c>
      <c r="AG39" s="14">
        <f t="shared" si="17"/>
        <v>1794852</v>
      </c>
      <c r="AH39" s="14">
        <f t="shared" si="18"/>
        <v>167678868</v>
      </c>
      <c r="AI39" s="20">
        <f t="shared" si="19"/>
        <v>0.76431718061673948</v>
      </c>
      <c r="AJ39" s="13">
        <f t="shared" si="20"/>
        <v>112.410833333333</v>
      </c>
      <c r="AK39" s="13">
        <f t="shared" si="21"/>
        <v>69.924999999999997</v>
      </c>
      <c r="AL39" s="20">
        <f t="shared" si="22"/>
        <v>58.691645169286147</v>
      </c>
      <c r="AM39" s="13">
        <f t="shared" si="23"/>
        <v>1.3049999999999999</v>
      </c>
      <c r="AN39" s="13"/>
    </row>
    <row r="40" spans="1:40" x14ac:dyDescent="0.2">
      <c r="A40" t="s">
        <v>36</v>
      </c>
      <c r="B40" s="13">
        <v>5.1064686999999997</v>
      </c>
      <c r="C40" s="14">
        <v>454133</v>
      </c>
      <c r="D40" s="14">
        <v>46046730</v>
      </c>
      <c r="E40" s="20">
        <v>0.75947136563876605</v>
      </c>
      <c r="F40" s="13">
        <v>109.613333333333</v>
      </c>
      <c r="G40" s="13">
        <v>69.2</v>
      </c>
      <c r="H40" s="20">
        <v>53.411994153492003</v>
      </c>
      <c r="I40" s="13">
        <v>0.78</v>
      </c>
      <c r="K40" s="24" t="s">
        <v>225</v>
      </c>
      <c r="L40" s="26">
        <f t="shared" si="11"/>
        <v>3.6859339586508346</v>
      </c>
      <c r="M40" s="25">
        <f t="shared" si="24"/>
        <v>2.9999999999997584E-2</v>
      </c>
      <c r="N40" s="25">
        <f t="shared" si="25"/>
        <v>3.0000000000000471E-2</v>
      </c>
      <c r="O40" s="25">
        <f t="shared" si="26"/>
        <v>2.2182166415065208E-2</v>
      </c>
      <c r="P40" s="26">
        <f t="shared" si="13"/>
        <v>49.909999999999897</v>
      </c>
      <c r="Q40" s="25">
        <f t="shared" si="27"/>
        <v>1.8201421950439389E-2</v>
      </c>
      <c r="R40" s="26">
        <f t="shared" si="14"/>
        <v>172.19216234999652</v>
      </c>
      <c r="S40" s="26">
        <f t="shared" si="15"/>
        <v>2.5</v>
      </c>
      <c r="U40" t="s">
        <v>147</v>
      </c>
      <c r="V40" s="15">
        <f t="shared" si="28"/>
        <v>3.6859339586508346</v>
      </c>
      <c r="W40" s="14">
        <f t="shared" si="29"/>
        <v>4032900.0612366917</v>
      </c>
      <c r="X40" s="14">
        <f t="shared" si="30"/>
        <v>201645003.06183499</v>
      </c>
      <c r="Y40" s="15">
        <f t="shared" si="31"/>
        <v>1.4963274653990575</v>
      </c>
      <c r="Z40" s="15">
        <f t="shared" si="32"/>
        <v>49.909999999999897</v>
      </c>
      <c r="AA40" s="15">
        <f t="shared" si="33"/>
        <v>127.09661149022824</v>
      </c>
      <c r="AB40" s="15">
        <f t="shared" si="34"/>
        <v>172.19216234999652</v>
      </c>
      <c r="AC40" s="15">
        <f t="shared" si="35"/>
        <v>2.5</v>
      </c>
      <c r="AE40" t="s">
        <v>36</v>
      </c>
      <c r="AF40" s="13">
        <f t="shared" si="16"/>
        <v>5.1847973999999972</v>
      </c>
      <c r="AG40" s="14">
        <f t="shared" si="17"/>
        <v>1810823</v>
      </c>
      <c r="AH40" s="14">
        <f t="shared" si="18"/>
        <v>174434195</v>
      </c>
      <c r="AI40" s="20">
        <f t="shared" si="19"/>
        <v>0.76321585903083644</v>
      </c>
      <c r="AJ40" s="13">
        <f t="shared" si="20"/>
        <v>111.47916666666625</v>
      </c>
      <c r="AK40" s="13">
        <f t="shared" si="21"/>
        <v>70</v>
      </c>
      <c r="AL40" s="20">
        <f t="shared" si="22"/>
        <v>56.024017806442799</v>
      </c>
      <c r="AM40" s="13">
        <f t="shared" si="23"/>
        <v>1.24</v>
      </c>
      <c r="AN40" s="13"/>
    </row>
    <row r="41" spans="1:40" x14ac:dyDescent="0.2">
      <c r="A41" t="s">
        <v>37</v>
      </c>
      <c r="B41" s="13">
        <v>5.1176035666666602</v>
      </c>
      <c r="C41" s="14">
        <v>474423</v>
      </c>
      <c r="D41" s="14">
        <v>48642064</v>
      </c>
      <c r="E41" s="20">
        <v>0.75506607929515401</v>
      </c>
      <c r="F41" s="13">
        <v>110.08666666666601</v>
      </c>
      <c r="G41" s="13">
        <v>69.7</v>
      </c>
      <c r="H41" s="20">
        <v>55.407101048048403</v>
      </c>
      <c r="I41" s="13">
        <v>0.65</v>
      </c>
      <c r="K41" s="24" t="s">
        <v>226</v>
      </c>
      <c r="L41" s="26">
        <f t="shared" si="11"/>
        <v>3.7273901292021847</v>
      </c>
      <c r="M41" s="25">
        <f t="shared" si="24"/>
        <v>2.999999999999603E-2</v>
      </c>
      <c r="N41" s="25">
        <f t="shared" si="25"/>
        <v>2.9999999999999805E-2</v>
      </c>
      <c r="O41" s="25">
        <f t="shared" si="26"/>
        <v>2.2182166415060545E-2</v>
      </c>
      <c r="P41" s="26">
        <f t="shared" si="13"/>
        <v>49.1099999999999</v>
      </c>
      <c r="Q41" s="25">
        <f t="shared" si="27"/>
        <v>1.8298598287109558E-2</v>
      </c>
      <c r="R41" s="26">
        <f t="shared" si="14"/>
        <v>177.35792722049649</v>
      </c>
      <c r="S41" s="26">
        <f t="shared" si="15"/>
        <v>2.5</v>
      </c>
      <c r="U41" t="s">
        <v>151</v>
      </c>
      <c r="V41" s="15">
        <f t="shared" si="28"/>
        <v>3.7273901292021847</v>
      </c>
      <c r="W41" s="14">
        <f t="shared" si="29"/>
        <v>4153887.0630737767</v>
      </c>
      <c r="X41" s="14">
        <f t="shared" si="30"/>
        <v>207694353.15368998</v>
      </c>
      <c r="Y41" s="15">
        <f t="shared" si="31"/>
        <v>1.5295192502479651</v>
      </c>
      <c r="Z41" s="15">
        <f t="shared" si="32"/>
        <v>49.1099999999999</v>
      </c>
      <c r="AA41" s="15">
        <f t="shared" si="33"/>
        <v>129.42230132754077</v>
      </c>
      <c r="AB41" s="15">
        <f t="shared" si="34"/>
        <v>177.35792722049649</v>
      </c>
      <c r="AC41" s="15">
        <f t="shared" si="35"/>
        <v>2.5</v>
      </c>
      <c r="AE41" t="s">
        <v>37</v>
      </c>
      <c r="AF41" s="13">
        <f t="shared" si="16"/>
        <v>5.2233758583333296</v>
      </c>
      <c r="AG41" s="14">
        <f t="shared" si="17"/>
        <v>1825689</v>
      </c>
      <c r="AH41" s="14">
        <f t="shared" si="18"/>
        <v>183164856</v>
      </c>
      <c r="AI41" s="20">
        <f t="shared" si="19"/>
        <v>0.76387665198237853</v>
      </c>
      <c r="AJ41" s="13">
        <f t="shared" si="20"/>
        <v>111.65166666666626</v>
      </c>
      <c r="AK41" s="13">
        <f t="shared" si="21"/>
        <v>69.8</v>
      </c>
      <c r="AL41" s="20">
        <f t="shared" si="22"/>
        <v>55.719278093248974</v>
      </c>
      <c r="AM41" s="13">
        <f t="shared" si="23"/>
        <v>1.1000000000000001</v>
      </c>
      <c r="AN41" s="13"/>
    </row>
    <row r="42" spans="1:40" x14ac:dyDescent="0.2">
      <c r="A42" t="s">
        <v>38</v>
      </c>
      <c r="B42" s="13">
        <v>5.9552702333333301</v>
      </c>
      <c r="C42" s="14">
        <v>433544</v>
      </c>
      <c r="D42" s="14">
        <v>41517326</v>
      </c>
      <c r="E42" s="20">
        <v>0.77004405286343602</v>
      </c>
      <c r="F42" s="13">
        <v>112.493333333333</v>
      </c>
      <c r="G42" s="13">
        <v>70.3</v>
      </c>
      <c r="H42" s="20">
        <v>55.917602649810298</v>
      </c>
      <c r="I42" s="13">
        <v>0.72</v>
      </c>
      <c r="K42" s="24" t="s">
        <v>227</v>
      </c>
      <c r="L42" s="26">
        <f t="shared" si="11"/>
        <v>3.7693125626047022</v>
      </c>
      <c r="M42" s="25">
        <f t="shared" si="24"/>
        <v>3.0000000000004912E-2</v>
      </c>
      <c r="N42" s="25">
        <f t="shared" si="25"/>
        <v>3.0000000000000471E-2</v>
      </c>
      <c r="O42" s="25">
        <f t="shared" si="26"/>
        <v>2.2182166415062765E-2</v>
      </c>
      <c r="P42" s="26">
        <f t="shared" si="13"/>
        <v>48.309999999999903</v>
      </c>
      <c r="Q42" s="25">
        <f t="shared" si="27"/>
        <v>1.8337354856670096E-2</v>
      </c>
      <c r="R42" s="26">
        <f t="shared" si="14"/>
        <v>182.67866503711124</v>
      </c>
      <c r="S42" s="26">
        <f t="shared" si="15"/>
        <v>2.5</v>
      </c>
      <c r="U42" t="s">
        <v>155</v>
      </c>
      <c r="V42" s="15">
        <f t="shared" si="28"/>
        <v>3.7693125626047022</v>
      </c>
      <c r="W42" s="14">
        <f t="shared" si="29"/>
        <v>4278503.6749660103</v>
      </c>
      <c r="X42" s="14">
        <f t="shared" si="30"/>
        <v>213925183.74830079</v>
      </c>
      <c r="Y42" s="15">
        <f t="shared" si="31"/>
        <v>1.5634473007920076</v>
      </c>
      <c r="Z42" s="15">
        <f t="shared" si="32"/>
        <v>48.309999999999903</v>
      </c>
      <c r="AA42" s="15">
        <f t="shared" si="33"/>
        <v>131.79556399335075</v>
      </c>
      <c r="AB42" s="15">
        <f t="shared" si="34"/>
        <v>182.67866503711124</v>
      </c>
      <c r="AC42" s="15">
        <f t="shared" si="35"/>
        <v>2.5</v>
      </c>
      <c r="AE42" t="s">
        <v>38</v>
      </c>
      <c r="AF42" s="13">
        <f t="shared" si="16"/>
        <v>5.3118330583333302</v>
      </c>
      <c r="AG42" s="14">
        <f t="shared" si="17"/>
        <v>1832184</v>
      </c>
      <c r="AH42" s="14">
        <f t="shared" si="18"/>
        <v>183483554</v>
      </c>
      <c r="AI42" s="20">
        <f t="shared" si="19"/>
        <v>0.76277533039647549</v>
      </c>
      <c r="AJ42" s="13">
        <f t="shared" si="20"/>
        <v>110.15249999999951</v>
      </c>
      <c r="AK42" s="13">
        <f t="shared" si="21"/>
        <v>70</v>
      </c>
      <c r="AL42" s="20">
        <f t="shared" si="22"/>
        <v>55.211624589563698</v>
      </c>
      <c r="AM42" s="13">
        <f t="shared" si="23"/>
        <v>1.0349999999999999</v>
      </c>
      <c r="AN42" s="13"/>
    </row>
    <row r="43" spans="1:40" x14ac:dyDescent="0.2">
      <c r="A43" t="s">
        <v>39</v>
      </c>
      <c r="B43" s="13">
        <v>5.5706889999999998</v>
      </c>
      <c r="C43" s="14">
        <v>467374</v>
      </c>
      <c r="D43" s="14">
        <v>45029906</v>
      </c>
      <c r="E43" s="20">
        <v>0.77180616740088004</v>
      </c>
      <c r="F43" s="13">
        <v>102.576666666666</v>
      </c>
      <c r="G43" s="13">
        <v>69.900000000000006</v>
      </c>
      <c r="H43" s="20">
        <v>53.153966651284399</v>
      </c>
      <c r="I43" s="13">
        <v>1.51</v>
      </c>
      <c r="K43" s="24" t="s">
        <v>228</v>
      </c>
      <c r="L43" s="26">
        <f t="shared" si="11"/>
        <v>3.8117065029763024</v>
      </c>
      <c r="M43" s="25">
        <f t="shared" si="24"/>
        <v>2.9999999999997584E-2</v>
      </c>
      <c r="N43" s="25">
        <f t="shared" si="25"/>
        <v>3.0000000000000027E-2</v>
      </c>
      <c r="O43" s="25">
        <f t="shared" si="26"/>
        <v>2.2182166415063209E-2</v>
      </c>
      <c r="P43" s="26">
        <f t="shared" si="13"/>
        <v>47.509999999999899</v>
      </c>
      <c r="Q43" s="25">
        <f t="shared" si="27"/>
        <v>1.839418783772806E-2</v>
      </c>
      <c r="R43" s="26">
        <f t="shared" si="14"/>
        <v>188.15902498822476</v>
      </c>
      <c r="S43" s="26">
        <f t="shared" si="15"/>
        <v>2.5</v>
      </c>
      <c r="U43" t="s">
        <v>159</v>
      </c>
      <c r="V43" s="15">
        <f t="shared" si="28"/>
        <v>3.8117065029763024</v>
      </c>
      <c r="W43" s="14">
        <f t="shared" si="29"/>
        <v>4406858.7852149801</v>
      </c>
      <c r="X43" s="14">
        <f t="shared" si="30"/>
        <v>220342939.26074982</v>
      </c>
      <c r="Y43" s="15">
        <f t="shared" si="31"/>
        <v>1.5981279489993574</v>
      </c>
      <c r="Z43" s="15">
        <f t="shared" si="32"/>
        <v>47.509999999999899</v>
      </c>
      <c r="AA43" s="15">
        <f t="shared" si="33"/>
        <v>134.21983635362375</v>
      </c>
      <c r="AB43" s="15">
        <f t="shared" si="34"/>
        <v>188.15902498822476</v>
      </c>
      <c r="AC43" s="15">
        <f t="shared" si="35"/>
        <v>2.5</v>
      </c>
      <c r="AE43" t="s">
        <v>39</v>
      </c>
      <c r="AF43" s="13">
        <f t="shared" si="16"/>
        <v>5.4375078749999979</v>
      </c>
      <c r="AG43" s="14">
        <f t="shared" si="17"/>
        <v>1829474</v>
      </c>
      <c r="AH43" s="14">
        <f t="shared" si="18"/>
        <v>181236026</v>
      </c>
      <c r="AI43" s="20">
        <f t="shared" si="19"/>
        <v>0.76409691629955911</v>
      </c>
      <c r="AJ43" s="13">
        <f t="shared" si="20"/>
        <v>108.69249999999951</v>
      </c>
      <c r="AK43" s="13">
        <f t="shared" si="21"/>
        <v>69.775000000000006</v>
      </c>
      <c r="AL43" s="20">
        <f t="shared" si="22"/>
        <v>54.472666125658776</v>
      </c>
      <c r="AM43" s="13">
        <f t="shared" si="23"/>
        <v>0.91500000000000004</v>
      </c>
      <c r="AN43" s="13"/>
    </row>
    <row r="44" spans="1:40" x14ac:dyDescent="0.2">
      <c r="A44" t="s">
        <v>40</v>
      </c>
      <c r="B44" s="13">
        <v>5.5531696333333302</v>
      </c>
      <c r="C44" s="14">
        <v>458043</v>
      </c>
      <c r="D44" s="14">
        <v>44938449</v>
      </c>
      <c r="E44" s="20">
        <v>0.76916299559471302</v>
      </c>
      <c r="F44" s="13">
        <v>110.27</v>
      </c>
      <c r="G44" s="13">
        <v>74.5</v>
      </c>
      <c r="H44" s="20">
        <v>56.503510194020798</v>
      </c>
      <c r="I44" s="13">
        <v>1.1299999999999999</v>
      </c>
      <c r="K44" s="24" t="s">
        <v>229</v>
      </c>
      <c r="L44" s="26">
        <f t="shared" si="11"/>
        <v>3.8545772534161502</v>
      </c>
      <c r="M44" s="25">
        <f t="shared" si="24"/>
        <v>3.0000000000000027E-2</v>
      </c>
      <c r="N44" s="25">
        <f t="shared" si="25"/>
        <v>3.0000000000000027E-2</v>
      </c>
      <c r="O44" s="25">
        <f t="shared" si="26"/>
        <v>2.2182166415063431E-2</v>
      </c>
      <c r="P44" s="26">
        <f t="shared" si="13"/>
        <v>46.709999999999873</v>
      </c>
      <c r="Q44" s="25">
        <f t="shared" si="27"/>
        <v>1.8452790505746552E-2</v>
      </c>
      <c r="R44" s="26">
        <f t="shared" si="14"/>
        <v>193.8037957378715</v>
      </c>
      <c r="S44" s="26">
        <f t="shared" si="15"/>
        <v>2.5</v>
      </c>
      <c r="U44" t="s">
        <v>163</v>
      </c>
      <c r="V44" s="15">
        <f t="shared" si="28"/>
        <v>3.8545772534161502</v>
      </c>
      <c r="W44" s="14">
        <f t="shared" si="29"/>
        <v>4539064.5487714298</v>
      </c>
      <c r="X44" s="14">
        <f t="shared" si="30"/>
        <v>226953227.43857232</v>
      </c>
      <c r="Y44" s="15">
        <f t="shared" si="31"/>
        <v>1.633577889116625</v>
      </c>
      <c r="Z44" s="15">
        <f t="shared" si="32"/>
        <v>46.709999999999873</v>
      </c>
      <c r="AA44" s="15">
        <f t="shared" si="33"/>
        <v>136.69656687557276</v>
      </c>
      <c r="AB44" s="15">
        <f t="shared" si="34"/>
        <v>193.8037957378715</v>
      </c>
      <c r="AC44" s="15">
        <f t="shared" si="35"/>
        <v>2.5</v>
      </c>
      <c r="AE44" t="s">
        <v>40</v>
      </c>
      <c r="AF44" s="13">
        <f t="shared" si="16"/>
        <v>5.5491831083333301</v>
      </c>
      <c r="AG44" s="14">
        <f t="shared" si="17"/>
        <v>1833384</v>
      </c>
      <c r="AH44" s="14">
        <f t="shared" si="18"/>
        <v>180127745</v>
      </c>
      <c r="AI44" s="20">
        <f t="shared" si="19"/>
        <v>0.76651982378854577</v>
      </c>
      <c r="AJ44" s="13">
        <f t="shared" si="20"/>
        <v>108.85666666666626</v>
      </c>
      <c r="AK44" s="13">
        <f t="shared" si="21"/>
        <v>71.099999999999994</v>
      </c>
      <c r="AL44" s="20">
        <f t="shared" si="22"/>
        <v>55.245545135790977</v>
      </c>
      <c r="AM44" s="13">
        <f t="shared" si="23"/>
        <v>1.0024999999999999</v>
      </c>
      <c r="AN44" s="13"/>
    </row>
    <row r="45" spans="1:40" x14ac:dyDescent="0.2">
      <c r="A45" t="s">
        <v>41</v>
      </c>
      <c r="B45" s="13">
        <v>5.5686303333333296</v>
      </c>
      <c r="C45" s="14">
        <v>478021</v>
      </c>
      <c r="D45" s="14">
        <v>46747538</v>
      </c>
      <c r="E45" s="20">
        <v>0.767400881057268</v>
      </c>
      <c r="F45" s="13">
        <v>109.21</v>
      </c>
      <c r="G45" s="13">
        <v>74.400000000000006</v>
      </c>
      <c r="H45" s="20">
        <v>56.0155461215248</v>
      </c>
      <c r="I45" s="13">
        <v>1.36</v>
      </c>
      <c r="K45" s="24" t="s">
        <v>230</v>
      </c>
      <c r="L45" s="26">
        <f t="shared" si="11"/>
        <v>3.8979301766680523</v>
      </c>
      <c r="M45" s="25">
        <f t="shared" si="24"/>
        <v>3.0000000000001581E-2</v>
      </c>
      <c r="N45" s="25">
        <f t="shared" si="25"/>
        <v>3.0000000000000471E-2</v>
      </c>
      <c r="O45" s="25">
        <f t="shared" si="26"/>
        <v>2.2182166415063209E-2</v>
      </c>
      <c r="P45" s="26">
        <f t="shared" si="13"/>
        <v>45.909999999999798</v>
      </c>
      <c r="Q45" s="25">
        <f t="shared" si="27"/>
        <v>1.8510008734017092E-2</v>
      </c>
      <c r="R45" s="26">
        <f t="shared" si="14"/>
        <v>199.61790961000753</v>
      </c>
      <c r="S45" s="26">
        <f t="shared" si="15"/>
        <v>2.5</v>
      </c>
      <c r="U45" t="s">
        <v>167</v>
      </c>
      <c r="V45" s="15">
        <f t="shared" si="28"/>
        <v>3.8979301766680523</v>
      </c>
      <c r="W45" s="14">
        <f t="shared" si="29"/>
        <v>4675236.48523458</v>
      </c>
      <c r="X45" s="14">
        <f t="shared" si="30"/>
        <v>233761824.2617296</v>
      </c>
      <c r="Y45" s="15">
        <f t="shared" si="31"/>
        <v>1.6698141857049775</v>
      </c>
      <c r="Z45" s="15">
        <f t="shared" si="32"/>
        <v>45.909999999999798</v>
      </c>
      <c r="AA45" s="15">
        <f t="shared" si="33"/>
        <v>139.22682152234975</v>
      </c>
      <c r="AB45" s="15">
        <f t="shared" si="34"/>
        <v>199.61790961000753</v>
      </c>
      <c r="AC45" s="15">
        <f t="shared" si="35"/>
        <v>2.5</v>
      </c>
      <c r="AD45" s="32"/>
      <c r="AE45" t="s">
        <v>41</v>
      </c>
      <c r="AF45" s="13">
        <f t="shared" si="16"/>
        <v>5.6619397999999972</v>
      </c>
      <c r="AG45" s="14">
        <f t="shared" si="17"/>
        <v>1836982</v>
      </c>
      <c r="AH45" s="14">
        <f t="shared" si="18"/>
        <v>178233219</v>
      </c>
      <c r="AI45" s="20">
        <f t="shared" si="19"/>
        <v>0.7696035242290743</v>
      </c>
      <c r="AJ45" s="13">
        <f t="shared" si="20"/>
        <v>108.63749999999975</v>
      </c>
      <c r="AK45" s="13">
        <f t="shared" si="21"/>
        <v>72.275000000000006</v>
      </c>
      <c r="AL45" s="20">
        <f t="shared" si="22"/>
        <v>55.397656404160074</v>
      </c>
      <c r="AM45" s="13">
        <f t="shared" si="23"/>
        <v>1.18</v>
      </c>
      <c r="AN45" s="13"/>
    </row>
    <row r="46" spans="1:40" x14ac:dyDescent="0.2">
      <c r="A46" t="s">
        <v>42</v>
      </c>
      <c r="B46" s="13">
        <v>6.4737555999999996</v>
      </c>
      <c r="C46" s="14">
        <v>438746</v>
      </c>
      <c r="D46" s="14">
        <v>40018719</v>
      </c>
      <c r="E46" s="20">
        <v>0.77444933920704795</v>
      </c>
      <c r="F46" s="13">
        <v>108.166666666666</v>
      </c>
      <c r="G46" s="13">
        <v>77.099999999999994</v>
      </c>
      <c r="H46" s="20">
        <v>57.227546324670499</v>
      </c>
      <c r="I46" s="13">
        <v>1.1200000000000001</v>
      </c>
      <c r="K46" s="24" t="s">
        <v>242</v>
      </c>
      <c r="L46" s="26">
        <f t="shared" si="11"/>
        <v>3.941770695791285</v>
      </c>
      <c r="M46" s="25">
        <f t="shared" si="24"/>
        <v>3.0000000000000693E-2</v>
      </c>
      <c r="N46" s="25">
        <f t="shared" si="25"/>
        <v>3.0000000000000027E-2</v>
      </c>
      <c r="O46" s="25">
        <f t="shared" si="26"/>
        <v>2.2182166415064097E-2</v>
      </c>
      <c r="P46" s="26">
        <f t="shared" si="13"/>
        <v>45.1099999999998</v>
      </c>
      <c r="Q46" s="25">
        <f t="shared" si="27"/>
        <v>1.8568834581616178E-2</v>
      </c>
      <c r="R46" s="26">
        <f t="shared" si="14"/>
        <v>205.60644689830775</v>
      </c>
      <c r="S46" s="26">
        <f t="shared" si="15"/>
        <v>2.5</v>
      </c>
      <c r="U46" t="s">
        <v>171</v>
      </c>
      <c r="V46" s="15">
        <f t="shared" si="28"/>
        <v>3.941770695791285</v>
      </c>
      <c r="W46" s="14">
        <f t="shared" si="29"/>
        <v>4815493.5797916204</v>
      </c>
      <c r="X46" s="14">
        <f t="shared" si="30"/>
        <v>240774678.9895815</v>
      </c>
      <c r="Y46" s="15">
        <f t="shared" si="31"/>
        <v>1.70685428185452</v>
      </c>
      <c r="Z46" s="15">
        <f t="shared" si="32"/>
        <v>45.1099999999998</v>
      </c>
      <c r="AA46" s="15">
        <f t="shared" si="33"/>
        <v>141.81210134052247</v>
      </c>
      <c r="AB46" s="15">
        <f t="shared" si="34"/>
        <v>205.60644689830775</v>
      </c>
      <c r="AC46" s="15">
        <f t="shared" si="35"/>
        <v>2.5</v>
      </c>
      <c r="AE46" t="s">
        <v>42</v>
      </c>
      <c r="AF46" s="13">
        <f t="shared" si="16"/>
        <v>5.7915611416666648</v>
      </c>
      <c r="AG46" s="14">
        <f t="shared" si="17"/>
        <v>1842184</v>
      </c>
      <c r="AH46" s="14">
        <f t="shared" si="18"/>
        <v>176734612</v>
      </c>
      <c r="AI46" s="20">
        <f t="shared" si="19"/>
        <v>0.77070484581497722</v>
      </c>
      <c r="AJ46" s="13">
        <f t="shared" si="20"/>
        <v>107.555833333333</v>
      </c>
      <c r="AK46" s="13">
        <f t="shared" si="21"/>
        <v>73.974999999999994</v>
      </c>
      <c r="AL46" s="20">
        <f t="shared" si="22"/>
        <v>55.725142322875122</v>
      </c>
      <c r="AM46" s="13">
        <f t="shared" si="23"/>
        <v>1.28</v>
      </c>
      <c r="AN46" s="13"/>
    </row>
    <row r="47" spans="1:40" x14ac:dyDescent="0.2">
      <c r="A47" t="s">
        <v>43</v>
      </c>
      <c r="B47" s="13">
        <v>5.8507115000000001</v>
      </c>
      <c r="C47" s="14">
        <v>473302</v>
      </c>
      <c r="D47" s="14">
        <v>42491744</v>
      </c>
      <c r="E47" s="20">
        <v>0.77709251101321497</v>
      </c>
      <c r="F47" s="13">
        <v>109.7</v>
      </c>
      <c r="G47" s="13">
        <v>74.5</v>
      </c>
      <c r="H47" s="20">
        <v>56.359988792683303</v>
      </c>
      <c r="I47" s="13">
        <v>1.5</v>
      </c>
      <c r="K47" s="24" t="s">
        <v>243</v>
      </c>
      <c r="L47" s="26">
        <f t="shared" si="11"/>
        <v>3.9861042948389622</v>
      </c>
      <c r="M47" s="25">
        <f t="shared" si="24"/>
        <v>2.9999999999998028E-2</v>
      </c>
      <c r="N47" s="25">
        <f t="shared" si="25"/>
        <v>2.9999999999999361E-2</v>
      </c>
      <c r="O47" s="25">
        <f t="shared" si="26"/>
        <v>2.2182166415061655E-2</v>
      </c>
      <c r="P47" s="26">
        <f t="shared" si="13"/>
        <v>44.309999999999796</v>
      </c>
      <c r="Q47" s="25">
        <f t="shared" si="27"/>
        <v>1.8628032223960256E-2</v>
      </c>
      <c r="R47" s="26">
        <f t="shared" si="14"/>
        <v>211.77464030525675</v>
      </c>
      <c r="S47" s="26">
        <f t="shared" si="15"/>
        <v>2.5</v>
      </c>
      <c r="U47" t="s">
        <v>175</v>
      </c>
      <c r="V47" s="15">
        <f t="shared" si="28"/>
        <v>3.9861042948389622</v>
      </c>
      <c r="W47" s="14">
        <f t="shared" si="29"/>
        <v>4959958.3871853594</v>
      </c>
      <c r="X47" s="14">
        <f t="shared" si="30"/>
        <v>247997919.35926878</v>
      </c>
      <c r="Y47" s="15">
        <f t="shared" si="31"/>
        <v>1.7447160075808776</v>
      </c>
      <c r="Z47" s="15">
        <f t="shared" si="32"/>
        <v>44.309999999999796</v>
      </c>
      <c r="AA47" s="15">
        <f t="shared" si="33"/>
        <v>144.45378173404126</v>
      </c>
      <c r="AB47" s="15">
        <f t="shared" si="34"/>
        <v>211.77464030525675</v>
      </c>
      <c r="AC47" s="15">
        <f t="shared" si="35"/>
        <v>2.5</v>
      </c>
      <c r="AE47" t="s">
        <v>43</v>
      </c>
      <c r="AF47" s="13">
        <f t="shared" si="16"/>
        <v>5.8615667666666651</v>
      </c>
      <c r="AG47" s="14">
        <f t="shared" si="17"/>
        <v>1848112</v>
      </c>
      <c r="AH47" s="14">
        <f t="shared" si="18"/>
        <v>174196450</v>
      </c>
      <c r="AI47" s="20">
        <f t="shared" si="19"/>
        <v>0.77202643171806096</v>
      </c>
      <c r="AJ47" s="13">
        <f t="shared" si="20"/>
        <v>109.33666666666649</v>
      </c>
      <c r="AK47" s="13">
        <f t="shared" si="21"/>
        <v>75.125</v>
      </c>
      <c r="AL47" s="20">
        <f t="shared" si="22"/>
        <v>56.526647858224855</v>
      </c>
      <c r="AM47" s="13">
        <f t="shared" si="23"/>
        <v>1.2775000000000001</v>
      </c>
      <c r="AN47" s="13"/>
    </row>
    <row r="48" spans="1:40" x14ac:dyDescent="0.2">
      <c r="A48" t="s">
        <v>44</v>
      </c>
      <c r="B48" s="13">
        <v>6.0264045666666597</v>
      </c>
      <c r="C48" s="14">
        <v>460895</v>
      </c>
      <c r="D48" s="14">
        <v>37759039</v>
      </c>
      <c r="E48" s="20">
        <v>0.77092511013215803</v>
      </c>
      <c r="F48" s="13">
        <v>101.823333333333</v>
      </c>
      <c r="G48" s="13">
        <v>74.2</v>
      </c>
      <c r="H48" s="20">
        <v>60.595194703540201</v>
      </c>
      <c r="I48" s="13">
        <v>0.75</v>
      </c>
      <c r="K48" s="24" t="s">
        <v>244</v>
      </c>
      <c r="L48" s="26">
        <f t="shared" si="11"/>
        <v>4.0309365195440403</v>
      </c>
      <c r="M48" s="25">
        <f t="shared" si="24"/>
        <v>3.0000000000000027E-2</v>
      </c>
      <c r="N48" s="25">
        <f t="shared" si="25"/>
        <v>2.9999999999999805E-2</v>
      </c>
      <c r="O48" s="25">
        <f t="shared" si="26"/>
        <v>2.2182166415062543E-2</v>
      </c>
      <c r="P48" s="26">
        <f t="shared" si="13"/>
        <v>43.509999999999806</v>
      </c>
      <c r="Q48" s="25">
        <f t="shared" si="27"/>
        <v>1.8687539493920102E-2</v>
      </c>
      <c r="R48" s="26">
        <f t="shared" si="14"/>
        <v>218.1278795144145</v>
      </c>
      <c r="S48" s="26">
        <f t="shared" si="15"/>
        <v>2.5</v>
      </c>
      <c r="U48" t="s">
        <v>179</v>
      </c>
      <c r="V48" s="15">
        <f t="shared" si="28"/>
        <v>4.0309365195440403</v>
      </c>
      <c r="W48" s="14">
        <f t="shared" si="29"/>
        <v>5108757.13880092</v>
      </c>
      <c r="X48" s="14">
        <f t="shared" si="30"/>
        <v>255437856.94004679</v>
      </c>
      <c r="Y48" s="15">
        <f t="shared" si="31"/>
        <v>1.7834175884080601</v>
      </c>
      <c r="Z48" s="15">
        <f t="shared" si="32"/>
        <v>43.509999999999806</v>
      </c>
      <c r="AA48" s="15">
        <f t="shared" si="33"/>
        <v>147.15326748524225</v>
      </c>
      <c r="AB48" s="15">
        <f t="shared" si="34"/>
        <v>218.1278795144145</v>
      </c>
      <c r="AC48" s="15">
        <f t="shared" si="35"/>
        <v>2.5</v>
      </c>
      <c r="AE48" t="s">
        <v>44</v>
      </c>
      <c r="AF48" s="13">
        <f t="shared" si="16"/>
        <v>5.9798754999999968</v>
      </c>
      <c r="AG48" s="14">
        <f t="shared" si="17"/>
        <v>1850964</v>
      </c>
      <c r="AH48" s="14">
        <f t="shared" si="18"/>
        <v>167017040</v>
      </c>
      <c r="AI48" s="20">
        <f t="shared" si="19"/>
        <v>0.77246696035242224</v>
      </c>
      <c r="AJ48" s="13">
        <f t="shared" si="20"/>
        <v>107.22499999999974</v>
      </c>
      <c r="AK48" s="13">
        <f t="shared" si="21"/>
        <v>75.05</v>
      </c>
      <c r="AL48" s="20">
        <f t="shared" si="22"/>
        <v>57.549568985604708</v>
      </c>
      <c r="AM48" s="13">
        <f t="shared" si="23"/>
        <v>1.1825000000000001</v>
      </c>
      <c r="AN48" s="13"/>
    </row>
    <row r="49" spans="1:40" x14ac:dyDescent="0.2">
      <c r="A49" t="s">
        <v>45</v>
      </c>
      <c r="B49" s="13">
        <v>5.9581055999999997</v>
      </c>
      <c r="C49" s="14">
        <v>481158</v>
      </c>
      <c r="D49" s="14">
        <v>38404876</v>
      </c>
      <c r="E49" s="20">
        <v>0.77180616740088004</v>
      </c>
      <c r="F49" s="13">
        <v>76.403333333333293</v>
      </c>
      <c r="G49" s="13">
        <v>75.599999999999994</v>
      </c>
      <c r="H49" s="20">
        <v>62.799435306153498</v>
      </c>
      <c r="I49" s="13">
        <v>1.22</v>
      </c>
      <c r="K49" s="24" t="s">
        <v>245</v>
      </c>
      <c r="L49" s="26">
        <f t="shared" si="11"/>
        <v>4.0762729780130504</v>
      </c>
      <c r="M49" s="25">
        <f t="shared" si="24"/>
        <v>3.0000000000000471E-2</v>
      </c>
      <c r="N49" s="25">
        <f t="shared" si="25"/>
        <v>3.0000000000000915E-2</v>
      </c>
      <c r="O49" s="25">
        <f t="shared" si="26"/>
        <v>2.2182166415062765E-2</v>
      </c>
      <c r="P49" s="26">
        <f t="shared" si="13"/>
        <v>42.709999999999795</v>
      </c>
      <c r="Q49" s="25">
        <f t="shared" si="27"/>
        <v>1.8747334747588384E-2</v>
      </c>
      <c r="R49" s="26">
        <f t="shared" si="14"/>
        <v>224.67171589984702</v>
      </c>
      <c r="S49" s="26">
        <f t="shared" si="15"/>
        <v>2.5</v>
      </c>
      <c r="U49" t="s">
        <v>183</v>
      </c>
      <c r="V49" s="15">
        <f t="shared" si="28"/>
        <v>4.0762729780130504</v>
      </c>
      <c r="W49" s="14">
        <f t="shared" si="29"/>
        <v>5262019.8529649498</v>
      </c>
      <c r="X49" s="14">
        <f t="shared" si="30"/>
        <v>263100992.6482484</v>
      </c>
      <c r="Y49" s="15">
        <f t="shared" si="31"/>
        <v>1.8229776541416776</v>
      </c>
      <c r="Z49" s="15">
        <f t="shared" si="32"/>
        <v>42.709999999999795</v>
      </c>
      <c r="AA49" s="15">
        <f t="shared" si="33"/>
        <v>149.9119990499895</v>
      </c>
      <c r="AB49" s="15">
        <f t="shared" si="34"/>
        <v>224.67171589984702</v>
      </c>
      <c r="AC49" s="15">
        <f t="shared" si="35"/>
        <v>2.5</v>
      </c>
      <c r="AE49" t="s">
        <v>45</v>
      </c>
      <c r="AF49" s="13">
        <f t="shared" si="16"/>
        <v>6.0772443166666648</v>
      </c>
      <c r="AG49" s="14">
        <f t="shared" si="17"/>
        <v>1854101</v>
      </c>
      <c r="AH49" s="14">
        <f t="shared" si="18"/>
        <v>158674378</v>
      </c>
      <c r="AI49" s="20">
        <f t="shared" si="19"/>
        <v>0.77356828193832528</v>
      </c>
      <c r="AJ49" s="13">
        <f t="shared" si="20"/>
        <v>99.023333333333071</v>
      </c>
      <c r="AK49" s="13">
        <f t="shared" si="21"/>
        <v>75.349999999999994</v>
      </c>
      <c r="AL49" s="20">
        <f t="shared" si="22"/>
        <v>59.245541281761874</v>
      </c>
      <c r="AM49" s="13">
        <f t="shared" si="23"/>
        <v>1.1475</v>
      </c>
      <c r="AN49" s="13"/>
    </row>
    <row r="50" spans="1:40" x14ac:dyDescent="0.2">
      <c r="A50" t="s">
        <v>46</v>
      </c>
      <c r="B50" s="13">
        <v>6.6470099333333303</v>
      </c>
      <c r="C50" s="14">
        <v>442938</v>
      </c>
      <c r="D50" s="14">
        <v>32028644</v>
      </c>
      <c r="E50" s="20">
        <v>0.77533039647576996</v>
      </c>
      <c r="F50" s="13">
        <v>53.9166666666666</v>
      </c>
      <c r="G50" s="13">
        <v>76.5</v>
      </c>
      <c r="H50" s="20">
        <v>61.702487723961603</v>
      </c>
      <c r="I50" s="13">
        <v>1.37</v>
      </c>
      <c r="K50" s="24" t="s">
        <v>246</v>
      </c>
      <c r="L50" s="26">
        <f t="shared" si="11"/>
        <v>4.1221193414276076</v>
      </c>
      <c r="M50" s="25">
        <f t="shared" si="24"/>
        <v>3.0000000000000471E-2</v>
      </c>
      <c r="N50" s="25">
        <f t="shared" si="25"/>
        <v>2.9999999999999583E-2</v>
      </c>
      <c r="O50" s="25">
        <f t="shared" si="26"/>
        <v>2.2182166415061877E-2</v>
      </c>
      <c r="P50" s="26">
        <f t="shared" si="13"/>
        <v>41.909999999999798</v>
      </c>
      <c r="Q50" s="25">
        <f t="shared" si="27"/>
        <v>1.8807272632493488E-2</v>
      </c>
      <c r="R50" s="26">
        <f t="shared" si="14"/>
        <v>231.41186737684225</v>
      </c>
      <c r="S50" s="26">
        <f t="shared" si="15"/>
        <v>2.5</v>
      </c>
      <c r="U50" t="s">
        <v>187</v>
      </c>
      <c r="V50" s="15">
        <f t="shared" si="28"/>
        <v>4.1221193414276076</v>
      </c>
      <c r="W50" s="14">
        <f t="shared" si="29"/>
        <v>5419880.4485539002</v>
      </c>
      <c r="X50" s="14">
        <f t="shared" si="30"/>
        <v>270994022.42769575</v>
      </c>
      <c r="Y50" s="15">
        <f t="shared" si="31"/>
        <v>1.8634152478367874</v>
      </c>
      <c r="Z50" s="15">
        <f t="shared" si="32"/>
        <v>41.909999999999798</v>
      </c>
      <c r="AA50" s="15">
        <f t="shared" si="33"/>
        <v>152.73143488700475</v>
      </c>
      <c r="AB50" s="15">
        <f t="shared" si="34"/>
        <v>231.41186737684225</v>
      </c>
      <c r="AC50" s="15">
        <f t="shared" si="35"/>
        <v>2.5</v>
      </c>
      <c r="AE50" t="s">
        <v>46</v>
      </c>
      <c r="AF50" s="13">
        <f t="shared" si="16"/>
        <v>6.120557899999997</v>
      </c>
      <c r="AG50" s="14">
        <f t="shared" si="17"/>
        <v>1858293</v>
      </c>
      <c r="AH50" s="14">
        <f t="shared" si="18"/>
        <v>150684303</v>
      </c>
      <c r="AI50" s="20">
        <f t="shared" si="19"/>
        <v>0.77378854625550575</v>
      </c>
      <c r="AJ50" s="13">
        <f t="shared" si="20"/>
        <v>85.460833333333227</v>
      </c>
      <c r="AK50" s="13">
        <f t="shared" si="21"/>
        <v>75.199999999999989</v>
      </c>
      <c r="AL50" s="20">
        <f t="shared" si="22"/>
        <v>60.364276631584652</v>
      </c>
      <c r="AM50" s="13">
        <f t="shared" si="23"/>
        <v>1.21</v>
      </c>
      <c r="AN50" s="13"/>
    </row>
    <row r="51" spans="1:40" x14ac:dyDescent="0.2">
      <c r="A51" t="s">
        <v>47</v>
      </c>
      <c r="B51" s="13">
        <v>5.9369888333333298</v>
      </c>
      <c r="C51" s="14">
        <v>479025</v>
      </c>
      <c r="D51" s="14">
        <v>37265585</v>
      </c>
      <c r="E51" s="20">
        <v>0.78237885462555001</v>
      </c>
      <c r="F51" s="13">
        <v>61.6933333333333</v>
      </c>
      <c r="G51" s="13">
        <v>76.8</v>
      </c>
      <c r="H51" s="20">
        <v>63.339941764851702</v>
      </c>
      <c r="I51" s="13">
        <v>1.42</v>
      </c>
      <c r="K51" s="24" t="s">
        <v>252</v>
      </c>
      <c r="L51" s="26">
        <f t="shared" ref="L51:L54" si="36">V51</f>
        <v>4.1684813447538396</v>
      </c>
      <c r="M51" s="25">
        <f t="shared" ref="M51:M54" si="37">W51/W50-1</f>
        <v>3.0000000000000471E-2</v>
      </c>
      <c r="N51" s="25">
        <f t="shared" ref="N51:N54" si="38">X51/X50-1</f>
        <v>2.9999999999999805E-2</v>
      </c>
      <c r="O51" s="25">
        <f t="shared" ref="O51:O54" si="39">Y51/Y50-1</f>
        <v>2.2182166415063653E-2</v>
      </c>
      <c r="P51" s="26">
        <f t="shared" ref="P51:P54" si="40">Z51</f>
        <v>41.1099999999998</v>
      </c>
      <c r="Q51" s="25">
        <f t="shared" ref="Q51:Q54" si="41">AA51/AA50-1</f>
        <v>1.886728936086346E-2</v>
      </c>
      <c r="R51" s="26">
        <f t="shared" ref="R51:R54" si="42">AB51</f>
        <v>238.35422339814775</v>
      </c>
      <c r="S51" s="26">
        <f t="shared" ref="S51:S54" si="43">AC51</f>
        <v>2.5</v>
      </c>
      <c r="U51" t="s">
        <v>259</v>
      </c>
      <c r="V51" s="15">
        <f t="shared" si="28"/>
        <v>4.1684813447538396</v>
      </c>
      <c r="W51" s="14">
        <f t="shared" si="29"/>
        <v>5582476.86201052</v>
      </c>
      <c r="X51" s="14">
        <f t="shared" si="30"/>
        <v>279123843.10052657</v>
      </c>
      <c r="Y51" s="15">
        <f t="shared" si="31"/>
        <v>1.9047498349646701</v>
      </c>
      <c r="Z51" s="15">
        <f t="shared" si="32"/>
        <v>41.1099999999998</v>
      </c>
      <c r="AA51" s="15">
        <f t="shared" si="33"/>
        <v>155.61306306351776</v>
      </c>
      <c r="AB51" s="15">
        <f t="shared" si="34"/>
        <v>238.35422339814775</v>
      </c>
      <c r="AC51" s="15">
        <f t="shared" si="35"/>
        <v>2.5</v>
      </c>
      <c r="AE51" t="s">
        <v>47</v>
      </c>
      <c r="AF51" s="13">
        <f t="shared" si="16"/>
        <v>6.1421272333333299</v>
      </c>
      <c r="AG51" s="14">
        <f t="shared" si="17"/>
        <v>1864016</v>
      </c>
      <c r="AH51" s="14">
        <f t="shared" si="18"/>
        <v>145458144</v>
      </c>
      <c r="AI51" s="20">
        <f t="shared" si="19"/>
        <v>0.77511013215858948</v>
      </c>
      <c r="AJ51" s="13">
        <f t="shared" si="20"/>
        <v>73.459166666666547</v>
      </c>
      <c r="AK51" s="13">
        <f t="shared" si="21"/>
        <v>75.775000000000006</v>
      </c>
      <c r="AL51" s="20">
        <f t="shared" si="22"/>
        <v>62.109264874626746</v>
      </c>
      <c r="AM51" s="13">
        <f t="shared" si="23"/>
        <v>1.19</v>
      </c>
      <c r="AN51" s="13"/>
    </row>
    <row r="52" spans="1:40" x14ac:dyDescent="0.2">
      <c r="A52" t="s">
        <v>48</v>
      </c>
      <c r="B52" s="13">
        <v>6.0899225666666599</v>
      </c>
      <c r="C52" s="14">
        <v>465956</v>
      </c>
      <c r="D52" s="14">
        <v>33358132</v>
      </c>
      <c r="E52" s="20">
        <v>0.77797356828193798</v>
      </c>
      <c r="F52" s="13">
        <v>50.233333333333299</v>
      </c>
      <c r="G52" s="13">
        <v>78.900000000000006</v>
      </c>
      <c r="H52" s="20">
        <v>59.709712966449601</v>
      </c>
      <c r="I52" s="13">
        <v>0.91</v>
      </c>
      <c r="K52" s="24" t="s">
        <v>253</v>
      </c>
      <c r="L52" s="26">
        <f t="shared" si="36"/>
        <v>4.2153647874597651</v>
      </c>
      <c r="M52" s="25">
        <f t="shared" si="37"/>
        <v>2.9999999999999138E-2</v>
      </c>
      <c r="N52" s="25">
        <f t="shared" si="38"/>
        <v>3.0000000000000249E-2</v>
      </c>
      <c r="O52" s="25">
        <f t="shared" si="39"/>
        <v>2.2182166415062987E-2</v>
      </c>
      <c r="P52" s="26">
        <f t="shared" si="40"/>
        <v>40.309999999999796</v>
      </c>
      <c r="Q52" s="25">
        <f t="shared" si="41"/>
        <v>1.8927324912594301E-2</v>
      </c>
      <c r="R52" s="26">
        <f t="shared" si="42"/>
        <v>245.50485010009174</v>
      </c>
      <c r="S52" s="26">
        <f t="shared" si="43"/>
        <v>2.5</v>
      </c>
      <c r="U52" t="s">
        <v>263</v>
      </c>
      <c r="V52" s="15">
        <f t="shared" si="28"/>
        <v>4.2153647874597651</v>
      </c>
      <c r="W52" s="14">
        <f t="shared" si="29"/>
        <v>5749951.1678708307</v>
      </c>
      <c r="X52" s="14">
        <f t="shared" si="30"/>
        <v>287497558.39354247</v>
      </c>
      <c r="Y52" s="15">
        <f t="shared" si="31"/>
        <v>1.9470013127829202</v>
      </c>
      <c r="Z52" s="15">
        <f t="shared" si="32"/>
        <v>40.309999999999796</v>
      </c>
      <c r="AA52" s="15">
        <f t="shared" si="33"/>
        <v>158.55840206876499</v>
      </c>
      <c r="AB52" s="15">
        <f t="shared" si="34"/>
        <v>245.50485010009174</v>
      </c>
      <c r="AC52" s="15">
        <f t="shared" si="35"/>
        <v>2.5</v>
      </c>
      <c r="AE52" t="s">
        <v>48</v>
      </c>
      <c r="AF52" s="13">
        <f t="shared" si="16"/>
        <v>6.1580067333333304</v>
      </c>
      <c r="AG52" s="14">
        <f t="shared" si="17"/>
        <v>1869077</v>
      </c>
      <c r="AH52" s="14">
        <f t="shared" si="18"/>
        <v>141057237</v>
      </c>
      <c r="AI52" s="20">
        <f t="shared" si="19"/>
        <v>0.7768722466960345</v>
      </c>
      <c r="AJ52" s="13">
        <f t="shared" si="20"/>
        <v>60.561666666666618</v>
      </c>
      <c r="AK52" s="13">
        <f t="shared" si="21"/>
        <v>76.949999999999989</v>
      </c>
      <c r="AL52" s="20">
        <f t="shared" si="22"/>
        <v>61.887894440354103</v>
      </c>
      <c r="AM52" s="13">
        <f t="shared" si="23"/>
        <v>1.23</v>
      </c>
      <c r="AN52" s="13"/>
    </row>
    <row r="53" spans="1:40" x14ac:dyDescent="0.2">
      <c r="A53" t="s">
        <v>49</v>
      </c>
      <c r="B53" s="13">
        <v>5.5517722999999997</v>
      </c>
      <c r="C53" s="14">
        <v>486138</v>
      </c>
      <c r="D53" s="14">
        <v>32280588</v>
      </c>
      <c r="E53" s="20">
        <v>0.77533039647576996</v>
      </c>
      <c r="F53" s="13">
        <v>43.57</v>
      </c>
      <c r="G53" s="13">
        <v>78.8</v>
      </c>
      <c r="H53" s="20">
        <v>56.026714325711303</v>
      </c>
      <c r="I53" s="13">
        <v>0.92</v>
      </c>
      <c r="K53" s="24" t="s">
        <v>254</v>
      </c>
      <c r="L53" s="26">
        <f t="shared" si="36"/>
        <v>4.2627755342407676</v>
      </c>
      <c r="M53" s="25">
        <f t="shared" si="37"/>
        <v>3.0000000000002469E-2</v>
      </c>
      <c r="N53" s="25">
        <f t="shared" si="38"/>
        <v>3.0000000000000249E-2</v>
      </c>
      <c r="O53" s="25">
        <f t="shared" si="39"/>
        <v>2.2182166415061877E-2</v>
      </c>
      <c r="P53" s="26">
        <f t="shared" si="40"/>
        <v>39.509999999999749</v>
      </c>
      <c r="Q53" s="25">
        <f t="shared" si="41"/>
        <v>1.8987326955982375E-2</v>
      </c>
      <c r="R53" s="26">
        <f t="shared" si="42"/>
        <v>252.86999560309476</v>
      </c>
      <c r="S53" s="26">
        <f t="shared" si="43"/>
        <v>2.5</v>
      </c>
      <c r="U53" t="s">
        <v>267</v>
      </c>
      <c r="V53" s="15">
        <f t="shared" si="28"/>
        <v>4.2627755342407676</v>
      </c>
      <c r="W53" s="14">
        <f t="shared" si="29"/>
        <v>5922449.7029069699</v>
      </c>
      <c r="X53" s="14">
        <f t="shared" si="30"/>
        <v>296122485.14534879</v>
      </c>
      <c r="Y53" s="15">
        <f t="shared" si="31"/>
        <v>1.990190019913415</v>
      </c>
      <c r="Z53" s="15">
        <f t="shared" si="32"/>
        <v>39.509999999999749</v>
      </c>
      <c r="AA53" s="15">
        <f t="shared" si="33"/>
        <v>161.56900229046275</v>
      </c>
      <c r="AB53" s="15">
        <f t="shared" si="34"/>
        <v>252.86999560309476</v>
      </c>
      <c r="AC53" s="15">
        <f t="shared" si="35"/>
        <v>2.5</v>
      </c>
      <c r="AE53" t="s">
        <v>49</v>
      </c>
      <c r="AF53" s="13">
        <f t="shared" si="16"/>
        <v>6.0564234083333295</v>
      </c>
      <c r="AG53" s="14">
        <f t="shared" si="17"/>
        <v>1874057</v>
      </c>
      <c r="AH53" s="14">
        <f t="shared" si="18"/>
        <v>134932949</v>
      </c>
      <c r="AI53" s="20">
        <f t="shared" si="19"/>
        <v>0.77775330396475695</v>
      </c>
      <c r="AJ53" s="13">
        <f t="shared" si="20"/>
        <v>52.353333333333296</v>
      </c>
      <c r="AK53" s="13">
        <f t="shared" si="21"/>
        <v>77.75</v>
      </c>
      <c r="AL53" s="20">
        <f t="shared" si="22"/>
        <v>60.194714195243556</v>
      </c>
      <c r="AM53" s="13">
        <f t="shared" si="23"/>
        <v>1.155</v>
      </c>
      <c r="AN53" s="13"/>
    </row>
    <row r="54" spans="1:40" x14ac:dyDescent="0.2">
      <c r="A54" t="s">
        <v>50</v>
      </c>
      <c r="B54" s="13">
        <v>6.2200823333333304</v>
      </c>
      <c r="C54" s="14">
        <v>449568</v>
      </c>
      <c r="D54" s="14">
        <v>28458820</v>
      </c>
      <c r="E54" s="20">
        <v>0.78237885462555001</v>
      </c>
      <c r="F54" s="13">
        <v>33.696666666666601</v>
      </c>
      <c r="G54" s="13">
        <v>76.7</v>
      </c>
      <c r="H54" s="20">
        <v>55.750996661699297</v>
      </c>
      <c r="I54" s="13">
        <v>0.82</v>
      </c>
      <c r="K54" s="24" t="s">
        <v>255</v>
      </c>
      <c r="L54" s="26">
        <f t="shared" si="36"/>
        <v>4.3107195157532026</v>
      </c>
      <c r="M54" s="25">
        <f t="shared" si="37"/>
        <v>2.9999999999996918E-2</v>
      </c>
      <c r="N54" s="25">
        <f t="shared" si="38"/>
        <v>2.9999999999999805E-2</v>
      </c>
      <c r="O54" s="25">
        <f t="shared" si="39"/>
        <v>2.2182166415063431E-2</v>
      </c>
      <c r="P54" s="26">
        <f t="shared" si="40"/>
        <v>38.709999999999695</v>
      </c>
      <c r="Q54" s="25">
        <f t="shared" si="41"/>
        <v>1.9047254606882946E-2</v>
      </c>
      <c r="R54" s="26">
        <f t="shared" si="42"/>
        <v>260.45609547118727</v>
      </c>
      <c r="S54" s="26">
        <f t="shared" si="43"/>
        <v>2.5</v>
      </c>
      <c r="U54" t="s">
        <v>271</v>
      </c>
      <c r="V54" s="15">
        <f t="shared" si="28"/>
        <v>4.3107195157532026</v>
      </c>
      <c r="W54" s="14">
        <f t="shared" si="29"/>
        <v>6100123.1939941607</v>
      </c>
      <c r="X54" s="14">
        <f t="shared" si="30"/>
        <v>305006159.69970918</v>
      </c>
      <c r="Y54" s="15">
        <f t="shared" si="31"/>
        <v>2.0343367461327326</v>
      </c>
      <c r="Z54" s="15">
        <f t="shared" si="32"/>
        <v>38.709999999999695</v>
      </c>
      <c r="AA54" s="15">
        <f t="shared" si="33"/>
        <v>164.64644821366923</v>
      </c>
      <c r="AB54" s="15">
        <f t="shared" si="34"/>
        <v>260.45609547118727</v>
      </c>
      <c r="AC54" s="15">
        <f t="shared" si="35"/>
        <v>2.5</v>
      </c>
      <c r="AE54" t="s">
        <v>50</v>
      </c>
      <c r="AF54" s="13">
        <f t="shared" si="16"/>
        <v>5.9496915083333297</v>
      </c>
      <c r="AG54" s="14">
        <f t="shared" si="17"/>
        <v>1880687</v>
      </c>
      <c r="AH54" s="14">
        <f t="shared" si="18"/>
        <v>131363125</v>
      </c>
      <c r="AI54" s="20">
        <f t="shared" si="19"/>
        <v>0.77951541850220196</v>
      </c>
      <c r="AJ54" s="13">
        <f t="shared" si="20"/>
        <v>47.298333333333296</v>
      </c>
      <c r="AK54" s="13">
        <f t="shared" si="21"/>
        <v>77.8</v>
      </c>
      <c r="AL54" s="20">
        <f t="shared" si="22"/>
        <v>58.706841429677979</v>
      </c>
      <c r="AM54" s="13">
        <f t="shared" si="23"/>
        <v>1.0175000000000001</v>
      </c>
      <c r="AN54" s="13"/>
    </row>
    <row r="55" spans="1:40" x14ac:dyDescent="0.2">
      <c r="A55" t="s">
        <v>51</v>
      </c>
      <c r="B55" s="13">
        <v>5.6119990333333298</v>
      </c>
      <c r="C55" s="14">
        <v>488627</v>
      </c>
      <c r="D55" s="14">
        <v>28126589</v>
      </c>
      <c r="E55" s="20">
        <v>0.77621145374449296</v>
      </c>
      <c r="F55" s="13">
        <v>45.523333333333298</v>
      </c>
      <c r="G55" s="13">
        <v>75.599999999999994</v>
      </c>
      <c r="H55" s="20">
        <v>55.8454744225239</v>
      </c>
      <c r="I55" s="13">
        <v>1.04</v>
      </c>
      <c r="P55" s="15"/>
      <c r="V55" s="15"/>
      <c r="W55" s="14"/>
      <c r="X55" s="14"/>
      <c r="Y55" s="15"/>
      <c r="Z55" s="15"/>
      <c r="AA55" s="15"/>
      <c r="AB55" s="15"/>
      <c r="AC55" s="15"/>
      <c r="AE55" t="s">
        <v>51</v>
      </c>
      <c r="AF55" s="13">
        <f t="shared" si="16"/>
        <v>5.8684440583333304</v>
      </c>
      <c r="AG55" s="14">
        <f t="shared" si="17"/>
        <v>1890289</v>
      </c>
      <c r="AH55" s="14">
        <f t="shared" si="18"/>
        <v>122224129</v>
      </c>
      <c r="AI55" s="20">
        <f t="shared" si="19"/>
        <v>0.77797356828193776</v>
      </c>
      <c r="AJ55" s="13">
        <f t="shared" si="20"/>
        <v>43.2558333333333</v>
      </c>
      <c r="AK55" s="13">
        <f t="shared" si="21"/>
        <v>77.5</v>
      </c>
      <c r="AL55" s="20">
        <f t="shared" si="22"/>
        <v>56.833224594096023</v>
      </c>
      <c r="AM55" s="13">
        <f t="shared" si="23"/>
        <v>0.92249999999999999</v>
      </c>
      <c r="AN55" s="13"/>
    </row>
    <row r="56" spans="1:40" x14ac:dyDescent="0.2">
      <c r="A56" t="s">
        <v>52</v>
      </c>
      <c r="B56" s="13">
        <v>5.57031076666666</v>
      </c>
      <c r="C56" s="14">
        <v>472993</v>
      </c>
      <c r="D56" s="14">
        <v>25445731</v>
      </c>
      <c r="E56" s="20">
        <v>0.780616740088105</v>
      </c>
      <c r="F56" s="13">
        <v>45.786666666666598</v>
      </c>
      <c r="G56" s="13">
        <v>75</v>
      </c>
      <c r="H56" s="20">
        <v>57.619843922191301</v>
      </c>
      <c r="I56" s="13">
        <v>0.8</v>
      </c>
      <c r="P56" s="15"/>
      <c r="V56" s="15"/>
      <c r="W56" s="14"/>
      <c r="X56" s="14"/>
      <c r="Y56" s="15"/>
      <c r="Z56" s="15"/>
      <c r="AA56" s="15"/>
      <c r="AB56" s="15"/>
      <c r="AC56" s="15"/>
      <c r="AE56" t="s">
        <v>52</v>
      </c>
      <c r="AF56" s="13">
        <f t="shared" si="16"/>
        <v>5.7385411083333295</v>
      </c>
      <c r="AG56" s="14">
        <f t="shared" si="17"/>
        <v>1897326</v>
      </c>
      <c r="AH56" s="14">
        <f t="shared" si="18"/>
        <v>114311728</v>
      </c>
      <c r="AI56" s="20">
        <f t="shared" si="19"/>
        <v>0.7786343612334794</v>
      </c>
      <c r="AJ56" s="13">
        <f t="shared" si="20"/>
        <v>42.144166666666621</v>
      </c>
      <c r="AK56" s="13">
        <f t="shared" si="21"/>
        <v>76.525000000000006</v>
      </c>
      <c r="AL56" s="20">
        <f t="shared" si="22"/>
        <v>56.310757333031454</v>
      </c>
      <c r="AM56" s="13">
        <f t="shared" si="23"/>
        <v>0.89500000000000002</v>
      </c>
      <c r="AN56" s="13"/>
    </row>
    <row r="57" spans="1:40" x14ac:dyDescent="0.2">
      <c r="A57" t="s">
        <v>53</v>
      </c>
      <c r="B57" s="13">
        <v>5.4542025666666598</v>
      </c>
      <c r="C57" s="14">
        <v>498242</v>
      </c>
      <c r="D57" s="14">
        <v>26652030</v>
      </c>
      <c r="E57" s="20">
        <v>0.76828193832599101</v>
      </c>
      <c r="F57" s="13">
        <v>49.186666666666603</v>
      </c>
      <c r="G57" s="13">
        <v>75</v>
      </c>
      <c r="H57" s="20">
        <v>63.568966014575999</v>
      </c>
      <c r="I57" s="13">
        <v>1.06</v>
      </c>
      <c r="P57" s="15"/>
      <c r="V57" s="15"/>
      <c r="W57" s="14"/>
      <c r="X57" s="14"/>
      <c r="Y57" s="15"/>
      <c r="Z57" s="15"/>
      <c r="AA57" s="15"/>
      <c r="AB57" s="15"/>
      <c r="AC57" s="15"/>
      <c r="AE57" t="s">
        <v>53</v>
      </c>
      <c r="AF57" s="13">
        <f t="shared" si="16"/>
        <v>5.7141486749999952</v>
      </c>
      <c r="AG57" s="14">
        <f t="shared" si="17"/>
        <v>1909430</v>
      </c>
      <c r="AH57" s="14">
        <f t="shared" si="18"/>
        <v>108683170</v>
      </c>
      <c r="AI57" s="20">
        <f t="shared" si="19"/>
        <v>0.77687224669603472</v>
      </c>
      <c r="AJ57" s="13">
        <f t="shared" si="20"/>
        <v>43.548333333333275</v>
      </c>
      <c r="AK57" s="13">
        <f t="shared" si="21"/>
        <v>75.575000000000003</v>
      </c>
      <c r="AL57" s="20">
        <f t="shared" si="22"/>
        <v>58.196320255247628</v>
      </c>
      <c r="AM57" s="13">
        <f t="shared" si="23"/>
        <v>0.93</v>
      </c>
      <c r="AN57" s="13"/>
    </row>
    <row r="58" spans="1:40" x14ac:dyDescent="0.2">
      <c r="A58" t="s">
        <v>54</v>
      </c>
      <c r="B58" s="13">
        <v>6.2405607666666603</v>
      </c>
      <c r="C58" s="14">
        <v>460610</v>
      </c>
      <c r="D58" s="14">
        <v>25550023</v>
      </c>
      <c r="E58" s="20">
        <v>0.77885462555065998</v>
      </c>
      <c r="F58" s="13">
        <v>53.68</v>
      </c>
      <c r="G58" s="13">
        <v>75.599999999999994</v>
      </c>
      <c r="H58" s="20">
        <v>68.589388584551102</v>
      </c>
      <c r="I58" s="13">
        <v>1.0900000000000001</v>
      </c>
      <c r="P58" s="15"/>
      <c r="V58" s="15"/>
      <c r="W58" s="14"/>
      <c r="X58" s="14"/>
      <c r="Y58" s="15"/>
      <c r="Z58" s="15"/>
      <c r="AA58" s="15"/>
      <c r="AB58" s="15"/>
      <c r="AC58" s="15"/>
      <c r="AE58" t="s">
        <v>54</v>
      </c>
      <c r="AF58" s="13">
        <f t="shared" si="16"/>
        <v>5.7192682833333279</v>
      </c>
      <c r="AG58" s="14">
        <f t="shared" si="17"/>
        <v>1920472</v>
      </c>
      <c r="AH58" s="14">
        <f t="shared" si="18"/>
        <v>105774373</v>
      </c>
      <c r="AI58" s="20">
        <f t="shared" si="19"/>
        <v>0.77599118942731227</v>
      </c>
      <c r="AJ58" s="13">
        <f t="shared" si="20"/>
        <v>48.544166666666626</v>
      </c>
      <c r="AK58" s="13">
        <f t="shared" si="21"/>
        <v>75.3</v>
      </c>
      <c r="AL58" s="20">
        <f t="shared" si="22"/>
        <v>61.405918235960577</v>
      </c>
      <c r="AM58" s="13">
        <f t="shared" si="23"/>
        <v>0.99750000000000005</v>
      </c>
      <c r="AN58" s="13"/>
    </row>
    <row r="59" spans="1:40" x14ac:dyDescent="0.2">
      <c r="A59" t="s">
        <v>55</v>
      </c>
      <c r="B59" s="13">
        <v>5.5194323666666598</v>
      </c>
      <c r="C59" s="14">
        <v>501934</v>
      </c>
      <c r="D59" s="14">
        <v>33799416</v>
      </c>
      <c r="E59" s="20">
        <v>0.78149779735682801</v>
      </c>
      <c r="F59" s="13">
        <v>49.67</v>
      </c>
      <c r="G59" s="13">
        <v>75.7</v>
      </c>
      <c r="H59" s="20">
        <v>68.237749101455904</v>
      </c>
      <c r="I59" s="13">
        <v>1.64</v>
      </c>
      <c r="AE59" t="s">
        <v>55</v>
      </c>
      <c r="AF59" s="13">
        <f t="shared" si="16"/>
        <v>5.6961266166666604</v>
      </c>
      <c r="AG59" s="14">
        <f t="shared" si="17"/>
        <v>1933779</v>
      </c>
      <c r="AH59" s="14">
        <f t="shared" si="18"/>
        <v>111447200</v>
      </c>
      <c r="AI59" s="20">
        <f t="shared" si="19"/>
        <v>0.777312775330396</v>
      </c>
      <c r="AJ59" s="13">
        <f t="shared" si="20"/>
        <v>49.580833333333302</v>
      </c>
      <c r="AK59" s="13">
        <f t="shared" si="21"/>
        <v>75.325000000000003</v>
      </c>
      <c r="AL59" s="20">
        <f t="shared" si="22"/>
        <v>64.50398690569358</v>
      </c>
      <c r="AM59" s="13">
        <f t="shared" si="23"/>
        <v>1.1475</v>
      </c>
      <c r="AN59" s="13"/>
    </row>
    <row r="60" spans="1:40" x14ac:dyDescent="0.2">
      <c r="A60" t="s">
        <v>56</v>
      </c>
      <c r="B60" s="13">
        <v>5.4488790666666604</v>
      </c>
      <c r="C60" s="14">
        <v>489377</v>
      </c>
      <c r="D60" s="14">
        <v>43944481</v>
      </c>
      <c r="E60" s="20">
        <v>0.78414096916299503</v>
      </c>
      <c r="F60" s="13">
        <v>52.11</v>
      </c>
      <c r="G60" s="13">
        <v>74.3</v>
      </c>
      <c r="H60" s="20">
        <v>71.143210947485997</v>
      </c>
      <c r="I60" s="13">
        <v>0.82</v>
      </c>
      <c r="AE60" t="s">
        <v>56</v>
      </c>
      <c r="AF60" s="13">
        <f t="shared" si="16"/>
        <v>5.6657686916666599</v>
      </c>
      <c r="AG60" s="14">
        <f t="shared" si="17"/>
        <v>1950163</v>
      </c>
      <c r="AH60" s="14">
        <f t="shared" si="18"/>
        <v>129945950</v>
      </c>
      <c r="AI60" s="20">
        <f t="shared" si="19"/>
        <v>0.77819383259911845</v>
      </c>
      <c r="AJ60" s="13">
        <f t="shared" si="20"/>
        <v>51.161666666666648</v>
      </c>
      <c r="AK60" s="13">
        <f t="shared" si="21"/>
        <v>75.150000000000006</v>
      </c>
      <c r="AL60" s="20">
        <f t="shared" si="22"/>
        <v>67.884828662017256</v>
      </c>
      <c r="AM60" s="13">
        <f t="shared" si="23"/>
        <v>1.1525000000000001</v>
      </c>
      <c r="AN60" s="13"/>
    </row>
    <row r="61" spans="1:40" x14ac:dyDescent="0.2">
      <c r="A61" t="s">
        <v>57</v>
      </c>
      <c r="B61" s="13">
        <v>5.2164531333333297</v>
      </c>
      <c r="C61" s="14">
        <v>515024</v>
      </c>
      <c r="D61" s="14">
        <v>30468033</v>
      </c>
      <c r="E61" s="20">
        <v>0.78502202643171703</v>
      </c>
      <c r="F61" s="13">
        <v>61.53</v>
      </c>
      <c r="G61" s="13">
        <v>75.900000000000006</v>
      </c>
      <c r="H61" s="20">
        <v>78.096148076830403</v>
      </c>
      <c r="I61" s="13">
        <v>1.1599999999999999</v>
      </c>
      <c r="AE61" t="s">
        <v>57</v>
      </c>
      <c r="AF61" s="13">
        <f t="shared" si="16"/>
        <v>5.606331333333328</v>
      </c>
      <c r="AG61" s="14">
        <f t="shared" si="17"/>
        <v>1966945</v>
      </c>
      <c r="AH61" s="14">
        <f t="shared" si="18"/>
        <v>133761953</v>
      </c>
      <c r="AI61" s="20">
        <f t="shared" si="19"/>
        <v>0.78237885462555001</v>
      </c>
      <c r="AJ61" s="13">
        <f t="shared" si="20"/>
        <v>54.247499999999995</v>
      </c>
      <c r="AK61" s="13">
        <f t="shared" si="21"/>
        <v>75.375</v>
      </c>
      <c r="AL61" s="20">
        <f t="shared" si="22"/>
        <v>71.516624177580852</v>
      </c>
      <c r="AM61" s="13">
        <f t="shared" si="23"/>
        <v>1.1775</v>
      </c>
      <c r="AN61" s="13"/>
    </row>
    <row r="62" spans="1:40" x14ac:dyDescent="0.2">
      <c r="A62" t="s">
        <v>58</v>
      </c>
      <c r="B62" s="13">
        <v>5.9692219999999896</v>
      </c>
      <c r="C62" s="14">
        <v>476915</v>
      </c>
      <c r="D62" s="14">
        <v>28987018</v>
      </c>
      <c r="E62" s="20">
        <v>0.79735682819383202</v>
      </c>
      <c r="F62" s="13">
        <v>66.806666666666601</v>
      </c>
      <c r="G62" s="13">
        <v>77.3</v>
      </c>
      <c r="H62" s="20">
        <v>78.940795055990094</v>
      </c>
      <c r="I62" s="13">
        <v>1.41</v>
      </c>
      <c r="AE62" t="s">
        <v>58</v>
      </c>
      <c r="AF62" s="13">
        <f t="shared" si="16"/>
        <v>5.5384966416666597</v>
      </c>
      <c r="AG62" s="14">
        <f t="shared" si="17"/>
        <v>1983250</v>
      </c>
      <c r="AH62" s="14">
        <f t="shared" si="18"/>
        <v>137198948</v>
      </c>
      <c r="AI62" s="20">
        <f t="shared" si="19"/>
        <v>0.78700440528634297</v>
      </c>
      <c r="AJ62" s="13">
        <f t="shared" si="20"/>
        <v>57.529166666666654</v>
      </c>
      <c r="AK62" s="13">
        <f t="shared" si="21"/>
        <v>75.8</v>
      </c>
      <c r="AL62" s="20">
        <f t="shared" si="22"/>
        <v>74.104475795440607</v>
      </c>
      <c r="AM62" s="13">
        <f t="shared" si="23"/>
        <v>1.2575000000000001</v>
      </c>
      <c r="AN62" s="13"/>
    </row>
    <row r="63" spans="1:40" x14ac:dyDescent="0.2">
      <c r="A63" t="s">
        <v>59</v>
      </c>
      <c r="B63" s="13">
        <v>5.3710377333333303</v>
      </c>
      <c r="C63" s="14">
        <v>518465</v>
      </c>
      <c r="D63" s="14">
        <v>31828576</v>
      </c>
      <c r="E63" s="20">
        <v>0.79118942731277497</v>
      </c>
      <c r="F63" s="13">
        <v>74.5</v>
      </c>
      <c r="G63" s="13">
        <v>78.8</v>
      </c>
      <c r="H63" s="20">
        <v>82.209840021305595</v>
      </c>
      <c r="I63" s="13">
        <v>1.97</v>
      </c>
      <c r="AE63" t="s">
        <v>59</v>
      </c>
      <c r="AF63" s="13">
        <f t="shared" si="16"/>
        <v>5.5013979833333284</v>
      </c>
      <c r="AG63" s="14">
        <f t="shared" si="17"/>
        <v>1999781</v>
      </c>
      <c r="AH63" s="14">
        <f t="shared" si="18"/>
        <v>135228108</v>
      </c>
      <c r="AI63" s="20">
        <f t="shared" si="19"/>
        <v>0.78942731277532974</v>
      </c>
      <c r="AJ63" s="13">
        <f t="shared" si="20"/>
        <v>63.73666666666665</v>
      </c>
      <c r="AK63" s="13">
        <f t="shared" si="21"/>
        <v>76.575000000000003</v>
      </c>
      <c r="AL63" s="20">
        <f t="shared" si="22"/>
        <v>77.597498525403026</v>
      </c>
      <c r="AM63" s="13">
        <f t="shared" si="23"/>
        <v>1.3399999999999999</v>
      </c>
      <c r="AN63" s="13"/>
    </row>
    <row r="64" spans="1:40" x14ac:dyDescent="0.2">
      <c r="A64" t="s">
        <v>60</v>
      </c>
      <c r="B64" s="13">
        <v>5.1091287333333302</v>
      </c>
      <c r="C64" s="14">
        <v>502226</v>
      </c>
      <c r="D64" s="14">
        <v>27942009</v>
      </c>
      <c r="E64" s="20">
        <v>0.79823788546255403</v>
      </c>
      <c r="F64" s="13">
        <v>75.223333333333301</v>
      </c>
      <c r="G64" s="13">
        <v>80.599999999999994</v>
      </c>
      <c r="H64" s="20">
        <v>75.496738315549507</v>
      </c>
      <c r="I64" s="13">
        <v>1.1299999999999999</v>
      </c>
      <c r="AE64" t="s">
        <v>60</v>
      </c>
      <c r="AF64" s="13">
        <f t="shared" si="16"/>
        <v>5.4164603999999947</v>
      </c>
      <c r="AG64" s="14">
        <f t="shared" si="17"/>
        <v>2012630</v>
      </c>
      <c r="AH64" s="14">
        <f t="shared" si="18"/>
        <v>119225636</v>
      </c>
      <c r="AI64" s="20">
        <f t="shared" si="19"/>
        <v>0.79295154185021954</v>
      </c>
      <c r="AJ64" s="13">
        <f t="shared" si="20"/>
        <v>69.514999999999972</v>
      </c>
      <c r="AK64" s="13">
        <f t="shared" si="21"/>
        <v>78.150000000000006</v>
      </c>
      <c r="AL64" s="20">
        <f t="shared" si="22"/>
        <v>78.685880367418903</v>
      </c>
      <c r="AM64" s="13">
        <f t="shared" si="23"/>
        <v>1.4175</v>
      </c>
      <c r="AN64" s="13"/>
    </row>
    <row r="65" spans="1:40" x14ac:dyDescent="0.2">
      <c r="A65" t="s">
        <v>61</v>
      </c>
      <c r="B65" s="13">
        <v>4.7858713666666599</v>
      </c>
      <c r="C65" s="14">
        <v>523941</v>
      </c>
      <c r="D65" s="14">
        <v>28130446</v>
      </c>
      <c r="E65" s="20">
        <v>0.80088105726872205</v>
      </c>
      <c r="F65" s="13">
        <v>67.713333333333296</v>
      </c>
      <c r="G65" s="13">
        <v>81.2</v>
      </c>
      <c r="H65" s="20">
        <v>74.618881672356807</v>
      </c>
      <c r="I65" s="13">
        <v>1.28</v>
      </c>
      <c r="AE65" t="s">
        <v>61</v>
      </c>
      <c r="AF65" s="13">
        <f t="shared" si="16"/>
        <v>5.3088149583333273</v>
      </c>
      <c r="AG65" s="14">
        <f t="shared" si="17"/>
        <v>2021547</v>
      </c>
      <c r="AH65" s="14">
        <f t="shared" si="18"/>
        <v>116888049</v>
      </c>
      <c r="AI65" s="20">
        <f t="shared" si="19"/>
        <v>0.79691629955947085</v>
      </c>
      <c r="AJ65" s="13">
        <f t="shared" si="20"/>
        <v>71.060833333333306</v>
      </c>
      <c r="AK65" s="13">
        <f t="shared" si="21"/>
        <v>79.474999999999994</v>
      </c>
      <c r="AL65" s="20">
        <f t="shared" si="22"/>
        <v>77.816563766300504</v>
      </c>
      <c r="AM65" s="13">
        <f t="shared" si="23"/>
        <v>1.4475</v>
      </c>
      <c r="AN65" s="13"/>
    </row>
    <row r="66" spans="1:40" x14ac:dyDescent="0.2">
      <c r="A66" t="s">
        <v>62</v>
      </c>
      <c r="B66" s="13">
        <v>5.4226434666666599</v>
      </c>
      <c r="C66" s="14">
        <v>481660</v>
      </c>
      <c r="D66" s="14">
        <v>24821139</v>
      </c>
      <c r="E66" s="20">
        <v>0.81409691629955905</v>
      </c>
      <c r="F66" s="13">
        <v>63.17</v>
      </c>
      <c r="G66" s="13">
        <v>81.400000000000006</v>
      </c>
      <c r="H66" s="20">
        <v>75.197527306909905</v>
      </c>
      <c r="I66" s="13">
        <v>1.01</v>
      </c>
      <c r="AE66" t="s">
        <v>62</v>
      </c>
      <c r="AF66" s="13">
        <f t="shared" si="16"/>
        <v>5.1721703249999944</v>
      </c>
      <c r="AG66" s="14">
        <f t="shared" si="17"/>
        <v>2026292</v>
      </c>
      <c r="AH66" s="14">
        <f t="shared" si="18"/>
        <v>112722170</v>
      </c>
      <c r="AI66" s="20">
        <f t="shared" si="19"/>
        <v>0.80110132158590253</v>
      </c>
      <c r="AJ66" s="13">
        <f t="shared" si="20"/>
        <v>70.151666666666657</v>
      </c>
      <c r="AK66" s="13">
        <f t="shared" si="21"/>
        <v>80.5</v>
      </c>
      <c r="AL66" s="20">
        <f t="shared" si="22"/>
        <v>76.880746829030443</v>
      </c>
      <c r="AM66" s="13">
        <f t="shared" si="23"/>
        <v>1.3474999999999999</v>
      </c>
      <c r="AN66" s="13"/>
    </row>
    <row r="67" spans="1:40" x14ac:dyDescent="0.2">
      <c r="A67" t="s">
        <v>63</v>
      </c>
      <c r="B67" s="13">
        <v>5.1538324666666604</v>
      </c>
      <c r="C67" s="14">
        <v>523872</v>
      </c>
      <c r="D67" s="14">
        <v>27410064</v>
      </c>
      <c r="E67" s="20">
        <v>0.82114537444933899</v>
      </c>
      <c r="F67" s="13">
        <v>68.923333333333304</v>
      </c>
      <c r="G67" s="13">
        <v>81.7</v>
      </c>
      <c r="H67" s="20">
        <v>74.665217262565605</v>
      </c>
      <c r="I67" s="13">
        <v>1.72</v>
      </c>
      <c r="AE67" t="s">
        <v>63</v>
      </c>
      <c r="AF67" s="13">
        <f t="shared" si="16"/>
        <v>5.1178690083333276</v>
      </c>
      <c r="AG67" s="14">
        <f t="shared" si="17"/>
        <v>2031699</v>
      </c>
      <c r="AH67" s="14">
        <f t="shared" si="18"/>
        <v>108303658</v>
      </c>
      <c r="AI67" s="20">
        <f t="shared" si="19"/>
        <v>0.80859030837004353</v>
      </c>
      <c r="AJ67" s="13">
        <f t="shared" si="20"/>
        <v>68.757499999999979</v>
      </c>
      <c r="AK67" s="13">
        <f t="shared" si="21"/>
        <v>81.225000000000009</v>
      </c>
      <c r="AL67" s="20">
        <f t="shared" si="22"/>
        <v>74.994591139345459</v>
      </c>
      <c r="AM67" s="13">
        <f t="shared" si="23"/>
        <v>1.2849999999999999</v>
      </c>
      <c r="AN67" s="13"/>
    </row>
    <row r="68" spans="1:40" x14ac:dyDescent="0.2">
      <c r="A68" t="s">
        <v>64</v>
      </c>
      <c r="B68" s="13">
        <v>5.1791026000000002</v>
      </c>
      <c r="C68" s="14">
        <v>508023</v>
      </c>
      <c r="D68" s="14">
        <v>25343736</v>
      </c>
      <c r="E68" s="20">
        <v>0.82466960352422802</v>
      </c>
      <c r="F68" s="13">
        <v>61.93</v>
      </c>
      <c r="G68" s="13">
        <v>82.7</v>
      </c>
      <c r="H68" s="20">
        <v>75.097206119423603</v>
      </c>
      <c r="I68" s="13">
        <v>0.98</v>
      </c>
      <c r="AE68" t="s">
        <v>64</v>
      </c>
      <c r="AF68" s="13">
        <f t="shared" si="16"/>
        <v>5.1353624749999955</v>
      </c>
      <c r="AG68" s="14">
        <f t="shared" si="17"/>
        <v>2037496</v>
      </c>
      <c r="AH68" s="14">
        <f t="shared" si="18"/>
        <v>105705385</v>
      </c>
      <c r="AI68" s="20">
        <f t="shared" si="19"/>
        <v>0.81519823788546208</v>
      </c>
      <c r="AJ68" s="13">
        <f t="shared" si="20"/>
        <v>65.434166666666655</v>
      </c>
      <c r="AK68" s="13">
        <f t="shared" si="21"/>
        <v>81.75</v>
      </c>
      <c r="AL68" s="20">
        <f t="shared" si="22"/>
        <v>74.894708090313983</v>
      </c>
      <c r="AM68" s="13">
        <f t="shared" si="23"/>
        <v>1.2475000000000001</v>
      </c>
      <c r="AN68" s="13"/>
    </row>
    <row r="69" spans="1:40" x14ac:dyDescent="0.2">
      <c r="A69" t="s">
        <v>65</v>
      </c>
      <c r="B69" s="13">
        <v>4.9042107666666599</v>
      </c>
      <c r="C69" s="14">
        <v>531460</v>
      </c>
      <c r="D69" s="14">
        <v>26320610</v>
      </c>
      <c r="E69" s="20">
        <v>0.82555066079295103</v>
      </c>
      <c r="F69" s="13">
        <v>63.41</v>
      </c>
      <c r="G69" s="13">
        <v>83.2</v>
      </c>
      <c r="H69" s="20">
        <v>75.696912609679103</v>
      </c>
      <c r="I69" s="13">
        <v>1.08</v>
      </c>
      <c r="AE69" t="s">
        <v>65</v>
      </c>
      <c r="AF69" s="13">
        <f t="shared" si="16"/>
        <v>5.1649473249999946</v>
      </c>
      <c r="AG69" s="14">
        <f t="shared" si="17"/>
        <v>2045015</v>
      </c>
      <c r="AH69" s="14">
        <f t="shared" si="18"/>
        <v>103895549</v>
      </c>
      <c r="AI69" s="20">
        <f t="shared" si="19"/>
        <v>0.82136563876651936</v>
      </c>
      <c r="AJ69" s="13">
        <f t="shared" si="20"/>
        <v>64.35833333333332</v>
      </c>
      <c r="AK69" s="13">
        <f t="shared" si="21"/>
        <v>82.25</v>
      </c>
      <c r="AL69" s="20">
        <f t="shared" si="22"/>
        <v>75.164215824644558</v>
      </c>
      <c r="AM69" s="13">
        <f t="shared" si="23"/>
        <v>1.1975</v>
      </c>
      <c r="AN69" s="13"/>
    </row>
    <row r="70" spans="1:40" x14ac:dyDescent="0.2">
      <c r="A70" t="s">
        <v>66</v>
      </c>
      <c r="B70" s="13">
        <v>5.5814226333333297</v>
      </c>
      <c r="C70" s="14">
        <v>490065</v>
      </c>
      <c r="D70" s="14">
        <v>23979558</v>
      </c>
      <c r="E70" s="20">
        <v>0.83788546255506502</v>
      </c>
      <c r="F70" s="13">
        <v>50.44</v>
      </c>
      <c r="G70" s="13">
        <v>83.6</v>
      </c>
      <c r="H70" s="20">
        <v>73.201765874000003</v>
      </c>
      <c r="I70" s="13">
        <v>0.71</v>
      </c>
      <c r="AE70" t="s">
        <v>66</v>
      </c>
      <c r="AF70" s="13">
        <f t="shared" si="16"/>
        <v>5.2046421166666628</v>
      </c>
      <c r="AG70" s="14">
        <f t="shared" si="17"/>
        <v>2053420</v>
      </c>
      <c r="AH70" s="14">
        <f t="shared" si="18"/>
        <v>103053968</v>
      </c>
      <c r="AI70" s="20">
        <f t="shared" si="19"/>
        <v>0.82731277533039582</v>
      </c>
      <c r="AJ70" s="13">
        <f t="shared" si="20"/>
        <v>61.175833333333323</v>
      </c>
      <c r="AK70" s="13">
        <f t="shared" si="21"/>
        <v>82.800000000000011</v>
      </c>
      <c r="AL70" s="20">
        <f t="shared" si="22"/>
        <v>74.665275466417071</v>
      </c>
      <c r="AM70" s="13">
        <f t="shared" si="23"/>
        <v>1.1225000000000001</v>
      </c>
      <c r="AN70" s="13"/>
    </row>
    <row r="71" spans="1:40" x14ac:dyDescent="0.2">
      <c r="A71" t="s">
        <v>67</v>
      </c>
      <c r="B71" s="13">
        <v>6.8198046999999997</v>
      </c>
      <c r="C71" s="14">
        <v>484819</v>
      </c>
      <c r="D71" s="14">
        <v>28617618</v>
      </c>
      <c r="E71" s="20">
        <v>0.75947136563876605</v>
      </c>
      <c r="F71" s="13">
        <v>29.343333333333302</v>
      </c>
      <c r="G71" s="13">
        <v>81.900000000000006</v>
      </c>
      <c r="H71" s="20">
        <v>67.642349216371798</v>
      </c>
      <c r="I71" s="13">
        <v>0.24</v>
      </c>
      <c r="AE71" t="s">
        <v>67</v>
      </c>
      <c r="AF71" s="13">
        <f t="shared" ref="AF71:AF134" si="44">AVERAGE(B68:B71)</f>
        <v>5.6211351749999974</v>
      </c>
      <c r="AG71" s="14">
        <f t="shared" ref="AG71:AG134" si="45">SUM(C68:C71)</f>
        <v>2014367</v>
      </c>
      <c r="AH71" s="14">
        <f t="shared" ref="AH71:AH134" si="46">SUM(D68:D71)</f>
        <v>104261522</v>
      </c>
      <c r="AI71" s="20">
        <f t="shared" ref="AI71:AI134" si="47">AVERAGE(E68:E71)</f>
        <v>0.81189427312775253</v>
      </c>
      <c r="AJ71" s="13">
        <f t="shared" ref="AJ71:AJ134" si="48">AVERAGE(F68:F71)</f>
        <v>51.280833333333327</v>
      </c>
      <c r="AK71" s="13">
        <f t="shared" ref="AK71:AK134" si="49">AVERAGE(G68:G71)</f>
        <v>82.85</v>
      </c>
      <c r="AL71" s="20">
        <f t="shared" ref="AL71:AL134" si="50">AVERAGE(H68:H71)</f>
        <v>72.90955845486863</v>
      </c>
      <c r="AM71" s="13">
        <f t="shared" ref="AM71:AM134" si="51">AVERAGE(I68:I71)</f>
        <v>0.75249999999999995</v>
      </c>
      <c r="AN71" s="13"/>
    </row>
    <row r="72" spans="1:40" x14ac:dyDescent="0.2">
      <c r="A72" t="s">
        <v>68</v>
      </c>
      <c r="B72" s="13">
        <v>6.9582230333333301</v>
      </c>
      <c r="C72" s="14">
        <v>492312</v>
      </c>
      <c r="D72" s="14">
        <v>25552688</v>
      </c>
      <c r="E72" s="20">
        <v>0.75066079295154098</v>
      </c>
      <c r="F72" s="13">
        <v>42.963333333333303</v>
      </c>
      <c r="G72" s="13">
        <v>79.099999999999994</v>
      </c>
      <c r="H72" s="20">
        <v>72.707281061939895</v>
      </c>
      <c r="I72" s="13">
        <v>0.19</v>
      </c>
      <c r="AE72" t="s">
        <v>68</v>
      </c>
      <c r="AF72" s="13">
        <f t="shared" si="44"/>
        <v>6.0659152833333296</v>
      </c>
      <c r="AG72" s="14">
        <f t="shared" si="45"/>
        <v>1998656</v>
      </c>
      <c r="AH72" s="14">
        <f t="shared" si="46"/>
        <v>104470474</v>
      </c>
      <c r="AI72" s="20">
        <f t="shared" si="47"/>
        <v>0.79339207048458071</v>
      </c>
      <c r="AJ72" s="13">
        <f t="shared" si="48"/>
        <v>46.539166666666652</v>
      </c>
      <c r="AK72" s="13">
        <f t="shared" si="49"/>
        <v>81.95</v>
      </c>
      <c r="AL72" s="20">
        <f t="shared" si="50"/>
        <v>72.312077190497703</v>
      </c>
      <c r="AM72" s="13">
        <f t="shared" si="51"/>
        <v>0.55500000000000005</v>
      </c>
      <c r="AN72" s="13"/>
    </row>
    <row r="73" spans="1:40" x14ac:dyDescent="0.2">
      <c r="A73" t="s">
        <v>69</v>
      </c>
      <c r="B73" s="13">
        <v>6.4124052999999996</v>
      </c>
      <c r="C73" s="14">
        <v>531654</v>
      </c>
      <c r="D73" s="14">
        <v>26184200</v>
      </c>
      <c r="E73" s="20">
        <v>0.81233480176211403</v>
      </c>
      <c r="F73" s="13">
        <v>44.29</v>
      </c>
      <c r="G73" s="13">
        <v>79.3</v>
      </c>
      <c r="H73" s="20">
        <v>78.549133363337702</v>
      </c>
      <c r="I73" s="13">
        <v>1.4</v>
      </c>
      <c r="AE73" t="s">
        <v>69</v>
      </c>
      <c r="AF73" s="13">
        <f t="shared" si="44"/>
        <v>6.442963916666665</v>
      </c>
      <c r="AG73" s="14">
        <f t="shared" si="45"/>
        <v>1998850</v>
      </c>
      <c r="AH73" s="14">
        <f t="shared" si="46"/>
        <v>104334064</v>
      </c>
      <c r="AI73" s="20">
        <f t="shared" si="47"/>
        <v>0.79008810572687149</v>
      </c>
      <c r="AJ73" s="13">
        <f t="shared" si="48"/>
        <v>41.759166666666651</v>
      </c>
      <c r="AK73" s="13">
        <f t="shared" si="49"/>
        <v>80.974999999999994</v>
      </c>
      <c r="AL73" s="20">
        <f t="shared" si="50"/>
        <v>73.02513237891236</v>
      </c>
      <c r="AM73" s="13">
        <f t="shared" si="51"/>
        <v>0.63500000000000001</v>
      </c>
      <c r="AN73" s="13"/>
    </row>
    <row r="74" spans="1:40" x14ac:dyDescent="0.2">
      <c r="A74" t="s">
        <v>70</v>
      </c>
      <c r="B74" s="13">
        <v>6.3698953333333304</v>
      </c>
      <c r="C74" s="14">
        <v>502296</v>
      </c>
      <c r="D74" s="14">
        <v>24004880</v>
      </c>
      <c r="E74" s="20">
        <v>0.83700440528634301</v>
      </c>
      <c r="F74" s="13">
        <v>60.82</v>
      </c>
      <c r="G74" s="13">
        <v>79.2</v>
      </c>
      <c r="H74" s="20">
        <v>82.773137001579997</v>
      </c>
      <c r="I74" s="13">
        <v>1.51</v>
      </c>
      <c r="AE74" t="s">
        <v>70</v>
      </c>
      <c r="AF74" s="13">
        <f t="shared" si="44"/>
        <v>6.640082091666665</v>
      </c>
      <c r="AG74" s="14">
        <f t="shared" si="45"/>
        <v>2011081</v>
      </c>
      <c r="AH74" s="14">
        <f t="shared" si="46"/>
        <v>104359386</v>
      </c>
      <c r="AI74" s="20">
        <f t="shared" si="47"/>
        <v>0.78986784140969102</v>
      </c>
      <c r="AJ74" s="13">
        <f t="shared" si="48"/>
        <v>44.35416666666665</v>
      </c>
      <c r="AK74" s="13">
        <f t="shared" si="49"/>
        <v>79.875</v>
      </c>
      <c r="AL74" s="20">
        <f t="shared" si="50"/>
        <v>75.417975160807345</v>
      </c>
      <c r="AM74" s="13">
        <f t="shared" si="51"/>
        <v>0.83499999999999996</v>
      </c>
      <c r="AN74" s="13"/>
    </row>
    <row r="75" spans="1:40" x14ac:dyDescent="0.2">
      <c r="A75" t="s">
        <v>71</v>
      </c>
      <c r="B75" s="13">
        <v>5.1465943000000003</v>
      </c>
      <c r="C75" s="14">
        <v>546412</v>
      </c>
      <c r="D75" s="14">
        <v>28688782</v>
      </c>
      <c r="E75" s="20">
        <v>0.86079295154184998</v>
      </c>
      <c r="F75" s="13">
        <v>68.8333333333333</v>
      </c>
      <c r="G75" s="13">
        <v>81</v>
      </c>
      <c r="H75" s="20">
        <v>93.585212051841694</v>
      </c>
      <c r="I75" s="13">
        <v>2.84</v>
      </c>
      <c r="AE75" t="s">
        <v>71</v>
      </c>
      <c r="AF75" s="13">
        <f t="shared" si="44"/>
        <v>6.2217794916666653</v>
      </c>
      <c r="AG75" s="14">
        <f t="shared" si="45"/>
        <v>2072674</v>
      </c>
      <c r="AH75" s="14">
        <f t="shared" si="46"/>
        <v>104430550</v>
      </c>
      <c r="AI75" s="20">
        <f t="shared" si="47"/>
        <v>0.81519823788546208</v>
      </c>
      <c r="AJ75" s="13">
        <f t="shared" si="48"/>
        <v>54.226666666666645</v>
      </c>
      <c r="AK75" s="13">
        <f t="shared" si="49"/>
        <v>79.649999999999991</v>
      </c>
      <c r="AL75" s="20">
        <f t="shared" si="50"/>
        <v>81.903690869674818</v>
      </c>
      <c r="AM75" s="13">
        <f t="shared" si="51"/>
        <v>1.4849999999999999</v>
      </c>
      <c r="AN75" s="13"/>
    </row>
    <row r="76" spans="1:40" x14ac:dyDescent="0.2">
      <c r="A76" t="s">
        <v>72</v>
      </c>
      <c r="B76" s="13">
        <v>4.6034203666666604</v>
      </c>
      <c r="C76" s="14">
        <v>521135</v>
      </c>
      <c r="D76" s="14">
        <v>25911672</v>
      </c>
      <c r="E76" s="20">
        <v>0.87312775330396397</v>
      </c>
      <c r="F76" s="13">
        <v>73.47</v>
      </c>
      <c r="G76" s="13">
        <v>85.7</v>
      </c>
      <c r="H76" s="20">
        <v>101.96315057794</v>
      </c>
      <c r="I76" s="13">
        <v>2.08</v>
      </c>
      <c r="AE76" t="s">
        <v>72</v>
      </c>
      <c r="AF76" s="13">
        <f t="shared" si="44"/>
        <v>5.6330788249999983</v>
      </c>
      <c r="AG76" s="14">
        <f t="shared" si="45"/>
        <v>2101497</v>
      </c>
      <c r="AH76" s="14">
        <f t="shared" si="46"/>
        <v>104789534</v>
      </c>
      <c r="AI76" s="20">
        <f t="shared" si="47"/>
        <v>0.84581497797356764</v>
      </c>
      <c r="AJ76" s="13">
        <f t="shared" si="48"/>
        <v>61.853333333333325</v>
      </c>
      <c r="AK76" s="13">
        <f t="shared" si="49"/>
        <v>81.3</v>
      </c>
      <c r="AL76" s="20">
        <f t="shared" si="50"/>
        <v>89.217658248674852</v>
      </c>
      <c r="AM76" s="13">
        <f t="shared" si="51"/>
        <v>1.9575</v>
      </c>
      <c r="AN76" s="13"/>
    </row>
    <row r="77" spans="1:40" x14ac:dyDescent="0.2">
      <c r="A77" t="s">
        <v>73</v>
      </c>
      <c r="B77" s="13">
        <v>4.4409801</v>
      </c>
      <c r="C77" s="14">
        <v>561367</v>
      </c>
      <c r="D77" s="14">
        <v>27873639</v>
      </c>
      <c r="E77" s="20">
        <v>0.86696035242290703</v>
      </c>
      <c r="F77" s="13">
        <v>79.586666666666602</v>
      </c>
      <c r="G77" s="13">
        <v>91</v>
      </c>
      <c r="H77" s="20">
        <v>107.508308322377</v>
      </c>
      <c r="I77" s="13">
        <v>3.39</v>
      </c>
      <c r="AE77" t="s">
        <v>73</v>
      </c>
      <c r="AF77" s="13">
        <f t="shared" si="44"/>
        <v>5.1402225249999978</v>
      </c>
      <c r="AG77" s="14">
        <f t="shared" si="45"/>
        <v>2131210</v>
      </c>
      <c r="AH77" s="14">
        <f t="shared" si="46"/>
        <v>106478973</v>
      </c>
      <c r="AI77" s="20">
        <f t="shared" si="47"/>
        <v>0.85947136563876603</v>
      </c>
      <c r="AJ77" s="13">
        <f t="shared" si="48"/>
        <v>70.677499999999981</v>
      </c>
      <c r="AK77" s="13">
        <f t="shared" si="49"/>
        <v>84.224999999999994</v>
      </c>
      <c r="AL77" s="20">
        <f t="shared" si="50"/>
        <v>96.45745198843467</v>
      </c>
      <c r="AM77" s="13">
        <f t="shared" si="51"/>
        <v>2.4550000000000001</v>
      </c>
      <c r="AN77" s="13"/>
    </row>
    <row r="78" spans="1:40" x14ac:dyDescent="0.2">
      <c r="A78" t="s">
        <v>74</v>
      </c>
      <c r="B78" s="13">
        <v>4.3694095333333296</v>
      </c>
      <c r="C78" s="14">
        <v>530832</v>
      </c>
      <c r="D78" s="14">
        <v>24925307</v>
      </c>
      <c r="E78" s="20">
        <v>0.88546255506607896</v>
      </c>
      <c r="F78" s="13">
        <v>100.296666666666</v>
      </c>
      <c r="G78" s="13">
        <v>94.3</v>
      </c>
      <c r="H78" s="20">
        <v>119.017942496169</v>
      </c>
      <c r="I78" s="13">
        <v>3.55</v>
      </c>
      <c r="AE78" t="s">
        <v>74</v>
      </c>
      <c r="AF78" s="13">
        <f t="shared" si="44"/>
        <v>4.6401010749999978</v>
      </c>
      <c r="AG78" s="14">
        <f t="shared" si="45"/>
        <v>2159746</v>
      </c>
      <c r="AH78" s="14">
        <f t="shared" si="46"/>
        <v>107399400</v>
      </c>
      <c r="AI78" s="20">
        <f t="shared" si="47"/>
        <v>0.87158590308369999</v>
      </c>
      <c r="AJ78" s="13">
        <f t="shared" si="48"/>
        <v>80.546666666666468</v>
      </c>
      <c r="AK78" s="13">
        <f t="shared" si="49"/>
        <v>88</v>
      </c>
      <c r="AL78" s="20">
        <f t="shared" si="50"/>
        <v>105.51865336208192</v>
      </c>
      <c r="AM78" s="13">
        <f t="shared" si="51"/>
        <v>2.9649999999999999</v>
      </c>
      <c r="AN78" s="13"/>
    </row>
    <row r="79" spans="1:40" x14ac:dyDescent="0.2">
      <c r="A79" t="s">
        <v>75</v>
      </c>
      <c r="B79" s="13">
        <v>3.7622499666666598</v>
      </c>
      <c r="C79" s="14">
        <v>573575</v>
      </c>
      <c r="D79" s="14">
        <v>29201007</v>
      </c>
      <c r="E79" s="20">
        <v>0.89867841409691596</v>
      </c>
      <c r="F79" s="13">
        <v>113.543333333333</v>
      </c>
      <c r="G79" s="13">
        <v>97.3</v>
      </c>
      <c r="H79" s="20">
        <v>112.68990481847899</v>
      </c>
      <c r="I79" s="13">
        <v>5.28</v>
      </c>
      <c r="AE79" t="s">
        <v>75</v>
      </c>
      <c r="AF79" s="13">
        <f t="shared" si="44"/>
        <v>4.2940149916666623</v>
      </c>
      <c r="AG79" s="14">
        <f t="shared" si="45"/>
        <v>2186909</v>
      </c>
      <c r="AH79" s="14">
        <f t="shared" si="46"/>
        <v>107911625</v>
      </c>
      <c r="AI79" s="20">
        <f t="shared" si="47"/>
        <v>0.88105726872246648</v>
      </c>
      <c r="AJ79" s="13">
        <f t="shared" si="48"/>
        <v>91.724166666666406</v>
      </c>
      <c r="AK79" s="13">
        <f t="shared" si="49"/>
        <v>92.075000000000003</v>
      </c>
      <c r="AL79" s="20">
        <f t="shared" si="50"/>
        <v>110.29482655374125</v>
      </c>
      <c r="AM79" s="13">
        <f t="shared" si="51"/>
        <v>3.5750000000000002</v>
      </c>
      <c r="AN79" s="13"/>
    </row>
    <row r="80" spans="1:40" x14ac:dyDescent="0.2">
      <c r="A80" t="s">
        <v>76</v>
      </c>
      <c r="B80" s="13">
        <v>3.4696804000000001</v>
      </c>
      <c r="C80" s="14">
        <v>558558</v>
      </c>
      <c r="D80" s="14">
        <v>28402329</v>
      </c>
      <c r="E80" s="20">
        <v>0.92246696035242204</v>
      </c>
      <c r="F80" s="13">
        <v>100.713333333333</v>
      </c>
      <c r="G80" s="13">
        <v>100.5</v>
      </c>
      <c r="H80" s="20">
        <v>97.241669258806098</v>
      </c>
      <c r="I80" s="13">
        <v>3.81</v>
      </c>
      <c r="AE80" t="s">
        <v>76</v>
      </c>
      <c r="AF80" s="13">
        <f t="shared" si="44"/>
        <v>4.0105799999999974</v>
      </c>
      <c r="AG80" s="14">
        <f t="shared" si="45"/>
        <v>2224332</v>
      </c>
      <c r="AH80" s="14">
        <f t="shared" si="46"/>
        <v>110402282</v>
      </c>
      <c r="AI80" s="20">
        <f t="shared" si="47"/>
        <v>0.89339207048458091</v>
      </c>
      <c r="AJ80" s="13">
        <f t="shared" si="48"/>
        <v>98.534999999999656</v>
      </c>
      <c r="AK80" s="13">
        <f t="shared" si="49"/>
        <v>95.775000000000006</v>
      </c>
      <c r="AL80" s="20">
        <f t="shared" si="50"/>
        <v>109.11445622395777</v>
      </c>
      <c r="AM80" s="13">
        <f t="shared" si="51"/>
        <v>4.0074999999999994</v>
      </c>
      <c r="AN80" s="13"/>
    </row>
    <row r="81" spans="1:40" x14ac:dyDescent="0.2">
      <c r="A81" t="s">
        <v>77</v>
      </c>
      <c r="B81" s="13">
        <v>3.2980962333333301</v>
      </c>
      <c r="C81" s="14">
        <v>583618</v>
      </c>
      <c r="D81" s="14">
        <v>29783985</v>
      </c>
      <c r="E81" s="20">
        <v>0.92422907488986705</v>
      </c>
      <c r="F81" s="13">
        <v>88.556666666666601</v>
      </c>
      <c r="G81" s="13">
        <v>102.6</v>
      </c>
      <c r="H81" s="20">
        <v>101.32209649043099</v>
      </c>
      <c r="I81" s="13">
        <v>3.89</v>
      </c>
      <c r="AE81" t="s">
        <v>77</v>
      </c>
      <c r="AF81" s="13">
        <f t="shared" si="44"/>
        <v>3.7248590333333298</v>
      </c>
      <c r="AG81" s="14">
        <f t="shared" si="45"/>
        <v>2246583</v>
      </c>
      <c r="AH81" s="14">
        <f t="shared" si="46"/>
        <v>112312628</v>
      </c>
      <c r="AI81" s="20">
        <f t="shared" si="47"/>
        <v>0.90770925110132106</v>
      </c>
      <c r="AJ81" s="13">
        <f t="shared" si="48"/>
        <v>100.77749999999966</v>
      </c>
      <c r="AK81" s="13">
        <f t="shared" si="49"/>
        <v>98.675000000000011</v>
      </c>
      <c r="AL81" s="20">
        <f t="shared" si="50"/>
        <v>107.56790326597127</v>
      </c>
      <c r="AM81" s="13">
        <f t="shared" si="51"/>
        <v>4.1325000000000003</v>
      </c>
      <c r="AN81" s="13"/>
    </row>
    <row r="82" spans="1:40" x14ac:dyDescent="0.2">
      <c r="A82" t="s">
        <v>78</v>
      </c>
      <c r="B82" s="13">
        <v>3.9013173666666598</v>
      </c>
      <c r="C82" s="14">
        <v>544970</v>
      </c>
      <c r="D82" s="14">
        <v>29017763</v>
      </c>
      <c r="E82" s="20">
        <v>0.95418502202643096</v>
      </c>
      <c r="F82" s="13">
        <v>81.173333333333304</v>
      </c>
      <c r="G82" s="13">
        <v>99.2</v>
      </c>
      <c r="H82" s="20">
        <v>103.033959030847</v>
      </c>
      <c r="I82" s="13">
        <v>3.18</v>
      </c>
      <c r="AE82" t="s">
        <v>78</v>
      </c>
      <c r="AF82" s="13">
        <f t="shared" si="44"/>
        <v>3.6078359916666627</v>
      </c>
      <c r="AG82" s="14">
        <f t="shared" si="45"/>
        <v>2260721</v>
      </c>
      <c r="AH82" s="14">
        <f t="shared" si="46"/>
        <v>116405084</v>
      </c>
      <c r="AI82" s="20">
        <f t="shared" si="47"/>
        <v>0.92488986784140903</v>
      </c>
      <c r="AJ82" s="13">
        <f t="shared" si="48"/>
        <v>95.996666666666471</v>
      </c>
      <c r="AK82" s="13">
        <f t="shared" si="49"/>
        <v>99.899999999999991</v>
      </c>
      <c r="AL82" s="20">
        <f t="shared" si="50"/>
        <v>103.57190739964076</v>
      </c>
      <c r="AM82" s="13">
        <f t="shared" si="51"/>
        <v>4.04</v>
      </c>
      <c r="AN82" s="13"/>
    </row>
    <row r="83" spans="1:40" x14ac:dyDescent="0.2">
      <c r="A83" t="s">
        <v>79</v>
      </c>
      <c r="B83" s="13">
        <v>3.5692686999999998</v>
      </c>
      <c r="C83" s="14">
        <v>590281</v>
      </c>
      <c r="D83" s="14">
        <v>34212364</v>
      </c>
      <c r="E83" s="20">
        <v>0.96475770925110105</v>
      </c>
      <c r="F83" s="13">
        <v>78.316666666666606</v>
      </c>
      <c r="G83" s="13">
        <v>98.2</v>
      </c>
      <c r="H83" s="20">
        <v>98.402275219914301</v>
      </c>
      <c r="I83" s="13">
        <v>4.18</v>
      </c>
      <c r="J83" s="13"/>
      <c r="AE83" t="s">
        <v>79</v>
      </c>
      <c r="AF83" s="13">
        <f t="shared" si="44"/>
        <v>3.5595906749999977</v>
      </c>
      <c r="AG83" s="14">
        <f t="shared" si="45"/>
        <v>2277427</v>
      </c>
      <c r="AH83" s="14">
        <f t="shared" si="46"/>
        <v>121416441</v>
      </c>
      <c r="AI83" s="20">
        <f t="shared" si="47"/>
        <v>0.94140969162995525</v>
      </c>
      <c r="AJ83" s="13">
        <f t="shared" si="48"/>
        <v>87.18999999999987</v>
      </c>
      <c r="AK83" s="13">
        <f t="shared" si="49"/>
        <v>100.125</v>
      </c>
      <c r="AL83" s="20">
        <f t="shared" si="50"/>
        <v>99.999999999999602</v>
      </c>
      <c r="AM83" s="13">
        <f t="shared" si="51"/>
        <v>3.7650000000000001</v>
      </c>
      <c r="AN83" s="13"/>
    </row>
    <row r="84" spans="1:40" x14ac:dyDescent="0.2">
      <c r="A84" t="s">
        <v>80</v>
      </c>
      <c r="B84" s="13">
        <v>3.5976687333333301</v>
      </c>
      <c r="C84" s="14">
        <v>575185</v>
      </c>
      <c r="D84" s="14">
        <v>32237307</v>
      </c>
      <c r="E84" s="20">
        <v>0.986784140969162</v>
      </c>
      <c r="F84" s="13">
        <v>86.66</v>
      </c>
      <c r="G84" s="13">
        <v>99.1</v>
      </c>
      <c r="H84" s="20">
        <v>97.675083021763996</v>
      </c>
      <c r="I84" s="13">
        <v>2.19</v>
      </c>
      <c r="AE84" t="s">
        <v>80</v>
      </c>
      <c r="AF84" s="13">
        <f t="shared" si="44"/>
        <v>3.59158775833333</v>
      </c>
      <c r="AG84" s="14">
        <f t="shared" si="45"/>
        <v>2294054</v>
      </c>
      <c r="AH84" s="14">
        <f t="shared" si="46"/>
        <v>125251419</v>
      </c>
      <c r="AI84" s="20">
        <f t="shared" si="47"/>
        <v>0.95748898678414029</v>
      </c>
      <c r="AJ84" s="13">
        <f t="shared" si="48"/>
        <v>83.67666666666662</v>
      </c>
      <c r="AK84" s="13">
        <f t="shared" si="49"/>
        <v>99.775000000000006</v>
      </c>
      <c r="AL84" s="20">
        <f t="shared" si="50"/>
        <v>100.10835344073908</v>
      </c>
      <c r="AM84" s="13">
        <f t="shared" si="51"/>
        <v>3.36</v>
      </c>
      <c r="AN84" s="13"/>
    </row>
    <row r="85" spans="1:40" x14ac:dyDescent="0.2">
      <c r="A85" t="s">
        <v>81</v>
      </c>
      <c r="B85" s="13">
        <v>3.68191386666666</v>
      </c>
      <c r="C85" s="14">
        <v>599171</v>
      </c>
      <c r="D85" s="14">
        <v>34833940</v>
      </c>
      <c r="E85" s="20">
        <v>0.98942731277533003</v>
      </c>
      <c r="F85" s="13">
        <v>83.723333333333301</v>
      </c>
      <c r="G85" s="13">
        <v>99.4</v>
      </c>
      <c r="H85" s="20">
        <v>98.115829505748806</v>
      </c>
      <c r="I85" s="13">
        <v>2.78</v>
      </c>
      <c r="AE85" t="s">
        <v>81</v>
      </c>
      <c r="AF85" s="13">
        <f t="shared" si="44"/>
        <v>3.6875421666666623</v>
      </c>
      <c r="AG85" s="14">
        <f t="shared" si="45"/>
        <v>2309607</v>
      </c>
      <c r="AH85" s="14">
        <f t="shared" si="46"/>
        <v>130301374</v>
      </c>
      <c r="AI85" s="20">
        <f t="shared" si="47"/>
        <v>0.97378854625550604</v>
      </c>
      <c r="AJ85" s="13">
        <f t="shared" si="48"/>
        <v>82.468333333333305</v>
      </c>
      <c r="AK85" s="13">
        <f t="shared" si="49"/>
        <v>98.974999999999994</v>
      </c>
      <c r="AL85" s="20">
        <f t="shared" si="50"/>
        <v>99.30678669456853</v>
      </c>
      <c r="AM85" s="13">
        <f t="shared" si="51"/>
        <v>3.0824999999999996</v>
      </c>
      <c r="AN85" s="13"/>
    </row>
    <row r="86" spans="1:40" x14ac:dyDescent="0.2">
      <c r="A86" t="s">
        <v>82</v>
      </c>
      <c r="B86" s="13">
        <v>4.222594</v>
      </c>
      <c r="C86" s="14">
        <v>557482</v>
      </c>
      <c r="D86" s="14">
        <v>31067279</v>
      </c>
      <c r="E86" s="20">
        <v>1.0079295154185</v>
      </c>
      <c r="F86" s="13">
        <v>83.003333333333302</v>
      </c>
      <c r="G86" s="13">
        <v>98</v>
      </c>
      <c r="H86" s="20">
        <v>98.043361145143507</v>
      </c>
      <c r="I86" s="13">
        <v>2</v>
      </c>
      <c r="AE86" t="s">
        <v>82</v>
      </c>
      <c r="AF86" s="13">
        <f t="shared" si="44"/>
        <v>3.7678613249999975</v>
      </c>
      <c r="AG86" s="14">
        <f t="shared" si="45"/>
        <v>2322119</v>
      </c>
      <c r="AH86" s="14">
        <f t="shared" si="46"/>
        <v>132350890</v>
      </c>
      <c r="AI86" s="20">
        <f t="shared" si="47"/>
        <v>0.98722466960352317</v>
      </c>
      <c r="AJ86" s="13">
        <f t="shared" si="48"/>
        <v>82.925833333333301</v>
      </c>
      <c r="AK86" s="13">
        <f t="shared" si="49"/>
        <v>98.675000000000011</v>
      </c>
      <c r="AL86" s="20">
        <f t="shared" si="50"/>
        <v>98.059137223142642</v>
      </c>
      <c r="AM86" s="13">
        <f t="shared" si="51"/>
        <v>2.7874999999999996</v>
      </c>
      <c r="AN86" s="13"/>
    </row>
    <row r="87" spans="1:40" x14ac:dyDescent="0.2">
      <c r="A87" t="s">
        <v>83</v>
      </c>
      <c r="B87" s="13">
        <v>4.0037851333333299</v>
      </c>
      <c r="C87" s="14">
        <v>599473</v>
      </c>
      <c r="D87" s="14">
        <v>36012188</v>
      </c>
      <c r="E87" s="20">
        <v>1.0158590308369999</v>
      </c>
      <c r="F87" s="13">
        <v>84.646666666666604</v>
      </c>
      <c r="G87" s="13">
        <v>98.2</v>
      </c>
      <c r="H87" s="20">
        <v>111.65684459385</v>
      </c>
      <c r="I87" s="13">
        <v>3.12</v>
      </c>
      <c r="AE87" t="s">
        <v>83</v>
      </c>
      <c r="AF87" s="13">
        <f t="shared" si="44"/>
        <v>3.8764904333333305</v>
      </c>
      <c r="AG87" s="14">
        <f t="shared" si="45"/>
        <v>2331311</v>
      </c>
      <c r="AH87" s="14">
        <f t="shared" si="46"/>
        <v>134150714</v>
      </c>
      <c r="AI87" s="20">
        <f t="shared" si="47"/>
        <v>0.99999999999999789</v>
      </c>
      <c r="AJ87" s="13">
        <f t="shared" si="48"/>
        <v>84.508333333333297</v>
      </c>
      <c r="AK87" s="13">
        <f t="shared" si="49"/>
        <v>98.674999999999997</v>
      </c>
      <c r="AL87" s="20">
        <f t="shared" si="50"/>
        <v>101.37277956662658</v>
      </c>
      <c r="AM87" s="13">
        <f t="shared" si="51"/>
        <v>2.5225</v>
      </c>
      <c r="AN87" s="13"/>
    </row>
    <row r="88" spans="1:40" x14ac:dyDescent="0.2">
      <c r="A88" t="s">
        <v>84</v>
      </c>
      <c r="B88" s="13">
        <v>4.0555833666666601</v>
      </c>
      <c r="C88" s="14">
        <v>587839.06999999995</v>
      </c>
      <c r="D88" s="14">
        <v>34083791</v>
      </c>
      <c r="E88" s="20">
        <v>1.02728744493392</v>
      </c>
      <c r="F88" s="13">
        <v>79.843333333333305</v>
      </c>
      <c r="G88" s="13">
        <v>98.1</v>
      </c>
      <c r="H88" s="20">
        <v>104.38248414597</v>
      </c>
      <c r="I88" s="13">
        <v>1.72</v>
      </c>
      <c r="AE88" t="s">
        <v>84</v>
      </c>
      <c r="AF88" s="13">
        <f t="shared" si="44"/>
        <v>3.9909690916666625</v>
      </c>
      <c r="AG88" s="14">
        <f t="shared" si="45"/>
        <v>2343965.0699999998</v>
      </c>
      <c r="AH88" s="14">
        <f t="shared" si="46"/>
        <v>135997198</v>
      </c>
      <c r="AI88" s="20">
        <f t="shared" si="47"/>
        <v>1.0101258259911874</v>
      </c>
      <c r="AJ88" s="13">
        <f t="shared" si="48"/>
        <v>82.804166666666632</v>
      </c>
      <c r="AK88" s="13">
        <f t="shared" si="49"/>
        <v>98.425000000000011</v>
      </c>
      <c r="AL88" s="20">
        <f t="shared" si="50"/>
        <v>103.04962984767808</v>
      </c>
      <c r="AM88" s="13">
        <f t="shared" si="51"/>
        <v>2.4049999999999998</v>
      </c>
      <c r="AN88" s="13"/>
    </row>
    <row r="89" spans="1:40" x14ac:dyDescent="0.2">
      <c r="A89" t="s">
        <v>85</v>
      </c>
      <c r="B89" s="13">
        <v>3.7898176666666599</v>
      </c>
      <c r="C89" s="14">
        <v>615947.78799999994</v>
      </c>
      <c r="D89" s="14">
        <v>36032945.597999997</v>
      </c>
      <c r="E89" s="20">
        <v>1.0375603193832601</v>
      </c>
      <c r="F89" s="13">
        <v>74.61</v>
      </c>
      <c r="G89" s="13">
        <v>98.713125000000005</v>
      </c>
      <c r="H89" s="20">
        <v>111.485203400706</v>
      </c>
      <c r="I89" s="13">
        <v>1.97</v>
      </c>
      <c r="AE89" t="s">
        <v>85</v>
      </c>
      <c r="AF89" s="13">
        <f t="shared" si="44"/>
        <v>4.0179450416666622</v>
      </c>
      <c r="AG89" s="14">
        <f t="shared" si="45"/>
        <v>2360741.858</v>
      </c>
      <c r="AH89" s="14">
        <f t="shared" si="46"/>
        <v>137196203.59799999</v>
      </c>
      <c r="AI89" s="20">
        <f t="shared" si="47"/>
        <v>1.0221590776431702</v>
      </c>
      <c r="AJ89" s="13">
        <f t="shared" si="48"/>
        <v>80.52583333333331</v>
      </c>
      <c r="AK89" s="13">
        <f t="shared" si="49"/>
        <v>98.253281249999986</v>
      </c>
      <c r="AL89" s="20">
        <f t="shared" si="50"/>
        <v>106.39197332141737</v>
      </c>
      <c r="AM89" s="13">
        <f t="shared" si="51"/>
        <v>2.2025000000000001</v>
      </c>
      <c r="AN89" s="13"/>
    </row>
    <row r="90" spans="1:40" x14ac:dyDescent="0.2">
      <c r="A90" t="s">
        <v>86</v>
      </c>
      <c r="B90" s="13">
        <v>3.6382249600000001</v>
      </c>
      <c r="C90" s="14">
        <v>575321.424</v>
      </c>
      <c r="D90" s="14">
        <v>33656303.303999998</v>
      </c>
      <c r="E90" s="20">
        <v>1.0466389721778599</v>
      </c>
      <c r="F90" s="13">
        <v>68.010000000000005</v>
      </c>
      <c r="G90" s="13">
        <v>98.224503932306604</v>
      </c>
      <c r="H90" s="20">
        <v>109.388872004438</v>
      </c>
      <c r="I90" s="13">
        <v>2</v>
      </c>
      <c r="AE90" t="s">
        <v>86</v>
      </c>
      <c r="AF90" s="13">
        <f t="shared" si="44"/>
        <v>3.871852781666663</v>
      </c>
      <c r="AG90" s="14">
        <f t="shared" si="45"/>
        <v>2378581.2819999997</v>
      </c>
      <c r="AH90" s="14">
        <f t="shared" si="46"/>
        <v>139785227.90199998</v>
      </c>
      <c r="AI90" s="20">
        <f t="shared" si="47"/>
        <v>1.0318364418330099</v>
      </c>
      <c r="AJ90" s="13">
        <f t="shared" si="48"/>
        <v>76.777499999999975</v>
      </c>
      <c r="AK90" s="13">
        <f t="shared" si="49"/>
        <v>98.309407233076655</v>
      </c>
      <c r="AL90" s="20">
        <f t="shared" si="50"/>
        <v>109.22835103624099</v>
      </c>
      <c r="AM90" s="13">
        <f t="shared" si="51"/>
        <v>2.2024999999999997</v>
      </c>
      <c r="AN90" s="13"/>
    </row>
    <row r="91" spans="1:40" x14ac:dyDescent="0.2">
      <c r="A91" t="s">
        <v>87</v>
      </c>
      <c r="B91" s="13">
        <v>3.4926959616</v>
      </c>
      <c r="C91" s="14">
        <v>616258.24399999995</v>
      </c>
      <c r="D91" s="14">
        <v>36051107.273999996</v>
      </c>
      <c r="E91" s="20">
        <v>1.05579706318442</v>
      </c>
      <c r="F91" s="13">
        <v>61.41</v>
      </c>
      <c r="G91" s="13">
        <v>97.706169182172403</v>
      </c>
      <c r="H91" s="20">
        <v>110.20176048920599</v>
      </c>
      <c r="I91" s="13">
        <v>2.5</v>
      </c>
      <c r="AE91" t="s">
        <v>87</v>
      </c>
      <c r="AF91" s="13">
        <f t="shared" si="44"/>
        <v>3.7440804887333297</v>
      </c>
      <c r="AG91" s="14">
        <f t="shared" si="45"/>
        <v>2395366.5260000001</v>
      </c>
      <c r="AH91" s="14">
        <f t="shared" si="46"/>
        <v>139824147.17599997</v>
      </c>
      <c r="AI91" s="20">
        <f t="shared" si="47"/>
        <v>1.041820949919865</v>
      </c>
      <c r="AJ91" s="13">
        <f t="shared" si="48"/>
        <v>70.968333333333334</v>
      </c>
      <c r="AK91" s="13">
        <f t="shared" si="49"/>
        <v>98.185949528619759</v>
      </c>
      <c r="AL91" s="20">
        <f t="shared" si="50"/>
        <v>108.86458001007999</v>
      </c>
      <c r="AM91" s="13">
        <f t="shared" si="51"/>
        <v>2.0474999999999999</v>
      </c>
      <c r="AN91" s="13"/>
    </row>
    <row r="92" spans="1:40" x14ac:dyDescent="0.2">
      <c r="A92" t="s">
        <v>88</v>
      </c>
      <c r="B92" s="13">
        <v>3.4577690019839999</v>
      </c>
      <c r="C92" s="14">
        <v>611352.63280000002</v>
      </c>
      <c r="D92" s="14">
        <v>33624394.803999998</v>
      </c>
      <c r="E92" s="20">
        <v>1.0637155411582999</v>
      </c>
      <c r="F92" s="13">
        <v>59.41</v>
      </c>
      <c r="G92" s="13">
        <v>98.6338573471388</v>
      </c>
      <c r="H92" s="20">
        <v>111.02280897397399</v>
      </c>
      <c r="I92" s="13">
        <v>2.5</v>
      </c>
      <c r="AE92" t="s">
        <v>88</v>
      </c>
      <c r="AF92" s="13">
        <f t="shared" si="44"/>
        <v>3.5946268975626645</v>
      </c>
      <c r="AG92" s="14">
        <f t="shared" si="45"/>
        <v>2418880.0888</v>
      </c>
      <c r="AH92" s="14">
        <f t="shared" si="46"/>
        <v>139364750.97999999</v>
      </c>
      <c r="AI92" s="20">
        <f t="shared" si="47"/>
        <v>1.0509279739759601</v>
      </c>
      <c r="AJ92" s="13">
        <f t="shared" si="48"/>
        <v>65.86</v>
      </c>
      <c r="AK92" s="13">
        <f t="shared" si="49"/>
        <v>98.319413865404456</v>
      </c>
      <c r="AL92" s="20">
        <f t="shared" si="50"/>
        <v>110.524661217081</v>
      </c>
      <c r="AM92" s="13">
        <f t="shared" si="51"/>
        <v>2.2424999999999997</v>
      </c>
      <c r="AN92" s="13"/>
    </row>
    <row r="93" spans="1:40" x14ac:dyDescent="0.2">
      <c r="A93" t="s">
        <v>89</v>
      </c>
      <c r="B93" s="13">
        <v>3.4231913119641599</v>
      </c>
      <c r="C93" s="14">
        <v>640524.10474119999</v>
      </c>
      <c r="D93" s="14">
        <v>35228825.760766</v>
      </c>
      <c r="E93" s="20">
        <v>1.07169340771699</v>
      </c>
      <c r="F93" s="13">
        <v>57.41</v>
      </c>
      <c r="G93" s="13">
        <v>99.187875673301605</v>
      </c>
      <c r="H93" s="20">
        <v>111.852180658742</v>
      </c>
      <c r="I93" s="13">
        <v>2.5</v>
      </c>
      <c r="AE93" t="s">
        <v>89</v>
      </c>
      <c r="AF93" s="13">
        <f t="shared" si="44"/>
        <v>3.5029703088870399</v>
      </c>
      <c r="AG93" s="14">
        <f t="shared" si="45"/>
        <v>2443456.4055412002</v>
      </c>
      <c r="AH93" s="14">
        <f t="shared" si="46"/>
        <v>138560631.142766</v>
      </c>
      <c r="AI93" s="20">
        <f t="shared" si="47"/>
        <v>1.0594612460593924</v>
      </c>
      <c r="AJ93" s="13">
        <f t="shared" si="48"/>
        <v>61.56</v>
      </c>
      <c r="AK93" s="13">
        <f t="shared" si="49"/>
        <v>98.438101533729863</v>
      </c>
      <c r="AL93" s="20">
        <f t="shared" si="50"/>
        <v>110.61640553158999</v>
      </c>
      <c r="AM93" s="13">
        <f t="shared" si="51"/>
        <v>2.375</v>
      </c>
      <c r="AN93" s="13"/>
    </row>
    <row r="94" spans="1:40" x14ac:dyDescent="0.2">
      <c r="A94" t="s">
        <v>90</v>
      </c>
      <c r="B94" s="13">
        <v>3.3889593988445101</v>
      </c>
      <c r="C94" s="14">
        <v>598219.21667520003</v>
      </c>
      <c r="D94" s="14">
        <v>32902056.917135999</v>
      </c>
      <c r="E94" s="20">
        <v>1.07973110827486</v>
      </c>
      <c r="F94" s="13">
        <v>55.41</v>
      </c>
      <c r="G94" s="13">
        <v>100.00700058398201</v>
      </c>
      <c r="H94" s="20">
        <v>112.69004200751</v>
      </c>
      <c r="I94" s="13">
        <v>2.5</v>
      </c>
      <c r="AE94" t="s">
        <v>90</v>
      </c>
      <c r="AF94" s="13">
        <f t="shared" si="44"/>
        <v>3.4406539185981675</v>
      </c>
      <c r="AG94" s="14">
        <f t="shared" si="45"/>
        <v>2466354.1982164001</v>
      </c>
      <c r="AH94" s="14">
        <f t="shared" si="46"/>
        <v>137806384.75590199</v>
      </c>
      <c r="AI94" s="20">
        <f t="shared" si="47"/>
        <v>1.0677342800836425</v>
      </c>
      <c r="AJ94" s="13">
        <f t="shared" si="48"/>
        <v>58.41</v>
      </c>
      <c r="AK94" s="13">
        <f t="shared" si="49"/>
        <v>98.88372569664871</v>
      </c>
      <c r="AL94" s="20">
        <f t="shared" si="50"/>
        <v>111.44169803235799</v>
      </c>
      <c r="AM94" s="13">
        <f t="shared" si="51"/>
        <v>2.5</v>
      </c>
      <c r="AN94" s="13"/>
    </row>
    <row r="95" spans="1:40" x14ac:dyDescent="0.2">
      <c r="A95" t="s">
        <v>91</v>
      </c>
      <c r="B95" s="13">
        <v>3.3550698048560701</v>
      </c>
      <c r="C95" s="14">
        <v>640723.69628679997</v>
      </c>
      <c r="D95" s="14">
        <v>35239803.295773998</v>
      </c>
      <c r="E95" s="20">
        <v>1.08782909158692</v>
      </c>
      <c r="F95" s="13">
        <v>53.41</v>
      </c>
      <c r="G95" s="13">
        <v>100.75521116327999</v>
      </c>
      <c r="H95" s="20">
        <v>113.53656281355801</v>
      </c>
      <c r="I95" s="13">
        <v>2.5</v>
      </c>
      <c r="AE95" t="s">
        <v>91</v>
      </c>
      <c r="AF95" s="13">
        <f t="shared" si="44"/>
        <v>3.4062473794121852</v>
      </c>
      <c r="AG95" s="14">
        <f t="shared" si="45"/>
        <v>2490819.6505032</v>
      </c>
      <c r="AH95" s="14">
        <f t="shared" si="46"/>
        <v>136995080.77767599</v>
      </c>
      <c r="AI95" s="20">
        <f t="shared" si="47"/>
        <v>1.0757422871842675</v>
      </c>
      <c r="AJ95" s="13">
        <f t="shared" si="48"/>
        <v>56.41</v>
      </c>
      <c r="AK95" s="13">
        <f t="shared" si="49"/>
        <v>99.645986191925601</v>
      </c>
      <c r="AL95" s="20">
        <f t="shared" si="50"/>
        <v>112.275398613446</v>
      </c>
      <c r="AM95" s="13">
        <f t="shared" si="51"/>
        <v>2.5</v>
      </c>
      <c r="AN95" s="13"/>
    </row>
    <row r="96" spans="1:40" x14ac:dyDescent="0.2">
      <c r="A96" t="s">
        <v>92</v>
      </c>
      <c r="B96" s="13">
        <v>3.3550698048560701</v>
      </c>
      <c r="C96" s="14">
        <v>635623.33232216001</v>
      </c>
      <c r="D96" s="14">
        <v>34959283.277718797</v>
      </c>
      <c r="E96" s="20">
        <v>1.09462802340934</v>
      </c>
      <c r="F96" s="13">
        <v>52.41</v>
      </c>
      <c r="G96" s="13">
        <v>101.54688218577</v>
      </c>
      <c r="H96" s="20">
        <v>114.391916266031</v>
      </c>
      <c r="I96" s="13">
        <v>2.5</v>
      </c>
      <c r="AE96" t="s">
        <v>92</v>
      </c>
      <c r="AF96" s="13">
        <f t="shared" si="44"/>
        <v>3.3805725801302025</v>
      </c>
      <c r="AG96" s="14">
        <f t="shared" si="45"/>
        <v>2515090.3500253595</v>
      </c>
      <c r="AH96" s="14">
        <f t="shared" si="46"/>
        <v>138329969.25139481</v>
      </c>
      <c r="AI96" s="20">
        <f t="shared" si="47"/>
        <v>1.0834704077470274</v>
      </c>
      <c r="AJ96" s="13">
        <f t="shared" si="48"/>
        <v>54.66</v>
      </c>
      <c r="AK96" s="13">
        <f t="shared" si="49"/>
        <v>100.3742424015834</v>
      </c>
      <c r="AL96" s="20">
        <f t="shared" si="50"/>
        <v>113.11767543646025</v>
      </c>
      <c r="AM96" s="13">
        <f t="shared" si="51"/>
        <v>2.5</v>
      </c>
      <c r="AN96" s="13"/>
    </row>
    <row r="97" spans="1:40" x14ac:dyDescent="0.2">
      <c r="A97" t="s">
        <v>93</v>
      </c>
      <c r="B97" s="13">
        <v>3.3550698048560701</v>
      </c>
      <c r="C97" s="14">
        <v>665952.91169942496</v>
      </c>
      <c r="D97" s="14">
        <v>36627410.143468402</v>
      </c>
      <c r="E97" s="20">
        <v>1.10146944855565</v>
      </c>
      <c r="F97" s="13">
        <v>51.41</v>
      </c>
      <c r="G97" s="13">
        <v>102.003264446659</v>
      </c>
      <c r="H97" s="20">
        <v>115.256279017859</v>
      </c>
      <c r="I97" s="13">
        <v>2.5</v>
      </c>
      <c r="AE97" t="s">
        <v>93</v>
      </c>
      <c r="AF97" s="13">
        <f t="shared" si="44"/>
        <v>3.3635422033531799</v>
      </c>
      <c r="AG97" s="14">
        <f t="shared" si="45"/>
        <v>2540519.1569835851</v>
      </c>
      <c r="AH97" s="14">
        <f t="shared" si="46"/>
        <v>139728553.63409719</v>
      </c>
      <c r="AI97" s="20">
        <f t="shared" si="47"/>
        <v>1.0909144179566925</v>
      </c>
      <c r="AJ97" s="13">
        <f t="shared" si="48"/>
        <v>53.16</v>
      </c>
      <c r="AK97" s="13">
        <f t="shared" si="49"/>
        <v>101.07808959492274</v>
      </c>
      <c r="AL97" s="20">
        <f t="shared" si="50"/>
        <v>113.9687000262395</v>
      </c>
      <c r="AM97" s="13">
        <f t="shared" si="51"/>
        <v>2.5</v>
      </c>
      <c r="AN97" s="13"/>
    </row>
    <row r="98" spans="1:40" x14ac:dyDescent="0.2">
      <c r="A98" t="s">
        <v>94</v>
      </c>
      <c r="B98" s="13">
        <v>3.3550698048560701</v>
      </c>
      <c r="C98" s="14">
        <v>621968.51957720495</v>
      </c>
      <c r="D98" s="14">
        <v>34208268.5767463</v>
      </c>
      <c r="E98" s="20">
        <v>1.1083536326091199</v>
      </c>
      <c r="F98" s="13">
        <v>50.41</v>
      </c>
      <c r="G98" s="13">
        <v>102.42892253567</v>
      </c>
      <c r="H98" s="20">
        <v>116.12983125502799</v>
      </c>
      <c r="I98" s="13">
        <v>2.5</v>
      </c>
      <c r="AE98" t="s">
        <v>94</v>
      </c>
      <c r="AF98" s="13">
        <f t="shared" si="44"/>
        <v>3.3550698048560701</v>
      </c>
      <c r="AG98" s="14">
        <f t="shared" si="45"/>
        <v>2564268.4598855898</v>
      </c>
      <c r="AH98" s="14">
        <f t="shared" si="46"/>
        <v>141034765.29370749</v>
      </c>
      <c r="AI98" s="20">
        <f t="shared" si="47"/>
        <v>1.0980700490402575</v>
      </c>
      <c r="AJ98" s="13">
        <f t="shared" si="48"/>
        <v>51.91</v>
      </c>
      <c r="AK98" s="13">
        <f t="shared" si="49"/>
        <v>101.68357008284474</v>
      </c>
      <c r="AL98" s="20">
        <f t="shared" si="50"/>
        <v>114.828647338119</v>
      </c>
      <c r="AM98" s="13">
        <f t="shared" si="51"/>
        <v>2.5</v>
      </c>
      <c r="AN98" s="13"/>
    </row>
    <row r="99" spans="1:40" x14ac:dyDescent="0.2">
      <c r="A99" t="s">
        <v>95</v>
      </c>
      <c r="B99" s="13">
        <v>3.3550698048560701</v>
      </c>
      <c r="C99" s="14">
        <v>666160.42702938605</v>
      </c>
      <c r="D99" s="14">
        <v>36638823.486616202</v>
      </c>
      <c r="E99" s="20">
        <v>1.1152808428129299</v>
      </c>
      <c r="F99" s="13">
        <v>49.41</v>
      </c>
      <c r="G99" s="13">
        <v>102.96200207718999</v>
      </c>
      <c r="H99" s="20">
        <v>117.01275676724499</v>
      </c>
      <c r="I99" s="13">
        <v>2.5</v>
      </c>
      <c r="AE99" t="s">
        <v>95</v>
      </c>
      <c r="AF99" s="13">
        <f t="shared" si="44"/>
        <v>3.3550698048560701</v>
      </c>
      <c r="AG99" s="14">
        <f t="shared" si="45"/>
        <v>2589705.1906281761</v>
      </c>
      <c r="AH99" s="14">
        <f t="shared" si="46"/>
        <v>142433785.4845497</v>
      </c>
      <c r="AI99" s="20">
        <f t="shared" si="47"/>
        <v>1.1049329868467599</v>
      </c>
      <c r="AJ99" s="13">
        <f t="shared" si="48"/>
        <v>50.91</v>
      </c>
      <c r="AK99" s="13">
        <f t="shared" si="49"/>
        <v>102.23526781132225</v>
      </c>
      <c r="AL99" s="20">
        <f t="shared" si="50"/>
        <v>115.69769582654074</v>
      </c>
      <c r="AM99" s="13">
        <f t="shared" si="51"/>
        <v>2.5</v>
      </c>
      <c r="AN99" s="13"/>
    </row>
    <row r="100" spans="1:40" x14ac:dyDescent="0.2">
      <c r="A100" t="s">
        <v>96</v>
      </c>
      <c r="B100" s="13">
        <v>3.3550698048560701</v>
      </c>
      <c r="C100" s="14">
        <v>660857.57861534995</v>
      </c>
      <c r="D100" s="14">
        <v>36347166.823844202</v>
      </c>
      <c r="E100" s="20">
        <v>1.1222513480805101</v>
      </c>
      <c r="F100" s="13">
        <v>49.41</v>
      </c>
      <c r="G100" s="13">
        <v>102.73462344431999</v>
      </c>
      <c r="H100" s="20">
        <v>117.905243020011</v>
      </c>
      <c r="I100" s="13">
        <v>2.5</v>
      </c>
      <c r="AE100" t="s">
        <v>96</v>
      </c>
      <c r="AF100" s="13">
        <f t="shared" si="44"/>
        <v>3.3550698048560701</v>
      </c>
      <c r="AG100" s="14">
        <f t="shared" si="45"/>
        <v>2614939.4369213656</v>
      </c>
      <c r="AH100" s="14">
        <f t="shared" si="46"/>
        <v>143821669.03067508</v>
      </c>
      <c r="AI100" s="20">
        <f t="shared" si="47"/>
        <v>1.1118388180145526</v>
      </c>
      <c r="AJ100" s="13">
        <f t="shared" si="48"/>
        <v>50.16</v>
      </c>
      <c r="AK100" s="13">
        <f t="shared" si="49"/>
        <v>102.53220312595975</v>
      </c>
      <c r="AL100" s="20">
        <f t="shared" si="50"/>
        <v>116.57602751503575</v>
      </c>
      <c r="AM100" s="13">
        <f t="shared" si="51"/>
        <v>2.5</v>
      </c>
      <c r="AN100" s="13"/>
    </row>
    <row r="101" spans="1:40" x14ac:dyDescent="0.2">
      <c r="A101" t="s">
        <v>97</v>
      </c>
      <c r="B101" s="13">
        <v>3.3550698048560701</v>
      </c>
      <c r="C101" s="14">
        <v>692391.24229389301</v>
      </c>
      <c r="D101" s="14">
        <v>38081518.326164097</v>
      </c>
      <c r="E101" s="20">
        <v>1.1292654190060201</v>
      </c>
      <c r="F101" s="13">
        <v>49.41</v>
      </c>
      <c r="G101" s="13">
        <v>102.46780605655</v>
      </c>
      <c r="H101" s="20">
        <v>118.807481228136</v>
      </c>
      <c r="I101" s="13">
        <v>2.5</v>
      </c>
      <c r="AE101" t="s">
        <v>97</v>
      </c>
      <c r="AF101" s="13">
        <f t="shared" si="44"/>
        <v>3.3550698048560701</v>
      </c>
      <c r="AG101" s="14">
        <f t="shared" si="45"/>
        <v>2641377.767515834</v>
      </c>
      <c r="AH101" s="14">
        <f t="shared" si="46"/>
        <v>145275777.2133708</v>
      </c>
      <c r="AI101" s="20">
        <f t="shared" si="47"/>
        <v>1.1187878106271449</v>
      </c>
      <c r="AJ101" s="13">
        <f t="shared" si="48"/>
        <v>49.66</v>
      </c>
      <c r="AK101" s="13">
        <f t="shared" si="49"/>
        <v>102.64833852843249</v>
      </c>
      <c r="AL101" s="20">
        <f t="shared" si="50"/>
        <v>117.46382806760499</v>
      </c>
      <c r="AM101" s="13">
        <f t="shared" si="51"/>
        <v>2.5</v>
      </c>
      <c r="AN101" s="13"/>
    </row>
    <row r="102" spans="1:40" x14ac:dyDescent="0.2">
      <c r="A102" t="s">
        <v>98</v>
      </c>
      <c r="B102" s="13">
        <v>3.3550698048560701</v>
      </c>
      <c r="C102" s="14">
        <v>646660.66980441997</v>
      </c>
      <c r="D102" s="14">
        <v>35566336.839243099</v>
      </c>
      <c r="E102" s="20">
        <v>1.1363233278747999</v>
      </c>
      <c r="F102" s="13">
        <v>49.41</v>
      </c>
      <c r="G102" s="13">
        <v>102.458386839166</v>
      </c>
      <c r="H102" s="20">
        <v>119.71966643072901</v>
      </c>
      <c r="I102" s="13">
        <v>2.5</v>
      </c>
      <c r="AE102" t="s">
        <v>98</v>
      </c>
      <c r="AF102" s="13">
        <f t="shared" si="44"/>
        <v>3.3550698048560701</v>
      </c>
      <c r="AG102" s="14">
        <f t="shared" si="45"/>
        <v>2666069.9177430486</v>
      </c>
      <c r="AH102" s="14">
        <f t="shared" si="46"/>
        <v>146633845.4758676</v>
      </c>
      <c r="AI102" s="20">
        <f t="shared" si="47"/>
        <v>1.125780234443565</v>
      </c>
      <c r="AJ102" s="13">
        <f t="shared" si="48"/>
        <v>49.41</v>
      </c>
      <c r="AK102" s="13">
        <f t="shared" si="49"/>
        <v>102.65570460430649</v>
      </c>
      <c r="AL102" s="20">
        <f t="shared" si="50"/>
        <v>118.36128686153026</v>
      </c>
      <c r="AM102" s="13">
        <f t="shared" si="51"/>
        <v>2.5</v>
      </c>
      <c r="AN102" s="13"/>
    </row>
    <row r="103" spans="1:40" x14ac:dyDescent="0.2">
      <c r="A103" t="s">
        <v>99</v>
      </c>
      <c r="B103" s="13">
        <v>3.3550698048560701</v>
      </c>
      <c r="C103" s="14">
        <v>692606.99598245195</v>
      </c>
      <c r="D103" s="14">
        <v>38093384.779034898</v>
      </c>
      <c r="E103" s="20">
        <v>1.14342534867402</v>
      </c>
      <c r="F103" s="13">
        <v>49.41</v>
      </c>
      <c r="G103" s="13">
        <v>102.513839393864</v>
      </c>
      <c r="H103" s="20">
        <v>120.641997567679</v>
      </c>
      <c r="I103" s="13">
        <v>2.5</v>
      </c>
      <c r="AE103" t="s">
        <v>99</v>
      </c>
      <c r="AF103" s="13">
        <f t="shared" si="44"/>
        <v>3.3550698048560701</v>
      </c>
      <c r="AG103" s="14">
        <f t="shared" si="45"/>
        <v>2692516.4866961148</v>
      </c>
      <c r="AH103" s="14">
        <f t="shared" si="46"/>
        <v>148088406.76828629</v>
      </c>
      <c r="AI103" s="20">
        <f t="shared" si="47"/>
        <v>1.1328163609088375</v>
      </c>
      <c r="AJ103" s="13">
        <f t="shared" si="48"/>
        <v>49.41</v>
      </c>
      <c r="AK103" s="13">
        <f t="shared" si="49"/>
        <v>102.54366393347499</v>
      </c>
      <c r="AL103" s="20">
        <f t="shared" si="50"/>
        <v>119.26859706163876</v>
      </c>
      <c r="AM103" s="13">
        <f t="shared" si="51"/>
        <v>2.5</v>
      </c>
      <c r="AN103" s="13"/>
    </row>
    <row r="104" spans="1:40" x14ac:dyDescent="0.2">
      <c r="A104" t="s">
        <v>100</v>
      </c>
      <c r="B104" s="13">
        <v>3.3550698048560701</v>
      </c>
      <c r="C104" s="14">
        <v>687093.62448637898</v>
      </c>
      <c r="D104" s="14">
        <v>37790149.346750803</v>
      </c>
      <c r="E104" s="20">
        <v>1.1505717571032299</v>
      </c>
      <c r="F104" s="13">
        <v>48.41</v>
      </c>
      <c r="G104" s="13">
        <v>102.94058008992199</v>
      </c>
      <c r="H104" s="20">
        <v>121.574677557672</v>
      </c>
      <c r="I104" s="13">
        <v>2.5</v>
      </c>
      <c r="AE104" t="s">
        <v>100</v>
      </c>
      <c r="AF104" s="13">
        <f t="shared" si="44"/>
        <v>3.3550698048560701</v>
      </c>
      <c r="AG104" s="14">
        <f t="shared" si="45"/>
        <v>2718752.5325671439</v>
      </c>
      <c r="AH104" s="14">
        <f t="shared" si="46"/>
        <v>149531389.29119289</v>
      </c>
      <c r="AI104" s="20">
        <f t="shared" si="47"/>
        <v>1.1398964631645174</v>
      </c>
      <c r="AJ104" s="13">
        <f t="shared" si="48"/>
        <v>49.16</v>
      </c>
      <c r="AK104" s="13">
        <f t="shared" si="49"/>
        <v>102.5951530948755</v>
      </c>
      <c r="AL104" s="20">
        <f t="shared" si="50"/>
        <v>120.18595569605401</v>
      </c>
      <c r="AM104" s="13">
        <f t="shared" si="51"/>
        <v>2.5</v>
      </c>
      <c r="AN104" s="13"/>
    </row>
    <row r="105" spans="1:40" x14ac:dyDescent="0.2">
      <c r="A105" t="s">
        <v>101</v>
      </c>
      <c r="B105" s="13">
        <v>3.3550698048560701</v>
      </c>
      <c r="C105" s="14">
        <v>719879.17461295996</v>
      </c>
      <c r="D105" s="14">
        <v>39593354.603712797</v>
      </c>
      <c r="E105" s="20">
        <v>1.15776283058513</v>
      </c>
      <c r="F105" s="13">
        <v>47.41</v>
      </c>
      <c r="G105" s="13">
        <v>103.39923923622101</v>
      </c>
      <c r="H105" s="20">
        <v>122.51791337777</v>
      </c>
      <c r="I105" s="13">
        <v>2.5</v>
      </c>
      <c r="AE105" t="s">
        <v>101</v>
      </c>
      <c r="AF105" s="13">
        <f t="shared" si="44"/>
        <v>3.3550698048560701</v>
      </c>
      <c r="AG105" s="14">
        <f t="shared" si="45"/>
        <v>2746240.4648862109</v>
      </c>
      <c r="AH105" s="14">
        <f t="shared" si="46"/>
        <v>151043225.56874159</v>
      </c>
      <c r="AI105" s="20">
        <f t="shared" si="47"/>
        <v>1.1470208160592952</v>
      </c>
      <c r="AJ105" s="13">
        <f t="shared" si="48"/>
        <v>48.66</v>
      </c>
      <c r="AK105" s="13">
        <f t="shared" si="49"/>
        <v>102.82801138979326</v>
      </c>
      <c r="AL105" s="20">
        <f t="shared" si="50"/>
        <v>121.11356373346251</v>
      </c>
      <c r="AM105" s="13">
        <f t="shared" si="51"/>
        <v>2.5</v>
      </c>
      <c r="AN105" s="13"/>
    </row>
    <row r="106" spans="1:40" x14ac:dyDescent="0.2">
      <c r="A106" t="s">
        <v>102</v>
      </c>
      <c r="B106" s="13">
        <v>3.3550698048560701</v>
      </c>
      <c r="C106" s="14">
        <v>672333.09839565598</v>
      </c>
      <c r="D106" s="14">
        <v>36978320.411761001</v>
      </c>
      <c r="E106" s="20">
        <v>1.1649988482762901</v>
      </c>
      <c r="F106" s="13">
        <v>46.41</v>
      </c>
      <c r="G106" s="13">
        <v>103.973171667209</v>
      </c>
      <c r="H106" s="20">
        <v>123.471916144574</v>
      </c>
      <c r="I106" s="13">
        <v>2.5</v>
      </c>
      <c r="AE106" t="s">
        <v>102</v>
      </c>
      <c r="AF106" s="13">
        <f t="shared" si="44"/>
        <v>3.3550698048560701</v>
      </c>
      <c r="AG106" s="14">
        <f t="shared" si="45"/>
        <v>2771912.8934774469</v>
      </c>
      <c r="AH106" s="14">
        <f t="shared" si="46"/>
        <v>152455209.14125949</v>
      </c>
      <c r="AI106" s="20">
        <f t="shared" si="47"/>
        <v>1.1541896961596676</v>
      </c>
      <c r="AJ106" s="13">
        <f t="shared" si="48"/>
        <v>47.91</v>
      </c>
      <c r="AK106" s="13">
        <f t="shared" si="49"/>
        <v>103.20670759680401</v>
      </c>
      <c r="AL106" s="20">
        <f t="shared" si="50"/>
        <v>122.05162616192375</v>
      </c>
      <c r="AM106" s="13">
        <f t="shared" si="51"/>
        <v>2.5</v>
      </c>
      <c r="AN106" s="13"/>
    </row>
    <row r="107" spans="1:40" x14ac:dyDescent="0.2">
      <c r="A107" t="s">
        <v>103</v>
      </c>
      <c r="B107" s="13">
        <v>3.3550698048560701</v>
      </c>
      <c r="C107" s="14">
        <v>720103.49372295605</v>
      </c>
      <c r="D107" s="14">
        <v>39605692.154762603</v>
      </c>
      <c r="E107" s="20">
        <v>1.17228009107801</v>
      </c>
      <c r="F107" s="13">
        <v>45.41</v>
      </c>
      <c r="G107" s="13">
        <v>104.41573861414901</v>
      </c>
      <c r="H107" s="20">
        <v>124.436901197019</v>
      </c>
      <c r="I107" s="13">
        <v>2.5</v>
      </c>
      <c r="AE107" t="s">
        <v>103</v>
      </c>
      <c r="AF107" s="13">
        <f t="shared" si="44"/>
        <v>3.3550698048560701</v>
      </c>
      <c r="AG107" s="14">
        <f t="shared" si="45"/>
        <v>2799409.3912179512</v>
      </c>
      <c r="AH107" s="14">
        <f t="shared" si="46"/>
        <v>153967516.5169872</v>
      </c>
      <c r="AI107" s="20">
        <f t="shared" si="47"/>
        <v>1.1614033817606648</v>
      </c>
      <c r="AJ107" s="13">
        <f t="shared" si="48"/>
        <v>46.91</v>
      </c>
      <c r="AK107" s="13">
        <f t="shared" si="49"/>
        <v>103.68218240187525</v>
      </c>
      <c r="AL107" s="20">
        <f t="shared" si="50"/>
        <v>123.00035206925874</v>
      </c>
      <c r="AM107" s="13">
        <f t="shared" si="51"/>
        <v>2.5</v>
      </c>
      <c r="AN107" s="13"/>
    </row>
    <row r="108" spans="1:40" x14ac:dyDescent="0.2">
      <c r="A108" t="s">
        <v>104</v>
      </c>
      <c r="B108" s="13">
        <v>3.3718451538803502</v>
      </c>
      <c r="C108" s="14">
        <v>714371.24137848802</v>
      </c>
      <c r="D108" s="14">
        <v>39290418.275816798</v>
      </c>
      <c r="E108" s="20">
        <v>1.17960684164725</v>
      </c>
      <c r="F108" s="13">
        <v>47.41</v>
      </c>
      <c r="G108" s="13">
        <v>105.29036036082699</v>
      </c>
      <c r="H108" s="20">
        <v>125.413088180817</v>
      </c>
      <c r="I108" s="13">
        <v>2.5</v>
      </c>
      <c r="AE108" t="s">
        <v>104</v>
      </c>
      <c r="AF108" s="13">
        <f t="shared" si="44"/>
        <v>3.3592636421121402</v>
      </c>
      <c r="AG108" s="14">
        <f t="shared" si="45"/>
        <v>2826687.0081100599</v>
      </c>
      <c r="AH108" s="14">
        <f t="shared" si="46"/>
        <v>155467785.44605321</v>
      </c>
      <c r="AI108" s="20">
        <f t="shared" si="47"/>
        <v>1.1686621528966701</v>
      </c>
      <c r="AJ108" s="13">
        <f t="shared" si="48"/>
        <v>46.66</v>
      </c>
      <c r="AK108" s="13">
        <f t="shared" si="49"/>
        <v>104.2696274696015</v>
      </c>
      <c r="AL108" s="20">
        <f t="shared" si="50"/>
        <v>123.95995472504499</v>
      </c>
      <c r="AM108" s="13">
        <f t="shared" si="51"/>
        <v>2.5</v>
      </c>
      <c r="AN108" s="13"/>
    </row>
    <row r="109" spans="1:40" x14ac:dyDescent="0.2">
      <c r="A109" t="s">
        <v>105</v>
      </c>
      <c r="B109" s="13">
        <v>3.38870437964975</v>
      </c>
      <c r="C109" s="14">
        <v>748458.377845095</v>
      </c>
      <c r="D109" s="14">
        <v>41165210.781480201</v>
      </c>
      <c r="E109" s="20">
        <v>1.18697938440755</v>
      </c>
      <c r="F109" s="13">
        <v>49.41</v>
      </c>
      <c r="G109" s="13">
        <v>106.190477072787</v>
      </c>
      <c r="H109" s="20">
        <v>126.400701134597</v>
      </c>
      <c r="I109" s="13">
        <v>2.5</v>
      </c>
      <c r="AE109" t="s">
        <v>105</v>
      </c>
      <c r="AF109" s="13">
        <f t="shared" si="44"/>
        <v>3.3676722858105603</v>
      </c>
      <c r="AG109" s="14">
        <f t="shared" si="45"/>
        <v>2855266.211342195</v>
      </c>
      <c r="AH109" s="14">
        <f t="shared" si="46"/>
        <v>157039641.6238206</v>
      </c>
      <c r="AI109" s="20">
        <f t="shared" si="47"/>
        <v>1.175966291352275</v>
      </c>
      <c r="AJ109" s="13">
        <f t="shared" si="48"/>
        <v>47.16</v>
      </c>
      <c r="AK109" s="13">
        <f t="shared" si="49"/>
        <v>104.967436928743</v>
      </c>
      <c r="AL109" s="20">
        <f t="shared" si="50"/>
        <v>124.93065166425176</v>
      </c>
      <c r="AM109" s="13">
        <f t="shared" si="51"/>
        <v>2.5</v>
      </c>
      <c r="AN109" s="13"/>
    </row>
    <row r="110" spans="1:40" x14ac:dyDescent="0.2">
      <c r="A110" t="s">
        <v>106</v>
      </c>
      <c r="B110" s="13">
        <v>3.4056479015479999</v>
      </c>
      <c r="C110" s="14">
        <v>699024.72240196296</v>
      </c>
      <c r="D110" s="14">
        <v>38446359.732107997</v>
      </c>
      <c r="E110" s="20">
        <v>1.19439800556009</v>
      </c>
      <c r="F110" s="13">
        <v>51.41</v>
      </c>
      <c r="G110" s="13">
        <v>106.918969023614</v>
      </c>
      <c r="H110" s="20">
        <v>127.399968577756</v>
      </c>
      <c r="I110" s="13">
        <v>2.5</v>
      </c>
      <c r="AE110" t="s">
        <v>106</v>
      </c>
      <c r="AF110" s="13">
        <f t="shared" si="44"/>
        <v>3.380316809983543</v>
      </c>
      <c r="AG110" s="14">
        <f t="shared" si="45"/>
        <v>2881957.8353485023</v>
      </c>
      <c r="AH110" s="14">
        <f t="shared" si="46"/>
        <v>158507680.94416758</v>
      </c>
      <c r="AI110" s="20">
        <f t="shared" si="47"/>
        <v>1.183316080673225</v>
      </c>
      <c r="AJ110" s="13">
        <f t="shared" si="48"/>
        <v>48.41</v>
      </c>
      <c r="AK110" s="13">
        <f t="shared" si="49"/>
        <v>105.70388626784425</v>
      </c>
      <c r="AL110" s="20">
        <f t="shared" si="50"/>
        <v>125.91266477254725</v>
      </c>
      <c r="AM110" s="13">
        <f t="shared" si="51"/>
        <v>2.5</v>
      </c>
      <c r="AN110" s="13"/>
    </row>
    <row r="111" spans="1:40" x14ac:dyDescent="0.2">
      <c r="A111" t="s">
        <v>107</v>
      </c>
      <c r="B111" s="13">
        <v>3.42267614105574</v>
      </c>
      <c r="C111" s="14">
        <v>748691.60242375697</v>
      </c>
      <c r="D111" s="14">
        <v>41178038.1333066</v>
      </c>
      <c r="E111" s="20">
        <v>1.2018629930948499</v>
      </c>
      <c r="F111" s="13">
        <v>53.41</v>
      </c>
      <c r="G111" s="13">
        <v>107.65308884122901</v>
      </c>
      <c r="H111" s="20">
        <v>128.41112360008299</v>
      </c>
      <c r="I111" s="13">
        <v>2.5</v>
      </c>
      <c r="AE111" t="s">
        <v>107</v>
      </c>
      <c r="AF111" s="13">
        <f t="shared" si="44"/>
        <v>3.3972183940334602</v>
      </c>
      <c r="AG111" s="14">
        <f t="shared" si="45"/>
        <v>2910545.944049303</v>
      </c>
      <c r="AH111" s="14">
        <f t="shared" si="46"/>
        <v>160080026.92271158</v>
      </c>
      <c r="AI111" s="20">
        <f t="shared" si="47"/>
        <v>1.1907118061774351</v>
      </c>
      <c r="AJ111" s="13">
        <f t="shared" si="48"/>
        <v>50.41</v>
      </c>
      <c r="AK111" s="13">
        <f t="shared" si="49"/>
        <v>106.51322382461426</v>
      </c>
      <c r="AL111" s="20">
        <f t="shared" si="50"/>
        <v>126.90622037331325</v>
      </c>
      <c r="AM111" s="13">
        <f t="shared" si="51"/>
        <v>2.5</v>
      </c>
      <c r="AN111" s="13"/>
    </row>
    <row r="112" spans="1:40" x14ac:dyDescent="0.2">
      <c r="A112" t="s">
        <v>108</v>
      </c>
      <c r="B112" s="13">
        <v>3.42267614105574</v>
      </c>
      <c r="C112" s="14">
        <v>742731.77966121398</v>
      </c>
      <c r="D112" s="14">
        <v>40850247.881366797</v>
      </c>
      <c r="E112" s="20">
        <v>1.20937463680169</v>
      </c>
      <c r="F112" s="13">
        <v>52.81</v>
      </c>
      <c r="G112" s="13">
        <v>107.854489887319</v>
      </c>
      <c r="H112" s="20">
        <v>129.434403953161</v>
      </c>
      <c r="I112" s="13">
        <v>2.5</v>
      </c>
      <c r="AE112" t="s">
        <v>108</v>
      </c>
      <c r="AF112" s="13">
        <f t="shared" si="44"/>
        <v>3.4099261408273076</v>
      </c>
      <c r="AG112" s="14">
        <f t="shared" si="45"/>
        <v>2938906.4823320289</v>
      </c>
      <c r="AH112" s="14">
        <f t="shared" si="46"/>
        <v>161639856.52826157</v>
      </c>
      <c r="AI112" s="20">
        <f t="shared" si="47"/>
        <v>1.198153754966045</v>
      </c>
      <c r="AJ112" s="13">
        <f t="shared" si="48"/>
        <v>51.76</v>
      </c>
      <c r="AK112" s="13">
        <f t="shared" si="49"/>
        <v>107.15425620623725</v>
      </c>
      <c r="AL112" s="20">
        <f t="shared" si="50"/>
        <v>127.91154931639925</v>
      </c>
      <c r="AM112" s="13">
        <f t="shared" si="51"/>
        <v>2.5</v>
      </c>
      <c r="AN112" s="13"/>
    </row>
    <row r="113" spans="1:40" x14ac:dyDescent="0.2">
      <c r="A113" t="s">
        <v>109</v>
      </c>
      <c r="B113" s="13">
        <v>3.42267614105574</v>
      </c>
      <c r="C113" s="14">
        <v>778172.175445545</v>
      </c>
      <c r="D113" s="14">
        <v>42799469.649504997</v>
      </c>
      <c r="E113" s="20">
        <v>1.2169332282817</v>
      </c>
      <c r="F113" s="13">
        <v>52.21</v>
      </c>
      <c r="G113" s="13">
        <v>108.075040758415</v>
      </c>
      <c r="H113" s="20">
        <v>130.47005214360601</v>
      </c>
      <c r="I113" s="13">
        <v>2.5</v>
      </c>
      <c r="AE113" t="s">
        <v>109</v>
      </c>
      <c r="AF113" s="13">
        <f t="shared" si="44"/>
        <v>3.4184190811788051</v>
      </c>
      <c r="AG113" s="14">
        <f t="shared" si="45"/>
        <v>2968620.2799324789</v>
      </c>
      <c r="AH113" s="14">
        <f t="shared" si="46"/>
        <v>163274115.39628637</v>
      </c>
      <c r="AI113" s="20">
        <f t="shared" si="47"/>
        <v>1.2056422159345825</v>
      </c>
      <c r="AJ113" s="13">
        <f t="shared" si="48"/>
        <v>52.46</v>
      </c>
      <c r="AK113" s="13">
        <f t="shared" si="49"/>
        <v>107.62539712764426</v>
      </c>
      <c r="AL113" s="20">
        <f t="shared" si="50"/>
        <v>128.92888706865151</v>
      </c>
      <c r="AM113" s="13">
        <f t="shared" si="51"/>
        <v>2.5</v>
      </c>
      <c r="AN113" s="13"/>
    </row>
    <row r="114" spans="1:40" x14ac:dyDescent="0.2">
      <c r="A114" t="s">
        <v>110</v>
      </c>
      <c r="B114" s="13">
        <v>3.42267614105574</v>
      </c>
      <c r="C114" s="14">
        <v>726776.00388132106</v>
      </c>
      <c r="D114" s="14">
        <v>39972680.213472702</v>
      </c>
      <c r="E114" s="20">
        <v>1.2245390609584601</v>
      </c>
      <c r="F114" s="13">
        <v>51.61</v>
      </c>
      <c r="G114" s="13">
        <v>108.27451198351901</v>
      </c>
      <c r="H114" s="20">
        <v>131.51831552816401</v>
      </c>
      <c r="I114" s="13">
        <v>2.5</v>
      </c>
      <c r="AE114" t="s">
        <v>110</v>
      </c>
      <c r="AF114" s="13">
        <f t="shared" si="44"/>
        <v>3.42267614105574</v>
      </c>
      <c r="AG114" s="14">
        <f t="shared" si="45"/>
        <v>2996371.5614118371</v>
      </c>
      <c r="AH114" s="14">
        <f t="shared" si="46"/>
        <v>164800435.8776511</v>
      </c>
      <c r="AI114" s="20">
        <f t="shared" si="47"/>
        <v>1.213177479784175</v>
      </c>
      <c r="AJ114" s="13">
        <f t="shared" si="48"/>
        <v>52.510000000000005</v>
      </c>
      <c r="AK114" s="13">
        <f t="shared" si="49"/>
        <v>107.96428286762051</v>
      </c>
      <c r="AL114" s="20">
        <f t="shared" si="50"/>
        <v>129.95847380625349</v>
      </c>
      <c r="AM114" s="13">
        <f t="shared" si="51"/>
        <v>2.5</v>
      </c>
      <c r="AN114" s="13"/>
    </row>
    <row r="115" spans="1:40" x14ac:dyDescent="0.2">
      <c r="A115" t="s">
        <v>111</v>
      </c>
      <c r="B115" s="13">
        <v>3.42267614105574</v>
      </c>
      <c r="C115" s="14">
        <v>778414.65903998003</v>
      </c>
      <c r="D115" s="14">
        <v>42812806.247198902</v>
      </c>
      <c r="E115" s="20">
        <v>1.23219243008945</v>
      </c>
      <c r="F115" s="13">
        <v>51.01</v>
      </c>
      <c r="G115" s="13">
        <v>108.57013573427</v>
      </c>
      <c r="H115" s="20">
        <v>132.57944641071799</v>
      </c>
      <c r="I115" s="13">
        <v>2.5</v>
      </c>
      <c r="AE115" t="s">
        <v>111</v>
      </c>
      <c r="AF115" s="13">
        <f t="shared" si="44"/>
        <v>3.42267614105574</v>
      </c>
      <c r="AG115" s="14">
        <f t="shared" si="45"/>
        <v>3026094.6180280596</v>
      </c>
      <c r="AH115" s="14">
        <f t="shared" si="46"/>
        <v>166435203.99154341</v>
      </c>
      <c r="AI115" s="20">
        <f t="shared" si="47"/>
        <v>1.2207598390328251</v>
      </c>
      <c r="AJ115" s="13">
        <f t="shared" si="48"/>
        <v>51.91</v>
      </c>
      <c r="AK115" s="13">
        <f t="shared" si="49"/>
        <v>108.19354459088075</v>
      </c>
      <c r="AL115" s="20">
        <f t="shared" si="50"/>
        <v>131.00055450891227</v>
      </c>
      <c r="AM115" s="13">
        <f t="shared" si="51"/>
        <v>2.5</v>
      </c>
      <c r="AN115" s="13"/>
    </row>
    <row r="116" spans="1:40" x14ac:dyDescent="0.2">
      <c r="A116" t="s">
        <v>112</v>
      </c>
      <c r="B116" s="13">
        <v>3.42267614105574</v>
      </c>
      <c r="C116" s="14">
        <v>772218.23131376505</v>
      </c>
      <c r="D116" s="14">
        <v>42472002.722257003</v>
      </c>
      <c r="E116" s="20">
        <v>1.2398936327775101</v>
      </c>
      <c r="F116" s="13">
        <v>51.53</v>
      </c>
      <c r="G116" s="13">
        <v>109.140907040375</v>
      </c>
      <c r="H116" s="20">
        <v>133.653702141227</v>
      </c>
      <c r="I116" s="13">
        <v>2.5</v>
      </c>
      <c r="AE116" t="s">
        <v>112</v>
      </c>
      <c r="AF116" s="13">
        <f t="shared" si="44"/>
        <v>3.42267614105574</v>
      </c>
      <c r="AG116" s="14">
        <f t="shared" si="45"/>
        <v>3055581.0696806111</v>
      </c>
      <c r="AH116" s="14">
        <f t="shared" si="46"/>
        <v>168056958.83243358</v>
      </c>
      <c r="AI116" s="20">
        <f t="shared" si="47"/>
        <v>1.2283895880267799</v>
      </c>
      <c r="AJ116" s="13">
        <f t="shared" si="48"/>
        <v>51.589999999999996</v>
      </c>
      <c r="AK116" s="13">
        <f t="shared" si="49"/>
        <v>108.51514887914475</v>
      </c>
      <c r="AL116" s="20">
        <f t="shared" si="50"/>
        <v>132.05537905592874</v>
      </c>
      <c r="AM116" s="13">
        <f t="shared" si="51"/>
        <v>2.5</v>
      </c>
      <c r="AN116" s="13"/>
    </row>
    <row r="117" spans="1:40" x14ac:dyDescent="0.2">
      <c r="A117" t="s">
        <v>113</v>
      </c>
      <c r="B117" s="13">
        <v>3.42267614105574</v>
      </c>
      <c r="C117" s="14">
        <v>809065.61081073305</v>
      </c>
      <c r="D117" s="14">
        <v>44498608.594590299</v>
      </c>
      <c r="E117" s="20">
        <v>1.24764296798237</v>
      </c>
      <c r="F117" s="13">
        <v>52.05</v>
      </c>
      <c r="G117" s="13">
        <v>109.75332104608</v>
      </c>
      <c r="H117" s="20">
        <v>134.74134521665201</v>
      </c>
      <c r="I117" s="13">
        <v>2.5</v>
      </c>
      <c r="AE117" t="s">
        <v>113</v>
      </c>
      <c r="AF117" s="13">
        <f t="shared" si="44"/>
        <v>3.42267614105574</v>
      </c>
      <c r="AG117" s="14">
        <f t="shared" si="45"/>
        <v>3086474.5050457991</v>
      </c>
      <c r="AH117" s="14">
        <f t="shared" si="46"/>
        <v>169756097.7775189</v>
      </c>
      <c r="AI117" s="20">
        <f t="shared" si="47"/>
        <v>1.2360670229519475</v>
      </c>
      <c r="AJ117" s="13">
        <f t="shared" si="48"/>
        <v>51.55</v>
      </c>
      <c r="AK117" s="13">
        <f t="shared" si="49"/>
        <v>108.934718951061</v>
      </c>
      <c r="AL117" s="20">
        <f t="shared" si="50"/>
        <v>133.12320232419026</v>
      </c>
      <c r="AM117" s="13">
        <f t="shared" si="51"/>
        <v>2.5</v>
      </c>
      <c r="AN117" s="13"/>
    </row>
    <row r="118" spans="1:40" x14ac:dyDescent="0.2">
      <c r="A118" t="s">
        <v>114</v>
      </c>
      <c r="B118" s="13">
        <v>3.42267614105574</v>
      </c>
      <c r="C118" s="14">
        <v>755629.01123541</v>
      </c>
      <c r="D118" s="14">
        <v>41559595.617947496</v>
      </c>
      <c r="E118" s="20">
        <v>1.25544073653226</v>
      </c>
      <c r="F118" s="13">
        <v>52.57</v>
      </c>
      <c r="G118" s="13">
        <v>110.41266268234899</v>
      </c>
      <c r="H118" s="20">
        <v>135.842643383889</v>
      </c>
      <c r="I118" s="13">
        <v>2.5</v>
      </c>
      <c r="AE118" t="s">
        <v>114</v>
      </c>
      <c r="AF118" s="13">
        <f t="shared" si="44"/>
        <v>3.42267614105574</v>
      </c>
      <c r="AG118" s="14">
        <f t="shared" si="45"/>
        <v>3115327.5123998881</v>
      </c>
      <c r="AH118" s="14">
        <f t="shared" si="46"/>
        <v>171343013.18199369</v>
      </c>
      <c r="AI118" s="20">
        <f t="shared" si="47"/>
        <v>1.2437924418453976</v>
      </c>
      <c r="AJ118" s="13">
        <f t="shared" si="48"/>
        <v>51.789999999999992</v>
      </c>
      <c r="AK118" s="13">
        <f t="shared" si="49"/>
        <v>109.46925662576849</v>
      </c>
      <c r="AL118" s="20">
        <f t="shared" si="50"/>
        <v>134.2042842881215</v>
      </c>
      <c r="AM118" s="13">
        <f t="shared" si="51"/>
        <v>2.5</v>
      </c>
      <c r="AN118" s="13"/>
    </row>
    <row r="119" spans="1:40" x14ac:dyDescent="0.2">
      <c r="A119" t="s">
        <v>115</v>
      </c>
      <c r="B119" s="13">
        <v>3.42267614105574</v>
      </c>
      <c r="C119" s="14">
        <v>809317.72100386804</v>
      </c>
      <c r="D119" s="14">
        <v>44512474.6552127</v>
      </c>
      <c r="E119" s="20">
        <v>1.26328724113559</v>
      </c>
      <c r="F119" s="13">
        <v>53.09</v>
      </c>
      <c r="G119" s="13">
        <v>111.041035439742</v>
      </c>
      <c r="H119" s="20">
        <v>136.95786974477599</v>
      </c>
      <c r="I119" s="13">
        <v>2.5</v>
      </c>
      <c r="AE119" t="s">
        <v>115</v>
      </c>
      <c r="AF119" s="13">
        <f t="shared" si="44"/>
        <v>3.42267614105574</v>
      </c>
      <c r="AG119" s="14">
        <f t="shared" si="45"/>
        <v>3146230.574363776</v>
      </c>
      <c r="AH119" s="14">
        <f t="shared" si="46"/>
        <v>173042681.59000748</v>
      </c>
      <c r="AI119" s="20">
        <f t="shared" si="47"/>
        <v>1.2515661446069324</v>
      </c>
      <c r="AJ119" s="13">
        <f t="shared" si="48"/>
        <v>52.31</v>
      </c>
      <c r="AK119" s="13">
        <f t="shared" si="49"/>
        <v>110.08698155213651</v>
      </c>
      <c r="AL119" s="20">
        <f t="shared" si="50"/>
        <v>135.29889012163599</v>
      </c>
      <c r="AM119" s="13">
        <f t="shared" si="51"/>
        <v>2.5</v>
      </c>
      <c r="AN119" s="13"/>
    </row>
    <row r="120" spans="1:40" x14ac:dyDescent="0.2">
      <c r="A120" t="s">
        <v>116</v>
      </c>
      <c r="B120" s="13">
        <v>3.42267614105574</v>
      </c>
      <c r="C120" s="14">
        <v>802875.29509692104</v>
      </c>
      <c r="D120" s="14">
        <v>44158141.230330601</v>
      </c>
      <c r="E120" s="20">
        <v>1.2711827863926799</v>
      </c>
      <c r="F120" s="13">
        <v>52.92</v>
      </c>
      <c r="G120" s="13">
        <v>111.520591916374</v>
      </c>
      <c r="H120" s="20">
        <v>138.08730286318601</v>
      </c>
      <c r="I120" s="13">
        <v>2.5</v>
      </c>
      <c r="AE120" t="s">
        <v>116</v>
      </c>
      <c r="AF120" s="13">
        <f t="shared" si="44"/>
        <v>3.42267614105574</v>
      </c>
      <c r="AG120" s="14">
        <f t="shared" si="45"/>
        <v>3176887.6381469322</v>
      </c>
      <c r="AH120" s="14">
        <f t="shared" si="46"/>
        <v>174728820.09808111</v>
      </c>
      <c r="AI120" s="20">
        <f t="shared" si="47"/>
        <v>1.259388433010725</v>
      </c>
      <c r="AJ120" s="13">
        <f t="shared" si="48"/>
        <v>52.657499999999999</v>
      </c>
      <c r="AK120" s="13">
        <f t="shared" si="49"/>
        <v>110.68190277113627</v>
      </c>
      <c r="AL120" s="20">
        <f t="shared" si="50"/>
        <v>136.40729030212574</v>
      </c>
      <c r="AM120" s="13">
        <f t="shared" si="51"/>
        <v>2.5</v>
      </c>
      <c r="AN120" s="13"/>
    </row>
    <row r="121" spans="1:40" x14ac:dyDescent="0.2">
      <c r="A121" t="s">
        <v>117</v>
      </c>
      <c r="B121" s="13">
        <v>3.42267614105574</v>
      </c>
      <c r="C121" s="14">
        <v>841185.51555991895</v>
      </c>
      <c r="D121" s="14">
        <v>46265203.3557956</v>
      </c>
      <c r="E121" s="20">
        <v>1.27912767880764</v>
      </c>
      <c r="F121" s="13">
        <v>52.75</v>
      </c>
      <c r="G121" s="13">
        <v>111.954050505604</v>
      </c>
      <c r="H121" s="20">
        <v>139.231226874268</v>
      </c>
      <c r="I121" s="13">
        <v>2.5</v>
      </c>
      <c r="AE121" t="s">
        <v>117</v>
      </c>
      <c r="AF121" s="13">
        <f t="shared" si="44"/>
        <v>3.42267614105574</v>
      </c>
      <c r="AG121" s="14">
        <f t="shared" si="45"/>
        <v>3209007.542896118</v>
      </c>
      <c r="AH121" s="14">
        <f t="shared" si="46"/>
        <v>176495414.8592864</v>
      </c>
      <c r="AI121" s="20">
        <f t="shared" si="47"/>
        <v>1.2672596107170424</v>
      </c>
      <c r="AJ121" s="13">
        <f t="shared" si="48"/>
        <v>52.832499999999996</v>
      </c>
      <c r="AK121" s="13">
        <f t="shared" si="49"/>
        <v>111.23208513601726</v>
      </c>
      <c r="AL121" s="20">
        <f t="shared" si="50"/>
        <v>137.52976071652975</v>
      </c>
      <c r="AM121" s="13">
        <f t="shared" si="51"/>
        <v>2.5</v>
      </c>
      <c r="AN121" s="13"/>
    </row>
    <row r="122" spans="1:40" x14ac:dyDescent="0.2">
      <c r="A122" t="s">
        <v>118</v>
      </c>
      <c r="B122" s="13">
        <v>3.42267614105574</v>
      </c>
      <c r="C122" s="14">
        <v>785627.48298145598</v>
      </c>
      <c r="D122" s="14">
        <v>43209511.563979998</v>
      </c>
      <c r="E122" s="20">
        <v>1.2871222268001901</v>
      </c>
      <c r="F122" s="13">
        <v>52.58</v>
      </c>
      <c r="G122" s="13">
        <v>112.377314500382</v>
      </c>
      <c r="H122" s="20">
        <v>140.38993159587599</v>
      </c>
      <c r="I122" s="13">
        <v>2.5</v>
      </c>
      <c r="AE122" t="s">
        <v>118</v>
      </c>
      <c r="AF122" s="13">
        <f t="shared" si="44"/>
        <v>3.42267614105574</v>
      </c>
      <c r="AG122" s="14">
        <f t="shared" si="45"/>
        <v>3239006.0146421636</v>
      </c>
      <c r="AH122" s="14">
        <f t="shared" si="46"/>
        <v>178145330.80531889</v>
      </c>
      <c r="AI122" s="20">
        <f t="shared" si="47"/>
        <v>1.2751799832840252</v>
      </c>
      <c r="AJ122" s="13">
        <f t="shared" si="48"/>
        <v>52.834999999999994</v>
      </c>
      <c r="AK122" s="13">
        <f t="shared" si="49"/>
        <v>111.7232480905255</v>
      </c>
      <c r="AL122" s="20">
        <f t="shared" si="50"/>
        <v>138.66658276952649</v>
      </c>
      <c r="AM122" s="13">
        <f t="shared" si="51"/>
        <v>2.5</v>
      </c>
      <c r="AN122" s="13"/>
    </row>
    <row r="123" spans="1:40" x14ac:dyDescent="0.2">
      <c r="A123" t="s">
        <v>119</v>
      </c>
      <c r="B123" s="13">
        <v>3.42267614105574</v>
      </c>
      <c r="C123" s="14">
        <v>841447.63452772098</v>
      </c>
      <c r="D123" s="14">
        <v>46279619.899024598</v>
      </c>
      <c r="E123" s="20">
        <v>1.2951667407176899</v>
      </c>
      <c r="F123" s="13">
        <v>52.41</v>
      </c>
      <c r="G123" s="13">
        <v>112.80189557514301</v>
      </c>
      <c r="H123" s="20">
        <v>141.56371264222199</v>
      </c>
      <c r="I123" s="13">
        <v>2.5</v>
      </c>
      <c r="AE123" t="s">
        <v>119</v>
      </c>
      <c r="AF123" s="13">
        <f t="shared" si="44"/>
        <v>3.42267614105574</v>
      </c>
      <c r="AG123" s="14">
        <f t="shared" si="45"/>
        <v>3271135.9281660169</v>
      </c>
      <c r="AH123" s="14">
        <f t="shared" si="46"/>
        <v>179912476.0491308</v>
      </c>
      <c r="AI123" s="20">
        <f t="shared" si="47"/>
        <v>1.28314985817955</v>
      </c>
      <c r="AJ123" s="13">
        <f t="shared" si="48"/>
        <v>52.664999999999999</v>
      </c>
      <c r="AK123" s="13">
        <f t="shared" si="49"/>
        <v>112.16346312437575</v>
      </c>
      <c r="AL123" s="20">
        <f t="shared" si="50"/>
        <v>139.81804349388798</v>
      </c>
      <c r="AM123" s="13">
        <f t="shared" si="51"/>
        <v>2.5</v>
      </c>
      <c r="AN123" s="13"/>
    </row>
    <row r="124" spans="1:40" x14ac:dyDescent="0.2">
      <c r="A124" t="s">
        <v>120</v>
      </c>
      <c r="B124" s="13">
        <v>3.4322596342506899</v>
      </c>
      <c r="C124" s="14">
        <v>830975.93042531295</v>
      </c>
      <c r="D124" s="14">
        <v>41548796.521265604</v>
      </c>
      <c r="E124" s="20">
        <v>1.3026139494768101</v>
      </c>
      <c r="F124" s="13">
        <v>52.91</v>
      </c>
      <c r="G124" s="13">
        <v>113.292265681087</v>
      </c>
      <c r="H124" s="20">
        <v>142.61370086001099</v>
      </c>
      <c r="I124" s="13">
        <v>2.5</v>
      </c>
      <c r="AE124" t="s">
        <v>120</v>
      </c>
      <c r="AF124" s="13">
        <f t="shared" si="44"/>
        <v>3.4250720143544773</v>
      </c>
      <c r="AG124" s="14">
        <f t="shared" si="45"/>
        <v>3299236.563494409</v>
      </c>
      <c r="AH124" s="14">
        <f t="shared" si="46"/>
        <v>177303131.34006581</v>
      </c>
      <c r="AI124" s="20">
        <f t="shared" si="47"/>
        <v>1.2910076489505826</v>
      </c>
      <c r="AJ124" s="13">
        <f t="shared" si="48"/>
        <v>52.662500000000001</v>
      </c>
      <c r="AK124" s="13">
        <f t="shared" si="49"/>
        <v>112.60638156555402</v>
      </c>
      <c r="AL124" s="20">
        <f t="shared" si="50"/>
        <v>140.94964299309424</v>
      </c>
      <c r="AM124" s="13">
        <f t="shared" si="51"/>
        <v>2.5</v>
      </c>
      <c r="AN124" s="13"/>
    </row>
    <row r="125" spans="1:40" x14ac:dyDescent="0.2">
      <c r="A125" t="s">
        <v>121</v>
      </c>
      <c r="B125" s="13">
        <v>3.4418699612266002</v>
      </c>
      <c r="C125" s="14">
        <v>870627.00860451697</v>
      </c>
      <c r="D125" s="14">
        <v>43531350.430225797</v>
      </c>
      <c r="E125" s="20">
        <v>1.3101039796863101</v>
      </c>
      <c r="F125" s="13">
        <v>53.41</v>
      </c>
      <c r="G125" s="13">
        <v>113.80064092524</v>
      </c>
      <c r="H125" s="20">
        <v>143.67147691577799</v>
      </c>
      <c r="I125" s="13">
        <v>2.5</v>
      </c>
      <c r="AE125" t="s">
        <v>121</v>
      </c>
      <c r="AF125" s="13">
        <f t="shared" si="44"/>
        <v>3.4298704693971924</v>
      </c>
      <c r="AG125" s="14">
        <f t="shared" si="45"/>
        <v>3328678.0565390065</v>
      </c>
      <c r="AH125" s="14">
        <f t="shared" si="46"/>
        <v>174569278.41449597</v>
      </c>
      <c r="AI125" s="20">
        <f t="shared" si="47"/>
        <v>1.2987517241702502</v>
      </c>
      <c r="AJ125" s="13">
        <f t="shared" si="48"/>
        <v>52.827499999999993</v>
      </c>
      <c r="AK125" s="13">
        <f t="shared" si="49"/>
        <v>113.06802917046301</v>
      </c>
      <c r="AL125" s="20">
        <f t="shared" si="50"/>
        <v>142.05970550347172</v>
      </c>
      <c r="AM125" s="13">
        <f t="shared" si="51"/>
        <v>2.5</v>
      </c>
      <c r="AN125" s="13"/>
    </row>
    <row r="126" spans="1:40" x14ac:dyDescent="0.2">
      <c r="A126" t="s">
        <v>122</v>
      </c>
      <c r="B126" s="13">
        <v>3.4515071971180298</v>
      </c>
      <c r="C126" s="14">
        <v>809196.30747089896</v>
      </c>
      <c r="D126" s="14">
        <v>40459815.373544998</v>
      </c>
      <c r="E126" s="20">
        <v>1.3176370775695001</v>
      </c>
      <c r="F126" s="13">
        <v>53.91</v>
      </c>
      <c r="G126" s="13">
        <v>114.333579928777</v>
      </c>
      <c r="H126" s="20">
        <v>144.73709857247499</v>
      </c>
      <c r="I126" s="13">
        <v>2.5</v>
      </c>
      <c r="AE126" t="s">
        <v>122</v>
      </c>
      <c r="AF126" s="13">
        <f t="shared" si="44"/>
        <v>3.4370782334127652</v>
      </c>
      <c r="AG126" s="14">
        <f t="shared" si="45"/>
        <v>3352246.8810284501</v>
      </c>
      <c r="AH126" s="14">
        <f t="shared" si="46"/>
        <v>171819582.22406098</v>
      </c>
      <c r="AI126" s="20">
        <f t="shared" si="47"/>
        <v>1.3063804368625775</v>
      </c>
      <c r="AJ126" s="13">
        <f t="shared" si="48"/>
        <v>53.16</v>
      </c>
      <c r="AK126" s="13">
        <f t="shared" si="49"/>
        <v>113.55709552756176</v>
      </c>
      <c r="AL126" s="20">
        <f t="shared" si="50"/>
        <v>143.14649724762148</v>
      </c>
      <c r="AM126" s="13">
        <f t="shared" si="51"/>
        <v>2.5</v>
      </c>
      <c r="AN126" s="13"/>
    </row>
    <row r="127" spans="1:40" x14ac:dyDescent="0.2">
      <c r="A127" t="s">
        <v>123</v>
      </c>
      <c r="B127" s="13">
        <v>3.4611714172699601</v>
      </c>
      <c r="C127" s="14">
        <v>866691.06356355303</v>
      </c>
      <c r="D127" s="14">
        <v>43334553.178177603</v>
      </c>
      <c r="E127" s="20">
        <v>1.32521349076553</v>
      </c>
      <c r="F127" s="13">
        <v>54.41</v>
      </c>
      <c r="G127" s="13">
        <v>114.86505802392</v>
      </c>
      <c r="H127" s="20">
        <v>145.810624021488</v>
      </c>
      <c r="I127" s="13">
        <v>2.5</v>
      </c>
      <c r="AE127" t="s">
        <v>123</v>
      </c>
      <c r="AF127" s="13">
        <f t="shared" si="44"/>
        <v>3.4467020524663203</v>
      </c>
      <c r="AG127" s="14">
        <f t="shared" si="45"/>
        <v>3377490.3100642823</v>
      </c>
      <c r="AH127" s="14">
        <f t="shared" si="46"/>
        <v>168874515.503214</v>
      </c>
      <c r="AI127" s="20">
        <f t="shared" si="47"/>
        <v>1.3138921243745376</v>
      </c>
      <c r="AJ127" s="13">
        <f t="shared" si="48"/>
        <v>53.66</v>
      </c>
      <c r="AK127" s="13">
        <f t="shared" si="49"/>
        <v>114.07288613975601</v>
      </c>
      <c r="AL127" s="20">
        <f t="shared" si="50"/>
        <v>144.208225092438</v>
      </c>
      <c r="AM127" s="13">
        <f t="shared" si="51"/>
        <v>2.5</v>
      </c>
      <c r="AN127" s="13"/>
    </row>
    <row r="128" spans="1:40" x14ac:dyDescent="0.2">
      <c r="A128" t="s">
        <v>124</v>
      </c>
      <c r="B128" s="13">
        <v>3.4708626972383199</v>
      </c>
      <c r="C128" s="14">
        <v>855905.20833807299</v>
      </c>
      <c r="D128" s="14">
        <v>42795260.4169036</v>
      </c>
      <c r="E128" s="20">
        <v>1.3318395582193501</v>
      </c>
      <c r="F128" s="13">
        <v>54.21</v>
      </c>
      <c r="G128" s="13">
        <v>115.3949666446</v>
      </c>
      <c r="H128" s="20">
        <v>146.892111885812</v>
      </c>
      <c r="I128" s="13">
        <v>2.5</v>
      </c>
      <c r="AE128" t="s">
        <v>124</v>
      </c>
      <c r="AF128" s="13">
        <f t="shared" si="44"/>
        <v>3.4563528182132277</v>
      </c>
      <c r="AG128" s="14">
        <f t="shared" si="45"/>
        <v>3402419.587977042</v>
      </c>
      <c r="AH128" s="14">
        <f t="shared" si="46"/>
        <v>170120979.39885199</v>
      </c>
      <c r="AI128" s="20">
        <f t="shared" si="47"/>
        <v>1.3211985265601727</v>
      </c>
      <c r="AJ128" s="13">
        <f t="shared" si="48"/>
        <v>53.984999999999999</v>
      </c>
      <c r="AK128" s="13">
        <f t="shared" si="49"/>
        <v>114.59856138063425</v>
      </c>
      <c r="AL128" s="20">
        <f t="shared" si="50"/>
        <v>145.27782784888825</v>
      </c>
      <c r="AM128" s="13">
        <f t="shared" si="51"/>
        <v>2.5</v>
      </c>
      <c r="AN128" s="13"/>
    </row>
    <row r="129" spans="1:40" x14ac:dyDescent="0.2">
      <c r="A129" t="s">
        <v>125</v>
      </c>
      <c r="B129" s="13">
        <v>3.4805811127905799</v>
      </c>
      <c r="C129" s="14">
        <v>896745.81886265206</v>
      </c>
      <c r="D129" s="14">
        <v>44837290.943132602</v>
      </c>
      <c r="E129" s="20">
        <v>1.33849875601045</v>
      </c>
      <c r="F129" s="13">
        <v>54.01</v>
      </c>
      <c r="G129" s="13">
        <v>115.923066612474</v>
      </c>
      <c r="H129" s="20">
        <v>147.98162122325101</v>
      </c>
      <c r="I129" s="13">
        <v>2.5</v>
      </c>
      <c r="AE129" t="s">
        <v>125</v>
      </c>
      <c r="AF129" s="13">
        <f t="shared" si="44"/>
        <v>3.4660306061042223</v>
      </c>
      <c r="AG129" s="14">
        <f t="shared" si="45"/>
        <v>3428538.3982351772</v>
      </c>
      <c r="AH129" s="14">
        <f t="shared" si="46"/>
        <v>171426919.91175881</v>
      </c>
      <c r="AI129" s="20">
        <f t="shared" si="47"/>
        <v>1.3282972206412076</v>
      </c>
      <c r="AJ129" s="13">
        <f t="shared" si="48"/>
        <v>54.134999999999998</v>
      </c>
      <c r="AK129" s="13">
        <f t="shared" si="49"/>
        <v>115.12916780244277</v>
      </c>
      <c r="AL129" s="20">
        <f t="shared" si="50"/>
        <v>146.35536392575648</v>
      </c>
      <c r="AM129" s="13">
        <f t="shared" si="51"/>
        <v>2.5</v>
      </c>
      <c r="AN129" s="13"/>
    </row>
    <row r="130" spans="1:40" x14ac:dyDescent="0.2">
      <c r="A130" t="s">
        <v>126</v>
      </c>
      <c r="B130" s="13">
        <v>3.4903267399064002</v>
      </c>
      <c r="C130" s="14">
        <v>833472.19669502601</v>
      </c>
      <c r="D130" s="14">
        <v>41673609.834751301</v>
      </c>
      <c r="E130" s="20">
        <v>1.3451912497905001</v>
      </c>
      <c r="F130" s="13">
        <v>53.81</v>
      </c>
      <c r="G130" s="13">
        <v>116.442101000359</v>
      </c>
      <c r="H130" s="20">
        <v>149.07921152965</v>
      </c>
      <c r="I130" s="13">
        <v>2.5</v>
      </c>
      <c r="AE130" t="s">
        <v>126</v>
      </c>
      <c r="AF130" s="13">
        <f t="shared" si="44"/>
        <v>3.475735491801315</v>
      </c>
      <c r="AG130" s="14">
        <f t="shared" si="45"/>
        <v>3452814.2874593041</v>
      </c>
      <c r="AH130" s="14">
        <f t="shared" si="46"/>
        <v>172640714.37296513</v>
      </c>
      <c r="AI130" s="20">
        <f t="shared" si="47"/>
        <v>1.3351857636964575</v>
      </c>
      <c r="AJ130" s="13">
        <f t="shared" si="48"/>
        <v>54.11</v>
      </c>
      <c r="AK130" s="13">
        <f t="shared" si="49"/>
        <v>115.65629807033825</v>
      </c>
      <c r="AL130" s="20">
        <f t="shared" si="50"/>
        <v>147.44089216505026</v>
      </c>
      <c r="AM130" s="13">
        <f t="shared" si="51"/>
        <v>2.5</v>
      </c>
      <c r="AN130" s="13"/>
    </row>
    <row r="131" spans="1:40" x14ac:dyDescent="0.2">
      <c r="A131" t="s">
        <v>127</v>
      </c>
      <c r="B131" s="13">
        <v>3.50009965477813</v>
      </c>
      <c r="C131" s="14">
        <v>892691.79547045997</v>
      </c>
      <c r="D131" s="14">
        <v>44634589.773523003</v>
      </c>
      <c r="E131" s="20">
        <v>1.35191720603945</v>
      </c>
      <c r="F131" s="13">
        <v>53.61</v>
      </c>
      <c r="G131" s="13">
        <v>116.96148630746799</v>
      </c>
      <c r="H131" s="20">
        <v>150.18494274213299</v>
      </c>
      <c r="I131" s="13">
        <v>2.5</v>
      </c>
      <c r="AE131" t="s">
        <v>127</v>
      </c>
      <c r="AF131" s="13">
        <f t="shared" si="44"/>
        <v>3.4854675511783579</v>
      </c>
      <c r="AG131" s="14">
        <f t="shared" si="45"/>
        <v>3478815.0193662108</v>
      </c>
      <c r="AH131" s="14">
        <f t="shared" si="46"/>
        <v>173940750.96831051</v>
      </c>
      <c r="AI131" s="20">
        <f t="shared" si="47"/>
        <v>1.3418616925149374</v>
      </c>
      <c r="AJ131" s="13">
        <f t="shared" si="48"/>
        <v>53.91</v>
      </c>
      <c r="AK131" s="13">
        <f t="shared" si="49"/>
        <v>116.18040514122526</v>
      </c>
      <c r="AL131" s="20">
        <f t="shared" si="50"/>
        <v>148.5344718452115</v>
      </c>
      <c r="AM131" s="13">
        <f t="shared" si="51"/>
        <v>2.5</v>
      </c>
      <c r="AN131" s="13"/>
    </row>
    <row r="132" spans="1:40" x14ac:dyDescent="0.2">
      <c r="A132" t="s">
        <v>128</v>
      </c>
      <c r="B132" s="13">
        <v>3.5098999338115102</v>
      </c>
      <c r="C132" s="14">
        <v>881582.36458821502</v>
      </c>
      <c r="D132" s="14">
        <v>44079118.229410701</v>
      </c>
      <c r="E132" s="20">
        <v>1.3593527506726699</v>
      </c>
      <c r="F132" s="13">
        <v>53.409999999999897</v>
      </c>
      <c r="G132" s="13">
        <v>117.480467363524</v>
      </c>
      <c r="H132" s="20">
        <v>151.298875242386</v>
      </c>
      <c r="I132" s="13">
        <v>2.5</v>
      </c>
      <c r="AE132" t="s">
        <v>128</v>
      </c>
      <c r="AF132" s="13">
        <f t="shared" si="44"/>
        <v>3.4952268603216554</v>
      </c>
      <c r="AG132" s="14">
        <f t="shared" si="45"/>
        <v>3504492.1756163528</v>
      </c>
      <c r="AH132" s="14">
        <f t="shared" si="46"/>
        <v>175224608.7808176</v>
      </c>
      <c r="AI132" s="20">
        <f t="shared" si="47"/>
        <v>1.3487399906282675</v>
      </c>
      <c r="AJ132" s="13">
        <f t="shared" si="48"/>
        <v>53.70999999999998</v>
      </c>
      <c r="AK132" s="13">
        <f t="shared" si="49"/>
        <v>116.70178032095625</v>
      </c>
      <c r="AL132" s="20">
        <f t="shared" si="50"/>
        <v>149.63616268435499</v>
      </c>
      <c r="AM132" s="13">
        <f t="shared" si="51"/>
        <v>2.5</v>
      </c>
      <c r="AN132" s="13"/>
    </row>
    <row r="133" spans="1:40" x14ac:dyDescent="0.2">
      <c r="A133" t="s">
        <v>129</v>
      </c>
      <c r="B133" s="13">
        <v>3.5197276536261799</v>
      </c>
      <c r="C133" s="14">
        <v>923648.19342853199</v>
      </c>
      <c r="D133" s="14">
        <v>46182409.671426602</v>
      </c>
      <c r="E133" s="20">
        <v>1.3668291908013701</v>
      </c>
      <c r="F133" s="13">
        <v>53.209999999999901</v>
      </c>
      <c r="G133" s="13">
        <v>118.00490353319999</v>
      </c>
      <c r="H133" s="20">
        <v>152.421069859949</v>
      </c>
      <c r="I133" s="13">
        <v>2.5</v>
      </c>
      <c r="AE133" t="s">
        <v>129</v>
      </c>
      <c r="AF133" s="13">
        <f t="shared" si="44"/>
        <v>3.5050134955305552</v>
      </c>
      <c r="AG133" s="14">
        <f t="shared" si="45"/>
        <v>3531394.5501822326</v>
      </c>
      <c r="AH133" s="14">
        <f t="shared" si="46"/>
        <v>176569727.50911161</v>
      </c>
      <c r="AI133" s="20">
        <f t="shared" si="47"/>
        <v>1.3558225993259976</v>
      </c>
      <c r="AJ133" s="13">
        <f t="shared" si="48"/>
        <v>53.509999999999948</v>
      </c>
      <c r="AK133" s="13">
        <f t="shared" si="49"/>
        <v>117.22223955113775</v>
      </c>
      <c r="AL133" s="20">
        <f t="shared" si="50"/>
        <v>150.74602484352948</v>
      </c>
      <c r="AM133" s="13">
        <f t="shared" si="51"/>
        <v>2.5</v>
      </c>
      <c r="AN133" s="13"/>
    </row>
    <row r="134" spans="1:40" x14ac:dyDescent="0.2">
      <c r="A134" t="s">
        <v>130</v>
      </c>
      <c r="B134" s="13">
        <v>3.5295828910563398</v>
      </c>
      <c r="C134" s="14">
        <v>858476.36259587703</v>
      </c>
      <c r="D134" s="14">
        <v>42923818.1297938</v>
      </c>
      <c r="E134" s="20">
        <v>1.3743467513507801</v>
      </c>
      <c r="F134" s="13">
        <v>53.009999999999899</v>
      </c>
      <c r="G134" s="13">
        <v>118.531049315245</v>
      </c>
      <c r="H134" s="20">
        <v>153.55158787553901</v>
      </c>
      <c r="I134" s="13">
        <v>2.5</v>
      </c>
      <c r="AE134" t="s">
        <v>130</v>
      </c>
      <c r="AF134" s="13">
        <f t="shared" si="44"/>
        <v>3.5148275333180399</v>
      </c>
      <c r="AG134" s="14">
        <f t="shared" si="45"/>
        <v>3556398.7160830838</v>
      </c>
      <c r="AH134" s="14">
        <f t="shared" si="46"/>
        <v>177819935.8041541</v>
      </c>
      <c r="AI134" s="20">
        <f t="shared" si="47"/>
        <v>1.3631114747160675</v>
      </c>
      <c r="AJ134" s="13">
        <f t="shared" si="48"/>
        <v>53.309999999999924</v>
      </c>
      <c r="AK134" s="13">
        <f t="shared" si="49"/>
        <v>117.74447662985925</v>
      </c>
      <c r="AL134" s="20">
        <f t="shared" si="50"/>
        <v>151.86411893000175</v>
      </c>
      <c r="AM134" s="13">
        <f t="shared" si="51"/>
        <v>2.5</v>
      </c>
      <c r="AN134" s="13"/>
    </row>
    <row r="135" spans="1:40" x14ac:dyDescent="0.2">
      <c r="A135" t="s">
        <v>131</v>
      </c>
      <c r="B135" s="13">
        <v>3.5394657231512898</v>
      </c>
      <c r="C135" s="14">
        <v>919472.54933457298</v>
      </c>
      <c r="D135" s="14">
        <v>45973627.466728598</v>
      </c>
      <c r="E135" s="20">
        <v>1.3819056584832099</v>
      </c>
      <c r="F135" s="13">
        <v>52.809999999999903</v>
      </c>
      <c r="G135" s="13">
        <v>119.063348979387</v>
      </c>
      <c r="H135" s="20">
        <v>154.69049102439701</v>
      </c>
      <c r="I135" s="13">
        <v>2.5</v>
      </c>
      <c r="AE135" t="s">
        <v>131</v>
      </c>
      <c r="AF135" s="13">
        <f t="shared" ref="AF135:AF198" si="52">AVERAGE(B132:B135)</f>
        <v>3.5246690504113301</v>
      </c>
      <c r="AG135" s="14">
        <f t="shared" ref="AG135:AG198" si="53">SUM(C132:C135)</f>
        <v>3583179.469947197</v>
      </c>
      <c r="AH135" s="14">
        <f t="shared" ref="AH135:AH198" si="54">SUM(D132:D135)</f>
        <v>179158973.49735969</v>
      </c>
      <c r="AI135" s="20">
        <f t="shared" ref="AI135:AI198" si="55">AVERAGE(E132:E135)</f>
        <v>1.3706085878270076</v>
      </c>
      <c r="AJ135" s="13">
        <f t="shared" ref="AJ135:AJ198" si="56">AVERAGE(F132:F135)</f>
        <v>53.1099999999999</v>
      </c>
      <c r="AK135" s="13">
        <f t="shared" ref="AK135:AK198" si="57">AVERAGE(G132:G135)</f>
        <v>118.26994229783899</v>
      </c>
      <c r="AL135" s="20">
        <f t="shared" ref="AL135:AL198" si="58">AVERAGE(H132:H135)</f>
        <v>152.99050600056776</v>
      </c>
      <c r="AM135" s="13">
        <f t="shared" ref="AM135:AM198" si="59">AVERAGE(I132:I135)</f>
        <v>2.5</v>
      </c>
      <c r="AN135" s="13"/>
    </row>
    <row r="136" spans="1:40" x14ac:dyDescent="0.2">
      <c r="A136" t="s">
        <v>132</v>
      </c>
      <c r="B136" s="13">
        <v>3.5493762271761198</v>
      </c>
      <c r="C136" s="14">
        <v>908029.83552586206</v>
      </c>
      <c r="D136" s="14">
        <v>45401491.776293099</v>
      </c>
      <c r="E136" s="20">
        <v>1.38950613960487</v>
      </c>
      <c r="F136" s="13">
        <v>52.6099999999999</v>
      </c>
      <c r="G136" s="13">
        <v>119.59362043429699</v>
      </c>
      <c r="H136" s="20">
        <v>155.837841499657</v>
      </c>
      <c r="I136" s="13">
        <v>2.5</v>
      </c>
      <c r="AE136" t="s">
        <v>132</v>
      </c>
      <c r="AF136" s="13">
        <f t="shared" si="52"/>
        <v>3.5345381237524824</v>
      </c>
      <c r="AG136" s="14">
        <f t="shared" si="53"/>
        <v>3609626.9408848439</v>
      </c>
      <c r="AH136" s="14">
        <f t="shared" si="54"/>
        <v>180481347.04424208</v>
      </c>
      <c r="AI136" s="20">
        <f t="shared" si="55"/>
        <v>1.3781469350600575</v>
      </c>
      <c r="AJ136" s="13">
        <f t="shared" si="56"/>
        <v>52.909999999999897</v>
      </c>
      <c r="AK136" s="13">
        <f t="shared" si="57"/>
        <v>118.79823056553225</v>
      </c>
      <c r="AL136" s="20">
        <f t="shared" si="58"/>
        <v>154.12524756488551</v>
      </c>
      <c r="AM136" s="13">
        <f t="shared" si="59"/>
        <v>2.5</v>
      </c>
      <c r="AN136" s="13"/>
    </row>
    <row r="137" spans="1:40" x14ac:dyDescent="0.2">
      <c r="A137" t="s">
        <v>133</v>
      </c>
      <c r="B137" s="13">
        <v>3.5593144806122101</v>
      </c>
      <c r="C137" s="14">
        <v>951357.63923138799</v>
      </c>
      <c r="D137" s="14">
        <v>47567881.961569399</v>
      </c>
      <c r="E137" s="20">
        <v>1.3971484233726901</v>
      </c>
      <c r="F137" s="13">
        <v>52.409999999999897</v>
      </c>
      <c r="G137" s="13">
        <v>120.12691938167499</v>
      </c>
      <c r="H137" s="20">
        <v>156.99370195574701</v>
      </c>
      <c r="I137" s="13">
        <v>2.5</v>
      </c>
      <c r="AE137" t="s">
        <v>133</v>
      </c>
      <c r="AF137" s="13">
        <f t="shared" si="52"/>
        <v>3.5444348304989899</v>
      </c>
      <c r="AG137" s="14">
        <f t="shared" si="53"/>
        <v>3637336.3866877002</v>
      </c>
      <c r="AH137" s="14">
        <f t="shared" si="54"/>
        <v>181866819.33438489</v>
      </c>
      <c r="AI137" s="20">
        <f t="shared" si="55"/>
        <v>1.3857267432028875</v>
      </c>
      <c r="AJ137" s="13">
        <f t="shared" si="56"/>
        <v>52.709999999999894</v>
      </c>
      <c r="AK137" s="13">
        <f t="shared" si="57"/>
        <v>119.32873452765101</v>
      </c>
      <c r="AL137" s="20">
        <f t="shared" si="58"/>
        <v>155.26840558883501</v>
      </c>
      <c r="AM137" s="13">
        <f t="shared" si="59"/>
        <v>2.5</v>
      </c>
      <c r="AN137" s="13"/>
    </row>
    <row r="138" spans="1:40" x14ac:dyDescent="0.2">
      <c r="A138" t="s">
        <v>134</v>
      </c>
      <c r="B138" s="13">
        <v>3.5692805611579201</v>
      </c>
      <c r="C138" s="14">
        <v>884230.65347375395</v>
      </c>
      <c r="D138" s="14">
        <v>44211532.673687696</v>
      </c>
      <c r="E138" s="20">
        <v>1.4048327397012399</v>
      </c>
      <c r="F138" s="13">
        <v>52.209999999999901</v>
      </c>
      <c r="G138" s="13">
        <v>120.664073254955</v>
      </c>
      <c r="H138" s="20">
        <v>158.158135511805</v>
      </c>
      <c r="I138" s="13">
        <v>2.5</v>
      </c>
      <c r="AE138" t="s">
        <v>134</v>
      </c>
      <c r="AF138" s="13">
        <f t="shared" si="52"/>
        <v>3.5543592480243849</v>
      </c>
      <c r="AG138" s="14">
        <f t="shared" si="53"/>
        <v>3663090.677565577</v>
      </c>
      <c r="AH138" s="14">
        <f t="shared" si="54"/>
        <v>183154533.87827879</v>
      </c>
      <c r="AI138" s="20">
        <f t="shared" si="55"/>
        <v>1.3933482402905024</v>
      </c>
      <c r="AJ138" s="13">
        <f t="shared" si="56"/>
        <v>52.509999999999899</v>
      </c>
      <c r="AK138" s="13">
        <f t="shared" si="57"/>
        <v>119.8619905125785</v>
      </c>
      <c r="AL138" s="20">
        <f t="shared" si="58"/>
        <v>156.42004249790151</v>
      </c>
      <c r="AM138" s="13">
        <f t="shared" si="59"/>
        <v>2.5</v>
      </c>
      <c r="AN138" s="13"/>
    </row>
    <row r="139" spans="1:40" x14ac:dyDescent="0.2">
      <c r="A139" t="s">
        <v>135</v>
      </c>
      <c r="B139" s="13">
        <v>3.5792745467291698</v>
      </c>
      <c r="C139" s="14">
        <v>947056.72581461095</v>
      </c>
      <c r="D139" s="14">
        <v>47352836.290730499</v>
      </c>
      <c r="E139" s="20">
        <v>1.4125593197696</v>
      </c>
      <c r="F139" s="13">
        <v>52.009999999999899</v>
      </c>
      <c r="G139" s="13">
        <v>121.203979910161</v>
      </c>
      <c r="H139" s="20">
        <v>159.33120575512899</v>
      </c>
      <c r="I139" s="13">
        <v>2.5</v>
      </c>
      <c r="AE139" t="s">
        <v>135</v>
      </c>
      <c r="AF139" s="13">
        <f t="shared" si="52"/>
        <v>3.5643114539188554</v>
      </c>
      <c r="AG139" s="14">
        <f t="shared" si="53"/>
        <v>3690674.8540456146</v>
      </c>
      <c r="AH139" s="14">
        <f t="shared" si="54"/>
        <v>184533742.7022807</v>
      </c>
      <c r="AI139" s="20">
        <f t="shared" si="55"/>
        <v>1.4010116556120999</v>
      </c>
      <c r="AJ139" s="13">
        <f t="shared" si="56"/>
        <v>52.309999999999903</v>
      </c>
      <c r="AK139" s="13">
        <f t="shared" si="57"/>
        <v>120.39714824527201</v>
      </c>
      <c r="AL139" s="20">
        <f t="shared" si="58"/>
        <v>157.58022118058449</v>
      </c>
      <c r="AM139" s="13">
        <f t="shared" si="59"/>
        <v>2.5</v>
      </c>
      <c r="AN139" s="13"/>
    </row>
    <row r="140" spans="1:40" x14ac:dyDescent="0.2">
      <c r="A140" t="s">
        <v>136</v>
      </c>
      <c r="B140" s="13">
        <v>3.5892965154600098</v>
      </c>
      <c r="C140" s="14">
        <v>935270.73059163697</v>
      </c>
      <c r="D140" s="14">
        <v>46763536.5295818</v>
      </c>
      <c r="E140" s="20">
        <v>1.4203283960283299</v>
      </c>
      <c r="F140" s="13">
        <v>51.809999999999903</v>
      </c>
      <c r="G140" s="13">
        <v>121.756868918544</v>
      </c>
      <c r="H140" s="20">
        <v>160.51297674464701</v>
      </c>
      <c r="I140" s="13">
        <v>2.5</v>
      </c>
      <c r="AE140" t="s">
        <v>136</v>
      </c>
      <c r="AF140" s="13">
        <f t="shared" si="52"/>
        <v>3.5742915259898274</v>
      </c>
      <c r="AG140" s="14">
        <f t="shared" si="53"/>
        <v>3717915.7491113897</v>
      </c>
      <c r="AH140" s="14">
        <f t="shared" si="54"/>
        <v>185895787.45556939</v>
      </c>
      <c r="AI140" s="20">
        <f t="shared" si="55"/>
        <v>1.4087172197179649</v>
      </c>
      <c r="AJ140" s="13">
        <f t="shared" si="56"/>
        <v>52.1099999999999</v>
      </c>
      <c r="AK140" s="13">
        <f t="shared" si="57"/>
        <v>120.93796036633375</v>
      </c>
      <c r="AL140" s="20">
        <f t="shared" si="58"/>
        <v>158.74900499183201</v>
      </c>
      <c r="AM140" s="13">
        <f t="shared" si="59"/>
        <v>2.5</v>
      </c>
      <c r="AN140" s="13"/>
    </row>
    <row r="141" spans="1:40" x14ac:dyDescent="0.2">
      <c r="A141" t="s">
        <v>137</v>
      </c>
      <c r="B141" s="13">
        <v>3.5993465457033</v>
      </c>
      <c r="C141" s="14">
        <v>979898.36840832897</v>
      </c>
      <c r="D141" s="14">
        <v>48994918.4204164</v>
      </c>
      <c r="E141" s="20">
        <v>1.42814020220649</v>
      </c>
      <c r="F141" s="13">
        <v>51.6099999999999</v>
      </c>
      <c r="G141" s="13">
        <v>122.312261853941</v>
      </c>
      <c r="H141" s="20">
        <v>161.70351301442</v>
      </c>
      <c r="I141" s="13">
        <v>2.5</v>
      </c>
      <c r="AE141" t="s">
        <v>137</v>
      </c>
      <c r="AF141" s="13">
        <f t="shared" si="52"/>
        <v>3.5842995422625998</v>
      </c>
      <c r="AG141" s="14">
        <f t="shared" si="53"/>
        <v>3746456.4782883306</v>
      </c>
      <c r="AH141" s="14">
        <f t="shared" si="54"/>
        <v>187322823.91441643</v>
      </c>
      <c r="AI141" s="20">
        <f t="shared" si="55"/>
        <v>1.4164651644264148</v>
      </c>
      <c r="AJ141" s="13">
        <f t="shared" si="56"/>
        <v>51.909999999999897</v>
      </c>
      <c r="AK141" s="13">
        <f t="shared" si="57"/>
        <v>121.48429598440025</v>
      </c>
      <c r="AL141" s="20">
        <f t="shared" si="58"/>
        <v>159.92645775650024</v>
      </c>
      <c r="AM141" s="13">
        <f t="shared" si="59"/>
        <v>2.5</v>
      </c>
      <c r="AN141" s="13"/>
    </row>
    <row r="142" spans="1:40" x14ac:dyDescent="0.2">
      <c r="A142" t="s">
        <v>138</v>
      </c>
      <c r="B142" s="13">
        <v>3.60942471603127</v>
      </c>
      <c r="C142" s="14">
        <v>910757.57307796599</v>
      </c>
      <c r="D142" s="14">
        <v>45537878.653898299</v>
      </c>
      <c r="E142" s="20">
        <v>1.4359949733186199</v>
      </c>
      <c r="F142" s="13">
        <v>51.409999999999897</v>
      </c>
      <c r="G142" s="13">
        <v>122.86962739513601</v>
      </c>
      <c r="H142" s="20">
        <v>162.90287957715901</v>
      </c>
      <c r="I142" s="13">
        <v>2.5</v>
      </c>
      <c r="AE142" t="s">
        <v>138</v>
      </c>
      <c r="AF142" s="13">
        <f t="shared" si="52"/>
        <v>3.5943355809809376</v>
      </c>
      <c r="AG142" s="14">
        <f t="shared" si="53"/>
        <v>3772983.3978925426</v>
      </c>
      <c r="AH142" s="14">
        <f t="shared" si="54"/>
        <v>188649169.89462698</v>
      </c>
      <c r="AI142" s="20">
        <f t="shared" si="55"/>
        <v>1.4242557228307597</v>
      </c>
      <c r="AJ142" s="13">
        <f t="shared" si="56"/>
        <v>51.709999999999894</v>
      </c>
      <c r="AK142" s="13">
        <f t="shared" si="57"/>
        <v>122.03568451944551</v>
      </c>
      <c r="AL142" s="20">
        <f t="shared" si="58"/>
        <v>161.11264377283874</v>
      </c>
      <c r="AM142" s="13">
        <f t="shared" si="59"/>
        <v>2.5</v>
      </c>
      <c r="AN142" s="13"/>
    </row>
    <row r="143" spans="1:40" x14ac:dyDescent="0.2">
      <c r="A143" t="s">
        <v>139</v>
      </c>
      <c r="B143" s="13">
        <v>3.6195311052361498</v>
      </c>
      <c r="C143" s="14">
        <v>975468.42758904898</v>
      </c>
      <c r="D143" s="14">
        <v>48773421.3794524</v>
      </c>
      <c r="E143" s="20">
        <v>1.4438929456718801</v>
      </c>
      <c r="F143" s="13">
        <v>51.209999999999901</v>
      </c>
      <c r="G143" s="13">
        <v>123.42903967592601</v>
      </c>
      <c r="H143" s="20">
        <v>164.111141927782</v>
      </c>
      <c r="I143" s="13">
        <v>2.5</v>
      </c>
      <c r="AE143" t="s">
        <v>139</v>
      </c>
      <c r="AF143" s="13">
        <f t="shared" si="52"/>
        <v>3.6043997206076828</v>
      </c>
      <c r="AG143" s="14">
        <f t="shared" si="53"/>
        <v>3801395.099666981</v>
      </c>
      <c r="AH143" s="14">
        <f t="shared" si="54"/>
        <v>190069754.98334891</v>
      </c>
      <c r="AI143" s="20">
        <f t="shared" si="55"/>
        <v>1.43208912930633</v>
      </c>
      <c r="AJ143" s="13">
        <f t="shared" si="56"/>
        <v>51.509999999999899</v>
      </c>
      <c r="AK143" s="13">
        <f t="shared" si="57"/>
        <v>122.59194946088675</v>
      </c>
      <c r="AL143" s="20">
        <f t="shared" si="58"/>
        <v>162.30762781600203</v>
      </c>
      <c r="AM143" s="13">
        <f t="shared" si="59"/>
        <v>2.5</v>
      </c>
      <c r="AN143" s="13"/>
    </row>
    <row r="144" spans="1:40" x14ac:dyDescent="0.2">
      <c r="A144" t="s">
        <v>140</v>
      </c>
      <c r="B144" s="13">
        <v>3.62966579233081</v>
      </c>
      <c r="C144" s="14">
        <v>963328.85250938695</v>
      </c>
      <c r="D144" s="14">
        <v>48166442.625469297</v>
      </c>
      <c r="E144" s="20">
        <v>1.4518343568730701</v>
      </c>
      <c r="F144" s="13">
        <v>51.009999999999899</v>
      </c>
      <c r="G144" s="13">
        <v>123.98491632232</v>
      </c>
      <c r="H144" s="20">
        <v>165.32836604698701</v>
      </c>
      <c r="I144" s="13">
        <v>2.5</v>
      </c>
      <c r="AE144" t="s">
        <v>140</v>
      </c>
      <c r="AF144" s="13">
        <f t="shared" si="52"/>
        <v>3.6144920398253828</v>
      </c>
      <c r="AG144" s="14">
        <f t="shared" si="53"/>
        <v>3829453.2215847308</v>
      </c>
      <c r="AH144" s="14">
        <f t="shared" si="54"/>
        <v>191472661.07923639</v>
      </c>
      <c r="AI144" s="20">
        <f t="shared" si="55"/>
        <v>1.439965619517515</v>
      </c>
      <c r="AJ144" s="13">
        <f t="shared" si="56"/>
        <v>51.309999999999903</v>
      </c>
      <c r="AK144" s="13">
        <f t="shared" si="57"/>
        <v>123.14896131183076</v>
      </c>
      <c r="AL144" s="20">
        <f t="shared" si="58"/>
        <v>163.51147514158703</v>
      </c>
      <c r="AM144" s="13">
        <f t="shared" si="59"/>
        <v>2.5</v>
      </c>
      <c r="AN144" s="13"/>
    </row>
    <row r="145" spans="1:40" x14ac:dyDescent="0.2">
      <c r="A145" t="s">
        <v>141</v>
      </c>
      <c r="B145" s="13">
        <v>3.63982885654934</v>
      </c>
      <c r="C145" s="14">
        <v>1009295.31946058</v>
      </c>
      <c r="D145" s="14">
        <v>50464765.973028898</v>
      </c>
      <c r="E145" s="20">
        <v>1.45981944583587</v>
      </c>
      <c r="F145" s="13">
        <v>50.809999999999903</v>
      </c>
      <c r="G145" s="13">
        <v>124.542949478325</v>
      </c>
      <c r="H145" s="20">
        <v>166.55461840485199</v>
      </c>
      <c r="I145" s="13">
        <v>2.5</v>
      </c>
      <c r="AE145" t="s">
        <v>141</v>
      </c>
      <c r="AF145" s="13">
        <f t="shared" si="52"/>
        <v>3.6246126175368922</v>
      </c>
      <c r="AG145" s="14">
        <f t="shared" si="53"/>
        <v>3858850.1726369821</v>
      </c>
      <c r="AH145" s="14">
        <f t="shared" si="54"/>
        <v>192942508.6318489</v>
      </c>
      <c r="AI145" s="20">
        <f t="shared" si="55"/>
        <v>1.4478854304248598</v>
      </c>
      <c r="AJ145" s="13">
        <f t="shared" si="56"/>
        <v>51.1099999999999</v>
      </c>
      <c r="AK145" s="13">
        <f t="shared" si="57"/>
        <v>123.70663321792676</v>
      </c>
      <c r="AL145" s="20">
        <f t="shared" si="58"/>
        <v>164.72425148919501</v>
      </c>
      <c r="AM145" s="13">
        <f t="shared" si="59"/>
        <v>2.5</v>
      </c>
      <c r="AN145" s="13"/>
    </row>
    <row r="146" spans="1:40" x14ac:dyDescent="0.2">
      <c r="A146" t="s">
        <v>142</v>
      </c>
      <c r="B146" s="13">
        <v>3.6500203773476798</v>
      </c>
      <c r="C146" s="14">
        <v>938080.30027030502</v>
      </c>
      <c r="D146" s="14">
        <v>46904015.013515197</v>
      </c>
      <c r="E146" s="20">
        <v>1.46784845278797</v>
      </c>
      <c r="F146" s="13">
        <v>50.6099999999999</v>
      </c>
      <c r="G146" s="13">
        <v>125.103161324212</v>
      </c>
      <c r="H146" s="20">
        <v>167.78996596447399</v>
      </c>
      <c r="I146" s="13">
        <v>2.5</v>
      </c>
      <c r="AE146" t="s">
        <v>142</v>
      </c>
      <c r="AF146" s="13">
        <f t="shared" si="52"/>
        <v>3.634761532865995</v>
      </c>
      <c r="AG146" s="14">
        <f t="shared" si="53"/>
        <v>3886172.8998293211</v>
      </c>
      <c r="AH146" s="14">
        <f t="shared" si="54"/>
        <v>194308644.99146581</v>
      </c>
      <c r="AI146" s="20">
        <f t="shared" si="55"/>
        <v>1.4558488002921974</v>
      </c>
      <c r="AJ146" s="13">
        <f t="shared" si="56"/>
        <v>50.909999999999897</v>
      </c>
      <c r="AK146" s="13">
        <f t="shared" si="57"/>
        <v>124.26501670019576</v>
      </c>
      <c r="AL146" s="20">
        <f t="shared" si="58"/>
        <v>165.94602308602373</v>
      </c>
      <c r="AM146" s="13">
        <f t="shared" si="59"/>
        <v>2.5</v>
      </c>
      <c r="AN146" s="13"/>
    </row>
    <row r="147" spans="1:40" x14ac:dyDescent="0.2">
      <c r="A147" t="s">
        <v>143</v>
      </c>
      <c r="B147" s="13">
        <v>3.6602404344042498</v>
      </c>
      <c r="C147" s="14">
        <v>1004732.48041672</v>
      </c>
      <c r="D147" s="14">
        <v>50236624.020836003</v>
      </c>
      <c r="E147" s="20">
        <v>1.47592161927831</v>
      </c>
      <c r="F147" s="13">
        <v>50.409999999999897</v>
      </c>
      <c r="G147" s="13">
        <v>125.66747609964401</v>
      </c>
      <c r="H147" s="20">
        <v>169.034476185616</v>
      </c>
      <c r="I147" s="13">
        <v>2.5</v>
      </c>
      <c r="AE147" t="s">
        <v>143</v>
      </c>
      <c r="AF147" s="13">
        <f t="shared" si="52"/>
        <v>3.6449388651580197</v>
      </c>
      <c r="AG147" s="14">
        <f t="shared" si="53"/>
        <v>3915436.9526569918</v>
      </c>
      <c r="AH147" s="14">
        <f t="shared" si="54"/>
        <v>195771847.6328494</v>
      </c>
      <c r="AI147" s="20">
        <f t="shared" si="55"/>
        <v>1.4638559686938051</v>
      </c>
      <c r="AJ147" s="13">
        <f t="shared" si="56"/>
        <v>50.709999999999894</v>
      </c>
      <c r="AK147" s="13">
        <f t="shared" si="57"/>
        <v>124.82462580612525</v>
      </c>
      <c r="AL147" s="20">
        <f t="shared" si="58"/>
        <v>167.17685665048225</v>
      </c>
      <c r="AM147" s="13">
        <f t="shared" si="59"/>
        <v>2.5</v>
      </c>
      <c r="AN147" s="13"/>
    </row>
    <row r="148" spans="1:40" x14ac:dyDescent="0.2">
      <c r="A148" t="s">
        <v>144</v>
      </c>
      <c r="B148" s="13">
        <v>3.6704891076205799</v>
      </c>
      <c r="C148" s="14">
        <v>992228.71808466804</v>
      </c>
      <c r="D148" s="14">
        <v>49611435.904233404</v>
      </c>
      <c r="E148" s="20">
        <v>1.48403918818434</v>
      </c>
      <c r="F148" s="13">
        <v>50.209999999999901</v>
      </c>
      <c r="G148" s="13">
        <v>126.23545368736001</v>
      </c>
      <c r="H148" s="20">
        <v>170.28821702839599</v>
      </c>
      <c r="I148" s="13">
        <v>2.5</v>
      </c>
      <c r="AE148" t="s">
        <v>144</v>
      </c>
      <c r="AF148" s="13">
        <f t="shared" si="52"/>
        <v>3.6551446939804624</v>
      </c>
      <c r="AG148" s="14">
        <f t="shared" si="53"/>
        <v>3944336.8182322728</v>
      </c>
      <c r="AH148" s="14">
        <f t="shared" si="54"/>
        <v>197216840.91161349</v>
      </c>
      <c r="AI148" s="20">
        <f t="shared" si="55"/>
        <v>1.4719071765216225</v>
      </c>
      <c r="AJ148" s="13">
        <f t="shared" si="56"/>
        <v>50.509999999999899</v>
      </c>
      <c r="AK148" s="13">
        <f t="shared" si="57"/>
        <v>125.38726014738525</v>
      </c>
      <c r="AL148" s="20">
        <f t="shared" si="58"/>
        <v>168.41681939583447</v>
      </c>
      <c r="AM148" s="13">
        <f t="shared" si="59"/>
        <v>2.5</v>
      </c>
      <c r="AN148" s="13"/>
    </row>
    <row r="149" spans="1:40" x14ac:dyDescent="0.2">
      <c r="A149" t="s">
        <v>145</v>
      </c>
      <c r="B149" s="13">
        <v>3.68076647712192</v>
      </c>
      <c r="C149" s="14">
        <v>1039574.17904439</v>
      </c>
      <c r="D149" s="14">
        <v>51978708.952219799</v>
      </c>
      <c r="E149" s="20">
        <v>1.4922014037193501</v>
      </c>
      <c r="F149" s="13">
        <v>50.009999999999899</v>
      </c>
      <c r="G149" s="13">
        <v>126.80702121552299</v>
      </c>
      <c r="H149" s="20">
        <v>171.551256956998</v>
      </c>
      <c r="I149" s="13">
        <v>2.5</v>
      </c>
      <c r="AE149" t="s">
        <v>145</v>
      </c>
      <c r="AF149" s="13">
        <f t="shared" si="52"/>
        <v>3.6653790991236077</v>
      </c>
      <c r="AG149" s="14">
        <f t="shared" si="53"/>
        <v>3974615.6778160832</v>
      </c>
      <c r="AH149" s="14">
        <f t="shared" si="54"/>
        <v>198730783.89080441</v>
      </c>
      <c r="AI149" s="20">
        <f t="shared" si="55"/>
        <v>1.4800026659924925</v>
      </c>
      <c r="AJ149" s="13">
        <f t="shared" si="56"/>
        <v>50.309999999999903</v>
      </c>
      <c r="AK149" s="13">
        <f t="shared" si="57"/>
        <v>125.95327808168474</v>
      </c>
      <c r="AL149" s="20">
        <f t="shared" si="58"/>
        <v>169.665979033871</v>
      </c>
      <c r="AM149" s="13">
        <f t="shared" si="59"/>
        <v>2.5</v>
      </c>
      <c r="AN149" s="13"/>
    </row>
    <row r="150" spans="1:40" x14ac:dyDescent="0.2">
      <c r="A150" t="s">
        <v>146</v>
      </c>
      <c r="B150" s="13">
        <v>3.6910726232578601</v>
      </c>
      <c r="C150" s="14">
        <v>966222.70927841403</v>
      </c>
      <c r="D150" s="14">
        <v>48311135.463920698</v>
      </c>
      <c r="E150" s="20">
        <v>1.50040851143981</v>
      </c>
      <c r="F150" s="13">
        <v>49.809999999999903</v>
      </c>
      <c r="G150" s="13">
        <v>127.382715941114</v>
      </c>
      <c r="H150" s="20">
        <v>172.82366494340801</v>
      </c>
      <c r="I150" s="13">
        <v>2.5</v>
      </c>
      <c r="AE150" t="s">
        <v>146</v>
      </c>
      <c r="AF150" s="13">
        <f t="shared" si="52"/>
        <v>3.6756421606011527</v>
      </c>
      <c r="AG150" s="14">
        <f t="shared" si="53"/>
        <v>4002758.0868241922</v>
      </c>
      <c r="AH150" s="14">
        <f t="shared" si="54"/>
        <v>200137904.34120989</v>
      </c>
      <c r="AI150" s="20">
        <f t="shared" si="55"/>
        <v>1.4881426806554525</v>
      </c>
      <c r="AJ150" s="13">
        <f t="shared" si="56"/>
        <v>50.1099999999999</v>
      </c>
      <c r="AK150" s="13">
        <f t="shared" si="57"/>
        <v>126.52316673591025</v>
      </c>
      <c r="AL150" s="20">
        <f t="shared" si="58"/>
        <v>170.92440377860453</v>
      </c>
      <c r="AM150" s="13">
        <f t="shared" si="59"/>
        <v>2.5</v>
      </c>
      <c r="AN150" s="13"/>
    </row>
    <row r="151" spans="1:40" x14ac:dyDescent="0.2">
      <c r="A151" t="s">
        <v>147</v>
      </c>
      <c r="B151" s="13">
        <v>3.7014076266029798</v>
      </c>
      <c r="C151" s="14">
        <v>1034874.45482922</v>
      </c>
      <c r="D151" s="14">
        <v>51743722.741461098</v>
      </c>
      <c r="E151" s="20">
        <v>1.50866075825273</v>
      </c>
      <c r="F151" s="13">
        <v>49.6099999999999</v>
      </c>
      <c r="G151" s="13">
        <v>127.96125511691601</v>
      </c>
      <c r="H151" s="20">
        <v>174.105510471184</v>
      </c>
      <c r="I151" s="13">
        <v>2.5</v>
      </c>
      <c r="AE151" t="s">
        <v>147</v>
      </c>
      <c r="AF151" s="13">
        <f t="shared" si="52"/>
        <v>3.6859339586508346</v>
      </c>
      <c r="AG151" s="14">
        <f t="shared" si="53"/>
        <v>4032900.0612366917</v>
      </c>
      <c r="AH151" s="14">
        <f t="shared" si="54"/>
        <v>201645003.06183499</v>
      </c>
      <c r="AI151" s="20">
        <f t="shared" si="55"/>
        <v>1.4963274653990575</v>
      </c>
      <c r="AJ151" s="13">
        <f t="shared" si="56"/>
        <v>49.909999999999897</v>
      </c>
      <c r="AK151" s="13">
        <f t="shared" si="57"/>
        <v>127.09661149022824</v>
      </c>
      <c r="AL151" s="20">
        <f t="shared" si="58"/>
        <v>172.19216234999652</v>
      </c>
      <c r="AM151" s="13">
        <f t="shared" si="59"/>
        <v>2.5</v>
      </c>
      <c r="AN151" s="13"/>
    </row>
    <row r="152" spans="1:40" x14ac:dyDescent="0.2">
      <c r="A152" t="s">
        <v>148</v>
      </c>
      <c r="B152" s="13">
        <v>3.7117715679574701</v>
      </c>
      <c r="C152" s="14">
        <v>1021995.5796272</v>
      </c>
      <c r="D152" s="14">
        <v>51099778.981360398</v>
      </c>
      <c r="E152" s="20">
        <v>1.51695839242312</v>
      </c>
      <c r="F152" s="13">
        <v>49.409999999999897</v>
      </c>
      <c r="G152" s="13">
        <v>128.54284418670099</v>
      </c>
      <c r="H152" s="20">
        <v>175.39686353924799</v>
      </c>
      <c r="I152" s="13">
        <v>2.5</v>
      </c>
      <c r="AE152" t="s">
        <v>148</v>
      </c>
      <c r="AF152" s="13">
        <f t="shared" si="52"/>
        <v>3.6962545737350574</v>
      </c>
      <c r="AG152" s="14">
        <f t="shared" si="53"/>
        <v>4062666.9227792239</v>
      </c>
      <c r="AH152" s="14">
        <f t="shared" si="54"/>
        <v>203133346.138962</v>
      </c>
      <c r="AI152" s="20">
        <f t="shared" si="55"/>
        <v>1.5045572664587525</v>
      </c>
      <c r="AJ152" s="13">
        <f t="shared" si="56"/>
        <v>49.709999999999894</v>
      </c>
      <c r="AK152" s="13">
        <f t="shared" si="57"/>
        <v>127.67345911506351</v>
      </c>
      <c r="AL152" s="20">
        <f t="shared" si="58"/>
        <v>173.46932397770951</v>
      </c>
      <c r="AM152" s="13">
        <f t="shared" si="59"/>
        <v>2.5</v>
      </c>
      <c r="AN152" s="13"/>
    </row>
    <row r="153" spans="1:40" x14ac:dyDescent="0.2">
      <c r="A153" t="s">
        <v>149</v>
      </c>
      <c r="B153" s="13">
        <v>3.7221645283477498</v>
      </c>
      <c r="C153" s="14">
        <v>1070761.4044157199</v>
      </c>
      <c r="D153" s="14">
        <v>53538070.2207864</v>
      </c>
      <c r="E153" s="20">
        <v>1.52530166358144</v>
      </c>
      <c r="F153" s="13">
        <v>49.209999999999901</v>
      </c>
      <c r="G153" s="13">
        <v>129.12715100475501</v>
      </c>
      <c r="H153" s="20">
        <v>176.69779466570799</v>
      </c>
      <c r="I153" s="13">
        <v>2.5</v>
      </c>
      <c r="AE153" t="s">
        <v>149</v>
      </c>
      <c r="AF153" s="13">
        <f t="shared" si="52"/>
        <v>3.7066040865415149</v>
      </c>
      <c r="AG153" s="14">
        <f t="shared" si="53"/>
        <v>4093854.1481505539</v>
      </c>
      <c r="AH153" s="14">
        <f t="shared" si="54"/>
        <v>204692707.40752858</v>
      </c>
      <c r="AI153" s="20">
        <f t="shared" si="55"/>
        <v>1.5128323314242751</v>
      </c>
      <c r="AJ153" s="13">
        <f t="shared" si="56"/>
        <v>49.509999999999899</v>
      </c>
      <c r="AK153" s="13">
        <f t="shared" si="57"/>
        <v>128.25349156237149</v>
      </c>
      <c r="AL153" s="20">
        <f t="shared" si="58"/>
        <v>174.755958404887</v>
      </c>
      <c r="AM153" s="13">
        <f t="shared" si="59"/>
        <v>2.5</v>
      </c>
      <c r="AN153" s="13"/>
    </row>
    <row r="154" spans="1:40" x14ac:dyDescent="0.2">
      <c r="A154" t="s">
        <v>150</v>
      </c>
      <c r="B154" s="13">
        <v>3.7325865890271199</v>
      </c>
      <c r="C154" s="14">
        <v>995209.390556767</v>
      </c>
      <c r="D154" s="14">
        <v>49760469.527838297</v>
      </c>
      <c r="E154" s="20">
        <v>1.5336908227311401</v>
      </c>
      <c r="F154" s="13">
        <v>49.009999999999899</v>
      </c>
      <c r="G154" s="13">
        <v>129.71455634189101</v>
      </c>
      <c r="H154" s="20">
        <v>178.00837489170999</v>
      </c>
      <c r="I154" s="13">
        <v>2.5</v>
      </c>
      <c r="AE154" t="s">
        <v>150</v>
      </c>
      <c r="AF154" s="13">
        <f t="shared" si="52"/>
        <v>3.7169825779838299</v>
      </c>
      <c r="AG154" s="14">
        <f t="shared" si="53"/>
        <v>4122840.829428907</v>
      </c>
      <c r="AH154" s="14">
        <f t="shared" si="54"/>
        <v>206142041.47144619</v>
      </c>
      <c r="AI154" s="20">
        <f t="shared" si="55"/>
        <v>1.5211529092471077</v>
      </c>
      <c r="AJ154" s="13">
        <f t="shared" si="56"/>
        <v>49.309999999999903</v>
      </c>
      <c r="AK154" s="13">
        <f t="shared" si="57"/>
        <v>128.83645166256576</v>
      </c>
      <c r="AL154" s="20">
        <f t="shared" si="58"/>
        <v>176.05213589196251</v>
      </c>
      <c r="AM154" s="13">
        <f t="shared" si="59"/>
        <v>2.5</v>
      </c>
      <c r="AN154" s="13"/>
    </row>
    <row r="155" spans="1:40" x14ac:dyDescent="0.2">
      <c r="A155" t="s">
        <v>151</v>
      </c>
      <c r="B155" s="13">
        <v>3.7430378314763999</v>
      </c>
      <c r="C155" s="14">
        <v>1065920.6884740901</v>
      </c>
      <c r="D155" s="14">
        <v>53296034.4237049</v>
      </c>
      <c r="E155" s="20">
        <v>1.54212612225616</v>
      </c>
      <c r="F155" s="13">
        <v>48.809999999999903</v>
      </c>
      <c r="G155" s="13">
        <v>130.304653776816</v>
      </c>
      <c r="H155" s="20">
        <v>179.32867578532</v>
      </c>
      <c r="I155" s="13">
        <v>2.5</v>
      </c>
      <c r="AE155" t="s">
        <v>151</v>
      </c>
      <c r="AF155" s="13">
        <f t="shared" si="52"/>
        <v>3.7273901292021847</v>
      </c>
      <c r="AG155" s="14">
        <f t="shared" si="53"/>
        <v>4153887.0630737767</v>
      </c>
      <c r="AH155" s="14">
        <f t="shared" si="54"/>
        <v>207694353.15368998</v>
      </c>
      <c r="AI155" s="20">
        <f t="shared" si="55"/>
        <v>1.5295192502479651</v>
      </c>
      <c r="AJ155" s="13">
        <f t="shared" si="56"/>
        <v>49.1099999999999</v>
      </c>
      <c r="AK155" s="13">
        <f t="shared" si="57"/>
        <v>129.42230132754077</v>
      </c>
      <c r="AL155" s="20">
        <f t="shared" si="58"/>
        <v>177.35792722049649</v>
      </c>
      <c r="AM155" s="13">
        <f t="shared" si="59"/>
        <v>2.5</v>
      </c>
      <c r="AN155" s="13"/>
    </row>
    <row r="156" spans="1:40" x14ac:dyDescent="0.2">
      <c r="A156" t="s">
        <v>152</v>
      </c>
      <c r="B156" s="13">
        <v>3.7535183374045298</v>
      </c>
      <c r="C156" s="14">
        <v>1052655.4470160201</v>
      </c>
      <c r="D156" s="14">
        <v>52632772.3508012</v>
      </c>
      <c r="E156" s="20">
        <v>1.5506078159285701</v>
      </c>
      <c r="F156" s="13">
        <v>48.6099999999999</v>
      </c>
      <c r="G156" s="13">
        <v>130.89781972623999</v>
      </c>
      <c r="H156" s="20">
        <v>180.65876944542501</v>
      </c>
      <c r="I156" s="13">
        <v>2.5</v>
      </c>
      <c r="AE156" t="s">
        <v>152</v>
      </c>
      <c r="AF156" s="13">
        <f t="shared" si="52"/>
        <v>3.7378268215639494</v>
      </c>
      <c r="AG156" s="14">
        <f t="shared" si="53"/>
        <v>4184546.9304625969</v>
      </c>
      <c r="AH156" s="14">
        <f t="shared" si="54"/>
        <v>209227346.5231308</v>
      </c>
      <c r="AI156" s="20">
        <f t="shared" si="55"/>
        <v>1.5379316061243276</v>
      </c>
      <c r="AJ156" s="13">
        <f t="shared" si="56"/>
        <v>48.909999999999897</v>
      </c>
      <c r="AK156" s="13">
        <f t="shared" si="57"/>
        <v>130.0110452124255</v>
      </c>
      <c r="AL156" s="20">
        <f t="shared" si="58"/>
        <v>178.67340369704075</v>
      </c>
      <c r="AM156" s="13">
        <f t="shared" si="59"/>
        <v>2.5</v>
      </c>
      <c r="AN156" s="13"/>
    </row>
    <row r="157" spans="1:40" x14ac:dyDescent="0.2">
      <c r="A157" t="s">
        <v>153</v>
      </c>
      <c r="B157" s="13">
        <v>3.7640281887492599</v>
      </c>
      <c r="C157" s="14">
        <v>1102884.2465482</v>
      </c>
      <c r="D157" s="14">
        <v>55144212.327409998</v>
      </c>
      <c r="E157" s="20">
        <v>1.5591361589161801</v>
      </c>
      <c r="F157" s="13">
        <v>48.409999999999897</v>
      </c>
      <c r="G157" s="13">
        <v>131.494178815954</v>
      </c>
      <c r="H157" s="20">
        <v>181.998728505679</v>
      </c>
      <c r="I157" s="13">
        <v>2.5</v>
      </c>
      <c r="AE157" t="s">
        <v>153</v>
      </c>
      <c r="AF157" s="13">
        <f t="shared" si="52"/>
        <v>3.7482927366643275</v>
      </c>
      <c r="AG157" s="14">
        <f t="shared" si="53"/>
        <v>4216669.7725950768</v>
      </c>
      <c r="AH157" s="14">
        <f t="shared" si="54"/>
        <v>210833488.62975436</v>
      </c>
      <c r="AI157" s="20">
        <f t="shared" si="55"/>
        <v>1.5463902299580126</v>
      </c>
      <c r="AJ157" s="13">
        <f t="shared" si="56"/>
        <v>48.709999999999894</v>
      </c>
      <c r="AK157" s="13">
        <f t="shared" si="57"/>
        <v>130.60280216522526</v>
      </c>
      <c r="AL157" s="20">
        <f t="shared" si="58"/>
        <v>179.9986371570335</v>
      </c>
      <c r="AM157" s="13">
        <f t="shared" si="59"/>
        <v>2.5</v>
      </c>
      <c r="AN157" s="13"/>
    </row>
    <row r="158" spans="1:40" x14ac:dyDescent="0.2">
      <c r="A158" t="s">
        <v>154</v>
      </c>
      <c r="B158" s="13">
        <v>3.7745674676777599</v>
      </c>
      <c r="C158" s="14">
        <v>1025065.67227347</v>
      </c>
      <c r="D158" s="14">
        <v>51253283.613673501</v>
      </c>
      <c r="E158" s="20">
        <v>1.5677114077902199</v>
      </c>
      <c r="F158" s="13">
        <v>48.209999999999901</v>
      </c>
      <c r="G158" s="13">
        <v>132.09375044591101</v>
      </c>
      <c r="H158" s="20">
        <v>183.34862613846201</v>
      </c>
      <c r="I158" s="13">
        <v>2.5</v>
      </c>
      <c r="AE158" t="s">
        <v>154</v>
      </c>
      <c r="AF158" s="13">
        <f t="shared" si="52"/>
        <v>3.7587879563269873</v>
      </c>
      <c r="AG158" s="14">
        <f t="shared" si="53"/>
        <v>4246526.0543117803</v>
      </c>
      <c r="AH158" s="14">
        <f t="shared" si="54"/>
        <v>212326302.71558958</v>
      </c>
      <c r="AI158" s="20">
        <f t="shared" si="55"/>
        <v>1.5548953762227824</v>
      </c>
      <c r="AJ158" s="13">
        <f t="shared" si="56"/>
        <v>48.509999999999899</v>
      </c>
      <c r="AK158" s="13">
        <f t="shared" si="57"/>
        <v>131.19760069123026</v>
      </c>
      <c r="AL158" s="20">
        <f t="shared" si="58"/>
        <v>181.3336999687215</v>
      </c>
      <c r="AM158" s="13">
        <f t="shared" si="59"/>
        <v>2.5</v>
      </c>
      <c r="AN158" s="13"/>
    </row>
    <row r="159" spans="1:40" x14ac:dyDescent="0.2">
      <c r="A159" t="s">
        <v>155</v>
      </c>
      <c r="B159" s="13">
        <v>3.7851362565872599</v>
      </c>
      <c r="C159" s="14">
        <v>1097898.3091283201</v>
      </c>
      <c r="D159" s="14">
        <v>54894915.4564161</v>
      </c>
      <c r="E159" s="20">
        <v>1.5763338205330599</v>
      </c>
      <c r="F159" s="13">
        <v>48.009999999999899</v>
      </c>
      <c r="G159" s="13">
        <v>132.69650698529799</v>
      </c>
      <c r="H159" s="20">
        <v>184.70853605887899</v>
      </c>
      <c r="I159" s="13">
        <v>2.5</v>
      </c>
      <c r="AE159" t="s">
        <v>155</v>
      </c>
      <c r="AF159" s="13">
        <f t="shared" si="52"/>
        <v>3.7693125626047022</v>
      </c>
      <c r="AG159" s="14">
        <f t="shared" si="53"/>
        <v>4278503.6749660103</v>
      </c>
      <c r="AH159" s="14">
        <f t="shared" si="54"/>
        <v>213925183.74830079</v>
      </c>
      <c r="AI159" s="20">
        <f t="shared" si="55"/>
        <v>1.5634473007920076</v>
      </c>
      <c r="AJ159" s="13">
        <f t="shared" si="56"/>
        <v>48.309999999999903</v>
      </c>
      <c r="AK159" s="13">
        <f t="shared" si="57"/>
        <v>131.79556399335075</v>
      </c>
      <c r="AL159" s="20">
        <f t="shared" si="58"/>
        <v>182.67866503711124</v>
      </c>
      <c r="AM159" s="13">
        <f t="shared" si="59"/>
        <v>2.5</v>
      </c>
      <c r="AN159" s="13"/>
    </row>
    <row r="160" spans="1:40" x14ac:dyDescent="0.2">
      <c r="A160" t="s">
        <v>156</v>
      </c>
      <c r="B160" s="13">
        <v>3.7957346381057002</v>
      </c>
      <c r="C160" s="14">
        <v>1084235.1104265</v>
      </c>
      <c r="D160" s="14">
        <v>54211755.521325201</v>
      </c>
      <c r="E160" s="20">
        <v>1.585003656546</v>
      </c>
      <c r="F160" s="13">
        <v>47.809999999999903</v>
      </c>
      <c r="G160" s="13">
        <v>133.30255256383401</v>
      </c>
      <c r="H160" s="20">
        <v>186.078532528788</v>
      </c>
      <c r="I160" s="13">
        <v>2.5</v>
      </c>
      <c r="AE160" t="s">
        <v>156</v>
      </c>
      <c r="AF160" s="13">
        <f t="shared" si="52"/>
        <v>3.7798666377799952</v>
      </c>
      <c r="AG160" s="14">
        <f t="shared" si="53"/>
        <v>4310083.3383764904</v>
      </c>
      <c r="AH160" s="14">
        <f t="shared" si="54"/>
        <v>215504166.91882479</v>
      </c>
      <c r="AI160" s="20">
        <f t="shared" si="55"/>
        <v>1.572046260946365</v>
      </c>
      <c r="AJ160" s="13">
        <f t="shared" si="56"/>
        <v>48.1099999999999</v>
      </c>
      <c r="AK160" s="13">
        <f t="shared" si="57"/>
        <v>132.39674720274928</v>
      </c>
      <c r="AL160" s="20">
        <f t="shared" si="58"/>
        <v>184.03360580795197</v>
      </c>
      <c r="AM160" s="13">
        <f t="shared" si="59"/>
        <v>2.5</v>
      </c>
      <c r="AN160" s="13"/>
    </row>
    <row r="161" spans="1:40" x14ac:dyDescent="0.2">
      <c r="A161" t="s">
        <v>157</v>
      </c>
      <c r="B161" s="13">
        <v>3.8063626950924001</v>
      </c>
      <c r="C161" s="14">
        <v>1135970.7739446401</v>
      </c>
      <c r="D161" s="14">
        <v>56798538.697232299</v>
      </c>
      <c r="E161" s="20">
        <v>1.5937211766570001</v>
      </c>
      <c r="F161" s="13">
        <v>47.6099999999999</v>
      </c>
      <c r="G161" s="13">
        <v>133.911920681395</v>
      </c>
      <c r="H161" s="20">
        <v>187.458690360849</v>
      </c>
      <c r="I161" s="13">
        <v>2.5</v>
      </c>
      <c r="AE161" t="s">
        <v>157</v>
      </c>
      <c r="AF161" s="13">
        <f t="shared" si="52"/>
        <v>3.7904502643657798</v>
      </c>
      <c r="AG161" s="14">
        <f t="shared" si="53"/>
        <v>4343169.86577293</v>
      </c>
      <c r="AH161" s="14">
        <f t="shared" si="54"/>
        <v>217158493.28864712</v>
      </c>
      <c r="AI161" s="20">
        <f t="shared" si="55"/>
        <v>1.5806925153815699</v>
      </c>
      <c r="AJ161" s="13">
        <f t="shared" si="56"/>
        <v>47.909999999999897</v>
      </c>
      <c r="AK161" s="13">
        <f t="shared" si="57"/>
        <v>133.00118266910951</v>
      </c>
      <c r="AL161" s="20">
        <f t="shared" si="58"/>
        <v>185.39859627174451</v>
      </c>
      <c r="AM161" s="13">
        <f t="shared" si="59"/>
        <v>2.5</v>
      </c>
      <c r="AN161" s="13"/>
    </row>
    <row r="162" spans="1:40" x14ac:dyDescent="0.2">
      <c r="A162" t="s">
        <v>158</v>
      </c>
      <c r="B162" s="13">
        <v>3.8170205106386601</v>
      </c>
      <c r="C162" s="14">
        <v>1055817.6424416699</v>
      </c>
      <c r="D162" s="14">
        <v>52790882.122083701</v>
      </c>
      <c r="E162" s="20">
        <v>1.60248664312861</v>
      </c>
      <c r="F162" s="13">
        <v>47.409999999999897</v>
      </c>
      <c r="G162" s="13">
        <v>134.524507616101</v>
      </c>
      <c r="H162" s="20">
        <v>188.84908492261599</v>
      </c>
      <c r="I162" s="13">
        <v>2.5</v>
      </c>
      <c r="AE162" t="s">
        <v>158</v>
      </c>
      <c r="AF162" s="13">
        <f t="shared" si="52"/>
        <v>3.801063525106005</v>
      </c>
      <c r="AG162" s="14">
        <f t="shared" si="53"/>
        <v>4373921.8359411303</v>
      </c>
      <c r="AH162" s="14">
        <f t="shared" si="54"/>
        <v>218696091.7970573</v>
      </c>
      <c r="AI162" s="20">
        <f t="shared" si="55"/>
        <v>1.5893863242161674</v>
      </c>
      <c r="AJ162" s="13">
        <f t="shared" si="56"/>
        <v>47.709999999999894</v>
      </c>
      <c r="AK162" s="13">
        <f t="shared" si="57"/>
        <v>133.608871961657</v>
      </c>
      <c r="AL162" s="20">
        <f t="shared" si="58"/>
        <v>186.77371096778302</v>
      </c>
      <c r="AM162" s="13">
        <f t="shared" si="59"/>
        <v>2.5</v>
      </c>
      <c r="AN162" s="13"/>
    </row>
    <row r="163" spans="1:40" x14ac:dyDescent="0.2">
      <c r="A163" t="s">
        <v>159</v>
      </c>
      <c r="B163" s="13">
        <v>3.8277081680684502</v>
      </c>
      <c r="C163" s="14">
        <v>1130835.2584021699</v>
      </c>
      <c r="D163" s="14">
        <v>56541762.920108601</v>
      </c>
      <c r="E163" s="20">
        <v>1.61130031966582</v>
      </c>
      <c r="F163" s="13">
        <v>47.209999999999901</v>
      </c>
      <c r="G163" s="13">
        <v>135.140364553165</v>
      </c>
      <c r="H163" s="20">
        <v>190.24979214064601</v>
      </c>
      <c r="I163" s="13">
        <v>2.5</v>
      </c>
      <c r="AE163" t="s">
        <v>159</v>
      </c>
      <c r="AF163" s="13">
        <f t="shared" si="52"/>
        <v>3.8117065029763024</v>
      </c>
      <c r="AG163" s="14">
        <f t="shared" si="53"/>
        <v>4406858.7852149801</v>
      </c>
      <c r="AH163" s="14">
        <f t="shared" si="54"/>
        <v>220342939.26074982</v>
      </c>
      <c r="AI163" s="20">
        <f t="shared" si="55"/>
        <v>1.5981279489993574</v>
      </c>
      <c r="AJ163" s="13">
        <f t="shared" si="56"/>
        <v>47.509999999999899</v>
      </c>
      <c r="AK163" s="13">
        <f t="shared" si="57"/>
        <v>134.21983635362375</v>
      </c>
      <c r="AL163" s="20">
        <f t="shared" si="58"/>
        <v>188.15902498822476</v>
      </c>
      <c r="AM163" s="13">
        <f t="shared" si="59"/>
        <v>2.5</v>
      </c>
      <c r="AN163" s="13"/>
    </row>
    <row r="164" spans="1:40" x14ac:dyDescent="0.2">
      <c r="A164" t="s">
        <v>160</v>
      </c>
      <c r="B164" s="13">
        <v>3.8384257509390398</v>
      </c>
      <c r="C164" s="14">
        <v>1116762.1637393001</v>
      </c>
      <c r="D164" s="14">
        <v>55838108.186965004</v>
      </c>
      <c r="E164" s="20">
        <v>1.62016247142398</v>
      </c>
      <c r="F164" s="13">
        <v>47.009999999999899</v>
      </c>
      <c r="G164" s="13">
        <v>135.759530989978</v>
      </c>
      <c r="H164" s="20">
        <v>191.66088850465201</v>
      </c>
      <c r="I164" s="13">
        <v>2.5</v>
      </c>
      <c r="AE164" t="s">
        <v>160</v>
      </c>
      <c r="AF164" s="13">
        <f t="shared" si="52"/>
        <v>3.8223792811846375</v>
      </c>
      <c r="AG164" s="14">
        <f t="shared" si="53"/>
        <v>4439385.83852778</v>
      </c>
      <c r="AH164" s="14">
        <f t="shared" si="54"/>
        <v>221969291.92638958</v>
      </c>
      <c r="AI164" s="20">
        <f t="shared" si="55"/>
        <v>1.6069176527188525</v>
      </c>
      <c r="AJ164" s="13">
        <f t="shared" si="56"/>
        <v>47.309999999999903</v>
      </c>
      <c r="AK164" s="13">
        <f t="shared" si="57"/>
        <v>134.83408096015975</v>
      </c>
      <c r="AL164" s="20">
        <f t="shared" si="58"/>
        <v>189.55461398219074</v>
      </c>
      <c r="AM164" s="13">
        <f t="shared" si="59"/>
        <v>2.5</v>
      </c>
      <c r="AN164" s="13"/>
    </row>
    <row r="165" spans="1:40" x14ac:dyDescent="0.2">
      <c r="A165" t="s">
        <v>161</v>
      </c>
      <c r="B165" s="13">
        <v>3.8491733430416701</v>
      </c>
      <c r="C165" s="14">
        <v>1170049.8971629799</v>
      </c>
      <c r="D165" s="14">
        <v>58502494.858149298</v>
      </c>
      <c r="E165" s="20">
        <v>1.6290733650168201</v>
      </c>
      <c r="F165" s="13">
        <v>46.809999999999903</v>
      </c>
      <c r="G165" s="13">
        <v>136.382010458049</v>
      </c>
      <c r="H165" s="20">
        <v>193.082451071675</v>
      </c>
      <c r="I165" s="13">
        <v>2.5</v>
      </c>
      <c r="AE165" t="s">
        <v>161</v>
      </c>
      <c r="AF165" s="13">
        <f t="shared" si="52"/>
        <v>3.8330819431719552</v>
      </c>
      <c r="AG165" s="14">
        <f t="shared" si="53"/>
        <v>4473464.9617461208</v>
      </c>
      <c r="AH165" s="14">
        <f t="shared" si="54"/>
        <v>223673248.08730662</v>
      </c>
      <c r="AI165" s="20">
        <f t="shared" si="55"/>
        <v>1.6157556998088074</v>
      </c>
      <c r="AJ165" s="13">
        <f t="shared" si="56"/>
        <v>47.1099999999999</v>
      </c>
      <c r="AK165" s="13">
        <f t="shared" si="57"/>
        <v>135.45160340432324</v>
      </c>
      <c r="AL165" s="20">
        <f t="shared" si="58"/>
        <v>190.96055415989724</v>
      </c>
      <c r="AM165" s="13">
        <f t="shared" si="59"/>
        <v>2.5</v>
      </c>
      <c r="AN165" s="13"/>
    </row>
    <row r="166" spans="1:40" x14ac:dyDescent="0.2">
      <c r="A166" t="s">
        <v>162</v>
      </c>
      <c r="B166" s="13">
        <v>3.8599510284021799</v>
      </c>
      <c r="C166" s="14">
        <v>1087492.1717149201</v>
      </c>
      <c r="D166" s="14">
        <v>54374608.585746199</v>
      </c>
      <c r="E166" s="20">
        <v>1.6380332685244099</v>
      </c>
      <c r="F166" s="13">
        <v>46.6099999999999</v>
      </c>
      <c r="G166" s="13">
        <v>137.00778952476901</v>
      </c>
      <c r="H166" s="20">
        <v>194.51455747029399</v>
      </c>
      <c r="I166" s="13">
        <v>2.5</v>
      </c>
      <c r="AE166" t="s">
        <v>162</v>
      </c>
      <c r="AF166" s="13">
        <f t="shared" si="52"/>
        <v>3.8438145726128345</v>
      </c>
      <c r="AG166" s="14">
        <f t="shared" si="53"/>
        <v>4505139.49101937</v>
      </c>
      <c r="AH166" s="14">
        <f t="shared" si="54"/>
        <v>225256974.55096909</v>
      </c>
      <c r="AI166" s="20">
        <f t="shared" si="55"/>
        <v>1.6246423561577574</v>
      </c>
      <c r="AJ166" s="13">
        <f t="shared" si="56"/>
        <v>46.909999999999897</v>
      </c>
      <c r="AK166" s="13">
        <f t="shared" si="57"/>
        <v>136.07242388149024</v>
      </c>
      <c r="AL166" s="20">
        <f t="shared" si="58"/>
        <v>192.37692229681676</v>
      </c>
      <c r="AM166" s="13">
        <f t="shared" si="59"/>
        <v>2.5</v>
      </c>
      <c r="AN166" s="13"/>
    </row>
    <row r="167" spans="1:40" x14ac:dyDescent="0.2">
      <c r="A167" t="s">
        <v>163</v>
      </c>
      <c r="B167" s="13">
        <v>3.8707588912817101</v>
      </c>
      <c r="C167" s="14">
        <v>1164760.3161542299</v>
      </c>
      <c r="D167" s="14">
        <v>58238015.807711802</v>
      </c>
      <c r="E167" s="20">
        <v>1.64704245150129</v>
      </c>
      <c r="F167" s="13">
        <v>46.409999999999798</v>
      </c>
      <c r="G167" s="13">
        <v>137.63693652949499</v>
      </c>
      <c r="H167" s="20">
        <v>195.95728590486499</v>
      </c>
      <c r="I167" s="13">
        <v>2.5</v>
      </c>
      <c r="AE167" t="s">
        <v>163</v>
      </c>
      <c r="AF167" s="13">
        <f t="shared" si="52"/>
        <v>3.8545772534161502</v>
      </c>
      <c r="AG167" s="14">
        <f t="shared" si="53"/>
        <v>4539064.5487714298</v>
      </c>
      <c r="AH167" s="14">
        <f t="shared" si="54"/>
        <v>226953227.43857232</v>
      </c>
      <c r="AI167" s="20">
        <f t="shared" si="55"/>
        <v>1.633577889116625</v>
      </c>
      <c r="AJ167" s="13">
        <f t="shared" si="56"/>
        <v>46.709999999999873</v>
      </c>
      <c r="AK167" s="13">
        <f t="shared" si="57"/>
        <v>136.69656687557276</v>
      </c>
      <c r="AL167" s="20">
        <f t="shared" si="58"/>
        <v>193.8037957378715</v>
      </c>
      <c r="AM167" s="13">
        <f t="shared" si="59"/>
        <v>2.5</v>
      </c>
      <c r="AN167" s="13"/>
    </row>
    <row r="168" spans="1:40" x14ac:dyDescent="0.2">
      <c r="A168" t="s">
        <v>164</v>
      </c>
      <c r="B168" s="13">
        <v>3.8815970161773001</v>
      </c>
      <c r="C168" s="14">
        <v>1150265.0286514801</v>
      </c>
      <c r="D168" s="14">
        <v>57513251.432573996</v>
      </c>
      <c r="E168" s="20">
        <v>1.6561011849845499</v>
      </c>
      <c r="F168" s="13">
        <v>46.209999999999802</v>
      </c>
      <c r="G168" s="13">
        <v>138.2694798441</v>
      </c>
      <c r="H168" s="20">
        <v>197.41071515979101</v>
      </c>
      <c r="I168" s="13">
        <v>2.5</v>
      </c>
      <c r="AE168" t="s">
        <v>164</v>
      </c>
      <c r="AF168" s="13">
        <f t="shared" si="52"/>
        <v>3.865370069725715</v>
      </c>
      <c r="AG168" s="14">
        <f t="shared" si="53"/>
        <v>4572567.41368361</v>
      </c>
      <c r="AH168" s="14">
        <f t="shared" si="54"/>
        <v>228628370.6841813</v>
      </c>
      <c r="AI168" s="20">
        <f t="shared" si="55"/>
        <v>1.6425625675067677</v>
      </c>
      <c r="AJ168" s="13">
        <f t="shared" si="56"/>
        <v>46.509999999999849</v>
      </c>
      <c r="AK168" s="13">
        <f t="shared" si="57"/>
        <v>137.32405408910324</v>
      </c>
      <c r="AL168" s="20">
        <f t="shared" si="58"/>
        <v>195.24125240165625</v>
      </c>
      <c r="AM168" s="13">
        <f t="shared" si="59"/>
        <v>2.5</v>
      </c>
      <c r="AN168" s="13"/>
    </row>
    <row r="169" spans="1:40" x14ac:dyDescent="0.2">
      <c r="A169" t="s">
        <v>165</v>
      </c>
      <c r="B169" s="13">
        <v>3.8924654878225899</v>
      </c>
      <c r="C169" s="14">
        <v>1205151.3940778701</v>
      </c>
      <c r="D169" s="14">
        <v>60257569.703893803</v>
      </c>
      <c r="E169" s="20">
        <v>1.66520974150196</v>
      </c>
      <c r="F169" s="13">
        <v>46.009999999999799</v>
      </c>
      <c r="G169" s="13">
        <v>138.90541908404501</v>
      </c>
      <c r="H169" s="20">
        <v>198.87492460382501</v>
      </c>
      <c r="I169" s="13">
        <v>2.5</v>
      </c>
      <c r="AE169" t="s">
        <v>165</v>
      </c>
      <c r="AF169" s="13">
        <f t="shared" si="52"/>
        <v>3.8761931059209447</v>
      </c>
      <c r="AG169" s="14">
        <f t="shared" si="53"/>
        <v>4607668.9105984997</v>
      </c>
      <c r="AH169" s="14">
        <f t="shared" si="54"/>
        <v>230383445.52992582</v>
      </c>
      <c r="AI169" s="20">
        <f t="shared" si="55"/>
        <v>1.6515966616280526</v>
      </c>
      <c r="AJ169" s="13">
        <f t="shared" si="56"/>
        <v>46.309999999999825</v>
      </c>
      <c r="AK169" s="13">
        <f t="shared" si="57"/>
        <v>137.95490624560225</v>
      </c>
      <c r="AL169" s="20">
        <f t="shared" si="58"/>
        <v>196.68937078469375</v>
      </c>
      <c r="AM169" s="13">
        <f t="shared" si="59"/>
        <v>2.5</v>
      </c>
      <c r="AN169" s="13"/>
    </row>
    <row r="170" spans="1:40" x14ac:dyDescent="0.2">
      <c r="A170" t="s">
        <v>166</v>
      </c>
      <c r="B170" s="13">
        <v>3.9033643911885001</v>
      </c>
      <c r="C170" s="14">
        <v>1120116.93686637</v>
      </c>
      <c r="D170" s="14">
        <v>56005846.843318596</v>
      </c>
      <c r="E170" s="20">
        <v>1.6743683950802299</v>
      </c>
      <c r="F170" s="13">
        <v>45.809999999999803</v>
      </c>
      <c r="G170" s="13">
        <v>139.544781160225</v>
      </c>
      <c r="H170" s="20">
        <v>200.349994194403</v>
      </c>
      <c r="I170" s="13">
        <v>2.5</v>
      </c>
      <c r="AE170" t="s">
        <v>166</v>
      </c>
      <c r="AF170" s="13">
        <f t="shared" si="52"/>
        <v>3.887046446617525</v>
      </c>
      <c r="AG170" s="14">
        <f t="shared" si="53"/>
        <v>4640293.6757499501</v>
      </c>
      <c r="AH170" s="14">
        <f t="shared" si="54"/>
        <v>232014683.78749818</v>
      </c>
      <c r="AI170" s="20">
        <f t="shared" si="55"/>
        <v>1.6606804432670075</v>
      </c>
      <c r="AJ170" s="13">
        <f t="shared" si="56"/>
        <v>46.1099999999998</v>
      </c>
      <c r="AK170" s="13">
        <f t="shared" si="57"/>
        <v>138.58915415446626</v>
      </c>
      <c r="AL170" s="20">
        <f t="shared" si="58"/>
        <v>198.14822996572099</v>
      </c>
      <c r="AM170" s="13">
        <f t="shared" si="59"/>
        <v>2.5</v>
      </c>
      <c r="AN170" s="13"/>
    </row>
    <row r="171" spans="1:40" x14ac:dyDescent="0.2">
      <c r="A171" t="s">
        <v>167</v>
      </c>
      <c r="B171" s="13">
        <v>3.9142938114838199</v>
      </c>
      <c r="C171" s="14">
        <v>1199703.12563886</v>
      </c>
      <c r="D171" s="14">
        <v>59985156.281943202</v>
      </c>
      <c r="E171" s="20">
        <v>1.68357742125317</v>
      </c>
      <c r="F171" s="13">
        <v>45.6099999999998</v>
      </c>
      <c r="G171" s="13">
        <v>140.187606001029</v>
      </c>
      <c r="H171" s="20">
        <v>201.83600448201099</v>
      </c>
      <c r="I171" s="13">
        <v>2.5</v>
      </c>
      <c r="AE171" t="s">
        <v>167</v>
      </c>
      <c r="AF171" s="13">
        <f t="shared" si="52"/>
        <v>3.8979301766680523</v>
      </c>
      <c r="AG171" s="14">
        <f t="shared" si="53"/>
        <v>4675236.48523458</v>
      </c>
      <c r="AH171" s="14">
        <f t="shared" si="54"/>
        <v>233761824.2617296</v>
      </c>
      <c r="AI171" s="20">
        <f t="shared" si="55"/>
        <v>1.6698141857049775</v>
      </c>
      <c r="AJ171" s="13">
        <f t="shared" si="56"/>
        <v>45.909999999999798</v>
      </c>
      <c r="AK171" s="13">
        <f t="shared" si="57"/>
        <v>139.22682152234975</v>
      </c>
      <c r="AL171" s="20">
        <f t="shared" si="58"/>
        <v>199.61790961000753</v>
      </c>
      <c r="AM171" s="13">
        <f t="shared" si="59"/>
        <v>2.5</v>
      </c>
      <c r="AN171" s="13"/>
    </row>
    <row r="172" spans="1:40" x14ac:dyDescent="0.2">
      <c r="A172" t="s">
        <v>168</v>
      </c>
      <c r="B172" s="13">
        <v>3.9252538341559799</v>
      </c>
      <c r="C172" s="14">
        <v>1184772.97951102</v>
      </c>
      <c r="D172" s="14">
        <v>59238648.975551203</v>
      </c>
      <c r="E172" s="20">
        <v>1.6928370970700599</v>
      </c>
      <c r="F172" s="13">
        <v>45.409999999999798</v>
      </c>
      <c r="G172" s="13">
        <v>140.833905240718</v>
      </c>
      <c r="H172" s="20">
        <v>203.33303661458501</v>
      </c>
      <c r="I172" s="13">
        <v>2.5</v>
      </c>
      <c r="AE172" t="s">
        <v>168</v>
      </c>
      <c r="AF172" s="13">
        <f t="shared" si="52"/>
        <v>3.9088443811627225</v>
      </c>
      <c r="AG172" s="14">
        <f t="shared" si="53"/>
        <v>4709744.4360941201</v>
      </c>
      <c r="AH172" s="14">
        <f t="shared" si="54"/>
        <v>235487221.80470681</v>
      </c>
      <c r="AI172" s="20">
        <f t="shared" si="55"/>
        <v>1.6789981637263551</v>
      </c>
      <c r="AJ172" s="13">
        <f t="shared" si="56"/>
        <v>45.709999999999795</v>
      </c>
      <c r="AK172" s="13">
        <f t="shared" si="57"/>
        <v>139.86792787150426</v>
      </c>
      <c r="AL172" s="20">
        <f t="shared" si="58"/>
        <v>201.09848997370599</v>
      </c>
      <c r="AM172" s="13">
        <f t="shared" si="59"/>
        <v>2.5</v>
      </c>
      <c r="AN172" s="13"/>
    </row>
    <row r="173" spans="1:40" x14ac:dyDescent="0.2">
      <c r="A173" t="s">
        <v>169</v>
      </c>
      <c r="B173" s="13">
        <v>3.9362445448916099</v>
      </c>
      <c r="C173" s="14">
        <v>1241305.9359002099</v>
      </c>
      <c r="D173" s="14">
        <v>62065296.795010597</v>
      </c>
      <c r="E173" s="20">
        <v>1.7021477011039501</v>
      </c>
      <c r="F173" s="13">
        <v>45.209999999999802</v>
      </c>
      <c r="G173" s="13">
        <v>141.48368769731499</v>
      </c>
      <c r="H173" s="20">
        <v>204.84117234193999</v>
      </c>
      <c r="I173" s="13">
        <v>2.5</v>
      </c>
      <c r="AE173" t="s">
        <v>169</v>
      </c>
      <c r="AF173" s="13">
        <f t="shared" si="52"/>
        <v>3.9197891454299771</v>
      </c>
      <c r="AG173" s="14">
        <f t="shared" si="53"/>
        <v>4745898.9779164605</v>
      </c>
      <c r="AH173" s="14">
        <f t="shared" si="54"/>
        <v>237294948.8958236</v>
      </c>
      <c r="AI173" s="20">
        <f t="shared" si="55"/>
        <v>1.6882326536268524</v>
      </c>
      <c r="AJ173" s="13">
        <f t="shared" si="56"/>
        <v>45.509999999999806</v>
      </c>
      <c r="AK173" s="13">
        <f t="shared" si="57"/>
        <v>140.51249502482173</v>
      </c>
      <c r="AL173" s="20">
        <f t="shared" si="58"/>
        <v>202.59005190823476</v>
      </c>
      <c r="AM173" s="13">
        <f t="shared" si="59"/>
        <v>2.5</v>
      </c>
      <c r="AN173" s="13"/>
    </row>
    <row r="174" spans="1:40" x14ac:dyDescent="0.2">
      <c r="A174" t="s">
        <v>170</v>
      </c>
      <c r="B174" s="13">
        <v>3.9472660296173099</v>
      </c>
      <c r="C174" s="14">
        <v>1153720.44497236</v>
      </c>
      <c r="D174" s="14">
        <v>57686022.2486182</v>
      </c>
      <c r="E174" s="20">
        <v>1.71150951346002</v>
      </c>
      <c r="F174" s="13">
        <v>45.009999999999799</v>
      </c>
      <c r="G174" s="13">
        <v>142.136986516473</v>
      </c>
      <c r="H174" s="20">
        <v>206.360494020235</v>
      </c>
      <c r="I174" s="13">
        <v>2.5</v>
      </c>
      <c r="AE174" t="s">
        <v>170</v>
      </c>
      <c r="AF174" s="13">
        <f t="shared" si="52"/>
        <v>3.9307645550371801</v>
      </c>
      <c r="AG174" s="14">
        <f t="shared" si="53"/>
        <v>4779502.48602245</v>
      </c>
      <c r="AH174" s="14">
        <f t="shared" si="54"/>
        <v>238975124.3011232</v>
      </c>
      <c r="AI174" s="20">
        <f t="shared" si="55"/>
        <v>1.6975179332218</v>
      </c>
      <c r="AJ174" s="13">
        <f t="shared" si="56"/>
        <v>45.309999999999796</v>
      </c>
      <c r="AK174" s="13">
        <f t="shared" si="57"/>
        <v>141.16054636388375</v>
      </c>
      <c r="AL174" s="20">
        <f t="shared" si="58"/>
        <v>204.09267686469275</v>
      </c>
      <c r="AM174" s="13">
        <f t="shared" si="59"/>
        <v>2.5</v>
      </c>
      <c r="AN174" s="13"/>
    </row>
    <row r="175" spans="1:40" x14ac:dyDescent="0.2">
      <c r="A175" t="s">
        <v>171</v>
      </c>
      <c r="B175" s="13">
        <v>3.9583183745002399</v>
      </c>
      <c r="C175" s="14">
        <v>1235694.2194080299</v>
      </c>
      <c r="D175" s="14">
        <v>61784710.970401503</v>
      </c>
      <c r="E175" s="20">
        <v>1.7209228157840499</v>
      </c>
      <c r="F175" s="13">
        <v>44.809999999999803</v>
      </c>
      <c r="G175" s="13">
        <v>142.79382590758399</v>
      </c>
      <c r="H175" s="20">
        <v>207.89108461647101</v>
      </c>
      <c r="I175" s="13">
        <v>2.5</v>
      </c>
      <c r="AE175" t="s">
        <v>171</v>
      </c>
      <c r="AF175" s="13">
        <f t="shared" si="52"/>
        <v>3.941770695791285</v>
      </c>
      <c r="AG175" s="14">
        <f t="shared" si="53"/>
        <v>4815493.5797916204</v>
      </c>
      <c r="AH175" s="14">
        <f t="shared" si="54"/>
        <v>240774678.9895815</v>
      </c>
      <c r="AI175" s="20">
        <f t="shared" si="55"/>
        <v>1.70685428185452</v>
      </c>
      <c r="AJ175" s="13">
        <f t="shared" si="56"/>
        <v>45.1099999999998</v>
      </c>
      <c r="AK175" s="13">
        <f t="shared" si="57"/>
        <v>141.81210134052247</v>
      </c>
      <c r="AL175" s="20">
        <f t="shared" si="58"/>
        <v>205.60644689830775</v>
      </c>
      <c r="AM175" s="13">
        <f t="shared" si="59"/>
        <v>2.5</v>
      </c>
      <c r="AN175" s="13"/>
    </row>
    <row r="176" spans="1:40" x14ac:dyDescent="0.2">
      <c r="A176" t="s">
        <v>172</v>
      </c>
      <c r="B176" s="13">
        <v>3.96940166594884</v>
      </c>
      <c r="C176" s="14">
        <v>1220316.1688963501</v>
      </c>
      <c r="D176" s="14">
        <v>61015808.444817699</v>
      </c>
      <c r="E176" s="20">
        <v>1.7303878912708599</v>
      </c>
      <c r="F176" s="13">
        <v>44.6099999999998</v>
      </c>
      <c r="G176" s="13">
        <v>143.45421874764801</v>
      </c>
      <c r="H176" s="20">
        <v>209.433027713022</v>
      </c>
      <c r="I176" s="13">
        <v>2.5</v>
      </c>
      <c r="AE176" t="s">
        <v>172</v>
      </c>
      <c r="AF176" s="13">
        <f t="shared" si="52"/>
        <v>3.9528076537394998</v>
      </c>
      <c r="AG176" s="14">
        <f t="shared" si="53"/>
        <v>4851036.7691769497</v>
      </c>
      <c r="AH176" s="14">
        <f t="shared" si="54"/>
        <v>242551838.458848</v>
      </c>
      <c r="AI176" s="20">
        <f t="shared" si="55"/>
        <v>1.71624198040472</v>
      </c>
      <c r="AJ176" s="13">
        <f t="shared" si="56"/>
        <v>44.909999999999798</v>
      </c>
      <c r="AK176" s="13">
        <f t="shared" si="57"/>
        <v>142.46717971725499</v>
      </c>
      <c r="AL176" s="20">
        <f t="shared" si="58"/>
        <v>207.13144467291698</v>
      </c>
      <c r="AM176" s="13">
        <f t="shared" si="59"/>
        <v>2.5</v>
      </c>
      <c r="AN176" s="13"/>
    </row>
    <row r="177" spans="1:40" x14ac:dyDescent="0.2">
      <c r="A177" t="s">
        <v>173</v>
      </c>
      <c r="B177" s="13">
        <v>3.9805159906135001</v>
      </c>
      <c r="C177" s="14">
        <v>1278545.1139772099</v>
      </c>
      <c r="D177" s="14">
        <v>63927255.698860899</v>
      </c>
      <c r="E177" s="20">
        <v>1.73990502467285</v>
      </c>
      <c r="F177" s="13">
        <v>44.409999999999798</v>
      </c>
      <c r="G177" s="13">
        <v>144.11818720301201</v>
      </c>
      <c r="H177" s="20">
        <v>210.98640751219801</v>
      </c>
      <c r="I177" s="13">
        <v>2.5</v>
      </c>
      <c r="AE177" t="s">
        <v>173</v>
      </c>
      <c r="AF177" s="13">
        <f t="shared" si="52"/>
        <v>3.9638755151699723</v>
      </c>
      <c r="AG177" s="14">
        <f t="shared" si="53"/>
        <v>4888275.9472539499</v>
      </c>
      <c r="AH177" s="14">
        <f t="shared" si="54"/>
        <v>244413797.36269832</v>
      </c>
      <c r="AI177" s="20">
        <f t="shared" si="55"/>
        <v>1.7256813112969449</v>
      </c>
      <c r="AJ177" s="13">
        <f t="shared" si="56"/>
        <v>44.709999999999795</v>
      </c>
      <c r="AK177" s="13">
        <f t="shared" si="57"/>
        <v>143.12580459367925</v>
      </c>
      <c r="AL177" s="20">
        <f t="shared" si="58"/>
        <v>208.6677534654815</v>
      </c>
      <c r="AM177" s="13">
        <f t="shared" si="59"/>
        <v>2.5</v>
      </c>
      <c r="AN177" s="13"/>
    </row>
    <row r="178" spans="1:40" x14ac:dyDescent="0.2">
      <c r="A178" t="s">
        <v>174</v>
      </c>
      <c r="B178" s="13">
        <v>3.99166143538721</v>
      </c>
      <c r="C178" s="14">
        <v>1188332.05832153</v>
      </c>
      <c r="D178" s="14">
        <v>59416602.916076697</v>
      </c>
      <c r="E178" s="20">
        <v>1.7494745023085501</v>
      </c>
      <c r="F178" s="13">
        <v>44.209999999999802</v>
      </c>
      <c r="G178" s="13">
        <v>144.78576111081301</v>
      </c>
      <c r="H178" s="20">
        <v>212.55130884084201</v>
      </c>
      <c r="I178" s="13">
        <v>2.5</v>
      </c>
      <c r="AE178" t="s">
        <v>174</v>
      </c>
      <c r="AF178" s="13">
        <f t="shared" si="52"/>
        <v>3.9749743666124471</v>
      </c>
      <c r="AG178" s="14">
        <f t="shared" si="53"/>
        <v>4922887.5606031194</v>
      </c>
      <c r="AH178" s="14">
        <f t="shared" si="54"/>
        <v>246144378.03015679</v>
      </c>
      <c r="AI178" s="20">
        <f t="shared" si="55"/>
        <v>1.7351725585090776</v>
      </c>
      <c r="AJ178" s="13">
        <f t="shared" si="56"/>
        <v>44.509999999999806</v>
      </c>
      <c r="AK178" s="13">
        <f t="shared" si="57"/>
        <v>143.78799824226425</v>
      </c>
      <c r="AL178" s="20">
        <f t="shared" si="58"/>
        <v>210.21545717063327</v>
      </c>
      <c r="AM178" s="13">
        <f t="shared" si="59"/>
        <v>2.5</v>
      </c>
      <c r="AN178" s="13"/>
    </row>
    <row r="179" spans="1:40" x14ac:dyDescent="0.2">
      <c r="A179" t="s">
        <v>175</v>
      </c>
      <c r="B179" s="13">
        <v>4.0028380874062996</v>
      </c>
      <c r="C179" s="14">
        <v>1272765.0459902701</v>
      </c>
      <c r="D179" s="14">
        <v>63638252.299513496</v>
      </c>
      <c r="E179" s="20">
        <v>1.7590966120712499</v>
      </c>
      <c r="F179" s="13">
        <v>44.009999999999799</v>
      </c>
      <c r="G179" s="13">
        <v>145.45695987469199</v>
      </c>
      <c r="H179" s="20">
        <v>214.12781715496499</v>
      </c>
      <c r="I179" s="13">
        <v>2.5</v>
      </c>
      <c r="AE179" t="s">
        <v>175</v>
      </c>
      <c r="AF179" s="13">
        <f t="shared" si="52"/>
        <v>3.9861042948389622</v>
      </c>
      <c r="AG179" s="14">
        <f t="shared" si="53"/>
        <v>4959958.3871853594</v>
      </c>
      <c r="AH179" s="14">
        <f t="shared" si="54"/>
        <v>247997919.35926878</v>
      </c>
      <c r="AI179" s="20">
        <f t="shared" si="55"/>
        <v>1.7447160075808776</v>
      </c>
      <c r="AJ179" s="13">
        <f t="shared" si="56"/>
        <v>44.309999999999796</v>
      </c>
      <c r="AK179" s="13">
        <f t="shared" si="57"/>
        <v>144.45378173404126</v>
      </c>
      <c r="AL179" s="20">
        <f t="shared" si="58"/>
        <v>211.77464030525675</v>
      </c>
      <c r="AM179" s="13">
        <f t="shared" si="59"/>
        <v>2.5</v>
      </c>
      <c r="AN179" s="13"/>
    </row>
    <row r="180" spans="1:40" x14ac:dyDescent="0.2">
      <c r="A180" t="s">
        <v>176</v>
      </c>
      <c r="B180" s="13">
        <v>4.01404603405103</v>
      </c>
      <c r="C180" s="14">
        <v>1256925.6539632401</v>
      </c>
      <c r="D180" s="14">
        <v>62846282.698162198</v>
      </c>
      <c r="E180" s="20">
        <v>1.7687716434376399</v>
      </c>
      <c r="F180" s="13">
        <v>43.809999999999803</v>
      </c>
      <c r="G180" s="13">
        <v>146.1318018883</v>
      </c>
      <c r="H180" s="20">
        <v>215.716018544413</v>
      </c>
      <c r="I180" s="13">
        <v>2.5</v>
      </c>
      <c r="AE180" t="s">
        <v>176</v>
      </c>
      <c r="AF180" s="13">
        <f t="shared" si="52"/>
        <v>3.9972653868645098</v>
      </c>
      <c r="AG180" s="14">
        <f t="shared" si="53"/>
        <v>4996567.8722522501</v>
      </c>
      <c r="AH180" s="14">
        <f t="shared" si="54"/>
        <v>249828393.61261329</v>
      </c>
      <c r="AI180" s="20">
        <f t="shared" si="55"/>
        <v>1.7543119456225726</v>
      </c>
      <c r="AJ180" s="13">
        <f t="shared" si="56"/>
        <v>44.1099999999998</v>
      </c>
      <c r="AK180" s="13">
        <f t="shared" si="57"/>
        <v>145.12317751920426</v>
      </c>
      <c r="AL180" s="20">
        <f t="shared" si="58"/>
        <v>213.3453880131045</v>
      </c>
      <c r="AM180" s="13">
        <f t="shared" si="59"/>
        <v>2.5</v>
      </c>
      <c r="AN180" s="13"/>
    </row>
    <row r="181" spans="1:40" x14ac:dyDescent="0.2">
      <c r="A181" t="s">
        <v>177</v>
      </c>
      <c r="B181" s="13">
        <v>4.0252853629463798</v>
      </c>
      <c r="C181" s="14">
        <v>1316901.4673965301</v>
      </c>
      <c r="D181" s="14">
        <v>65845073.369826697</v>
      </c>
      <c r="E181" s="20">
        <v>1.7784998874765501</v>
      </c>
      <c r="F181" s="13">
        <v>43.6099999999998</v>
      </c>
      <c r="G181" s="13">
        <v>146.81031326752401</v>
      </c>
      <c r="H181" s="20">
        <v>217.315999737564</v>
      </c>
      <c r="I181" s="13">
        <v>2.5</v>
      </c>
      <c r="AE181" t="s">
        <v>177</v>
      </c>
      <c r="AF181" s="13">
        <f t="shared" si="52"/>
        <v>4.0084577299477298</v>
      </c>
      <c r="AG181" s="14">
        <f t="shared" si="53"/>
        <v>5034924.2256715707</v>
      </c>
      <c r="AH181" s="14">
        <f t="shared" si="54"/>
        <v>251746211.28357908</v>
      </c>
      <c r="AI181" s="20">
        <f t="shared" si="55"/>
        <v>1.7639606613234975</v>
      </c>
      <c r="AJ181" s="13">
        <f t="shared" si="56"/>
        <v>43.909999999999798</v>
      </c>
      <c r="AK181" s="13">
        <f t="shared" si="57"/>
        <v>145.79620903533225</v>
      </c>
      <c r="AL181" s="20">
        <f t="shared" si="58"/>
        <v>214.927786069446</v>
      </c>
      <c r="AM181" s="13">
        <f t="shared" si="59"/>
        <v>2.5</v>
      </c>
      <c r="AN181" s="13"/>
    </row>
    <row r="182" spans="1:40" x14ac:dyDescent="0.2">
      <c r="A182" t="s">
        <v>178</v>
      </c>
      <c r="B182" s="13">
        <v>4.03655616196263</v>
      </c>
      <c r="C182" s="14">
        <v>1223982.0200711801</v>
      </c>
      <c r="D182" s="14">
        <v>61199101.003559001</v>
      </c>
      <c r="E182" s="20">
        <v>1.7882816368576699</v>
      </c>
      <c r="F182" s="13">
        <v>43.409999999999798</v>
      </c>
      <c r="G182" s="13">
        <v>147.49251836906799</v>
      </c>
      <c r="H182" s="20">
        <v>218.92784810606699</v>
      </c>
      <c r="I182" s="13">
        <v>2.5</v>
      </c>
      <c r="AE182" t="s">
        <v>178</v>
      </c>
      <c r="AF182" s="13">
        <f t="shared" si="52"/>
        <v>4.0196814115915851</v>
      </c>
      <c r="AG182" s="14">
        <f t="shared" si="53"/>
        <v>5070574.1874212213</v>
      </c>
      <c r="AH182" s="14">
        <f t="shared" si="54"/>
        <v>253528709.37106138</v>
      </c>
      <c r="AI182" s="20">
        <f t="shared" si="55"/>
        <v>1.7736624449607774</v>
      </c>
      <c r="AJ182" s="13">
        <f t="shared" si="56"/>
        <v>43.709999999999795</v>
      </c>
      <c r="AK182" s="13">
        <f t="shared" si="57"/>
        <v>146.47289834989601</v>
      </c>
      <c r="AL182" s="20">
        <f t="shared" si="58"/>
        <v>216.52192088575225</v>
      </c>
      <c r="AM182" s="13">
        <f t="shared" si="59"/>
        <v>2.5</v>
      </c>
      <c r="AN182" s="13"/>
    </row>
    <row r="183" spans="1:40" x14ac:dyDescent="0.2">
      <c r="A183" t="s">
        <v>179</v>
      </c>
      <c r="B183" s="13">
        <v>4.0478585192161196</v>
      </c>
      <c r="C183" s="14">
        <v>1310947.99736997</v>
      </c>
      <c r="D183" s="14">
        <v>65547399.868498899</v>
      </c>
      <c r="E183" s="20">
        <v>1.7981171858603799</v>
      </c>
      <c r="F183" s="13">
        <v>43.209999999999802</v>
      </c>
      <c r="G183" s="13">
        <v>148.17843641607701</v>
      </c>
      <c r="H183" s="20">
        <v>220.55165166961399</v>
      </c>
      <c r="I183" s="13">
        <v>2.5</v>
      </c>
      <c r="AE183" t="s">
        <v>179</v>
      </c>
      <c r="AF183" s="13">
        <f t="shared" si="52"/>
        <v>4.0309365195440403</v>
      </c>
      <c r="AG183" s="14">
        <f t="shared" si="53"/>
        <v>5108757.13880092</v>
      </c>
      <c r="AH183" s="14">
        <f t="shared" si="54"/>
        <v>255437856.94004679</v>
      </c>
      <c r="AI183" s="20">
        <f t="shared" si="55"/>
        <v>1.7834175884080601</v>
      </c>
      <c r="AJ183" s="13">
        <f t="shared" si="56"/>
        <v>43.509999999999806</v>
      </c>
      <c r="AK183" s="13">
        <f t="shared" si="57"/>
        <v>147.15326748524225</v>
      </c>
      <c r="AL183" s="20">
        <f t="shared" si="58"/>
        <v>218.1278795144145</v>
      </c>
      <c r="AM183" s="13">
        <f t="shared" si="59"/>
        <v>2.5</v>
      </c>
      <c r="AN183" s="13"/>
    </row>
    <row r="184" spans="1:40" x14ac:dyDescent="0.2">
      <c r="A184" t="s">
        <v>180</v>
      </c>
      <c r="B184" s="13">
        <v>4.0591925230699299</v>
      </c>
      <c r="C184" s="14">
        <v>1294633.4235821399</v>
      </c>
      <c r="D184" s="14">
        <v>64731671.1791071</v>
      </c>
      <c r="E184" s="20">
        <v>1.80800683038262</v>
      </c>
      <c r="F184" s="13">
        <v>43.009999999999799</v>
      </c>
      <c r="G184" s="13">
        <v>148.86808979172901</v>
      </c>
      <c r="H184" s="20">
        <v>222.18749910074499</v>
      </c>
      <c r="I184" s="13">
        <v>2.5</v>
      </c>
      <c r="AE184" t="s">
        <v>180</v>
      </c>
      <c r="AF184" s="13">
        <f t="shared" si="52"/>
        <v>4.0422231417987646</v>
      </c>
      <c r="AG184" s="14">
        <f t="shared" si="53"/>
        <v>5146464.9084198195</v>
      </c>
      <c r="AH184" s="14">
        <f t="shared" si="54"/>
        <v>257323245.42099169</v>
      </c>
      <c r="AI184" s="20">
        <f t="shared" si="55"/>
        <v>1.7932263851443051</v>
      </c>
      <c r="AJ184" s="13">
        <f t="shared" si="56"/>
        <v>43.309999999999796</v>
      </c>
      <c r="AK184" s="13">
        <f t="shared" si="57"/>
        <v>147.83733946109953</v>
      </c>
      <c r="AL184" s="20">
        <f t="shared" si="58"/>
        <v>219.74574965349748</v>
      </c>
      <c r="AM184" s="13">
        <f t="shared" si="59"/>
        <v>2.5</v>
      </c>
      <c r="AN184" s="13"/>
    </row>
    <row r="185" spans="1:40" x14ac:dyDescent="0.2">
      <c r="A185" t="s">
        <v>181</v>
      </c>
      <c r="B185" s="13">
        <v>4.0705582621345204</v>
      </c>
      <c r="C185" s="14">
        <v>1356408.5114184299</v>
      </c>
      <c r="D185" s="14">
        <v>67820425.5709216</v>
      </c>
      <c r="E185" s="20">
        <v>1.8179508679497201</v>
      </c>
      <c r="F185" s="13">
        <v>42.809999999999803</v>
      </c>
      <c r="G185" s="13">
        <v>149.561503877436</v>
      </c>
      <c r="H185" s="20">
        <v>223.835479729691</v>
      </c>
      <c r="I185" s="13">
        <v>2.5</v>
      </c>
      <c r="AE185" t="s">
        <v>181</v>
      </c>
      <c r="AF185" s="13">
        <f t="shared" si="52"/>
        <v>4.0535413665958</v>
      </c>
      <c r="AG185" s="14">
        <f t="shared" si="53"/>
        <v>5185971.9524417194</v>
      </c>
      <c r="AH185" s="14">
        <f t="shared" si="54"/>
        <v>259298597.62208658</v>
      </c>
      <c r="AI185" s="20">
        <f t="shared" si="55"/>
        <v>1.8030891302625975</v>
      </c>
      <c r="AJ185" s="13">
        <f t="shared" si="56"/>
        <v>43.1099999999998</v>
      </c>
      <c r="AK185" s="13">
        <f t="shared" si="57"/>
        <v>148.5251371135775</v>
      </c>
      <c r="AL185" s="20">
        <f t="shared" si="58"/>
        <v>221.37561965152923</v>
      </c>
      <c r="AM185" s="13">
        <f t="shared" si="59"/>
        <v>2.5</v>
      </c>
      <c r="AN185" s="13"/>
    </row>
    <row r="186" spans="1:40" x14ac:dyDescent="0.2">
      <c r="A186" t="s">
        <v>182</v>
      </c>
      <c r="B186" s="13">
        <v>4.0819558252685004</v>
      </c>
      <c r="C186" s="14">
        <v>1260701.4806733101</v>
      </c>
      <c r="D186" s="14">
        <v>63035074.033665799</v>
      </c>
      <c r="E186" s="20">
        <v>1.8279495977234499</v>
      </c>
      <c r="F186" s="13">
        <v>42.6099999999998</v>
      </c>
      <c r="G186" s="13">
        <v>150.25870074507401</v>
      </c>
      <c r="H186" s="20">
        <v>225.49568354924901</v>
      </c>
      <c r="I186" s="13">
        <v>2.5</v>
      </c>
      <c r="AE186" t="s">
        <v>182</v>
      </c>
      <c r="AF186" s="13">
        <f t="shared" si="52"/>
        <v>4.0648912824222672</v>
      </c>
      <c r="AG186" s="14">
        <f t="shared" si="53"/>
        <v>5222691.4130438501</v>
      </c>
      <c r="AH186" s="14">
        <f t="shared" si="54"/>
        <v>261134570.6521934</v>
      </c>
      <c r="AI186" s="20">
        <f t="shared" si="55"/>
        <v>1.8130061204790424</v>
      </c>
      <c r="AJ186" s="13">
        <f t="shared" si="56"/>
        <v>42.909999999999798</v>
      </c>
      <c r="AK186" s="13">
        <f t="shared" si="57"/>
        <v>149.216682707579</v>
      </c>
      <c r="AL186" s="20">
        <f t="shared" si="58"/>
        <v>223.01757851232475</v>
      </c>
      <c r="AM186" s="13">
        <f t="shared" si="59"/>
        <v>2.5</v>
      </c>
      <c r="AN186" s="13"/>
    </row>
    <row r="187" spans="1:40" x14ac:dyDescent="0.2">
      <c r="A187" t="s">
        <v>183</v>
      </c>
      <c r="B187" s="13">
        <v>4.0933853015792501</v>
      </c>
      <c r="C187" s="14">
        <v>1350276.4372910699</v>
      </c>
      <c r="D187" s="14">
        <v>67513821.864553899</v>
      </c>
      <c r="E187" s="20">
        <v>1.8380033205109201</v>
      </c>
      <c r="F187" s="13">
        <v>42.409999999999798</v>
      </c>
      <c r="G187" s="13">
        <v>150.95970178571901</v>
      </c>
      <c r="H187" s="20">
        <v>227.16820121970301</v>
      </c>
      <c r="I187" s="13">
        <v>2.5</v>
      </c>
      <c r="AE187" t="s">
        <v>183</v>
      </c>
      <c r="AF187" s="13">
        <f t="shared" si="52"/>
        <v>4.0762729780130504</v>
      </c>
      <c r="AG187" s="14">
        <f t="shared" si="53"/>
        <v>5262019.8529649498</v>
      </c>
      <c r="AH187" s="14">
        <f t="shared" si="54"/>
        <v>263100992.6482484</v>
      </c>
      <c r="AI187" s="20">
        <f t="shared" si="55"/>
        <v>1.8229776541416776</v>
      </c>
      <c r="AJ187" s="13">
        <f t="shared" si="56"/>
        <v>42.709999999999795</v>
      </c>
      <c r="AK187" s="13">
        <f t="shared" si="57"/>
        <v>149.9119990499895</v>
      </c>
      <c r="AL187" s="20">
        <f t="shared" si="58"/>
        <v>224.67171589984702</v>
      </c>
      <c r="AM187" s="13">
        <f t="shared" si="59"/>
        <v>2.5</v>
      </c>
      <c r="AN187" s="13"/>
    </row>
    <row r="188" spans="1:40" x14ac:dyDescent="0.2">
      <c r="A188" t="s">
        <v>184</v>
      </c>
      <c r="B188" s="13">
        <v>4.1048467804236699</v>
      </c>
      <c r="C188" s="14">
        <v>1333472.4262896001</v>
      </c>
      <c r="D188" s="14">
        <v>66673621.314480402</v>
      </c>
      <c r="E188" s="20">
        <v>1.8481123387737299</v>
      </c>
      <c r="F188" s="13">
        <v>42.209999999999802</v>
      </c>
      <c r="G188" s="13">
        <v>151.664531265991</v>
      </c>
      <c r="H188" s="20">
        <v>228.85312407376799</v>
      </c>
      <c r="I188" s="13">
        <v>2.5</v>
      </c>
      <c r="AE188" t="s">
        <v>184</v>
      </c>
      <c r="AF188" s="13">
        <f t="shared" si="52"/>
        <v>4.0876865423514852</v>
      </c>
      <c r="AG188" s="14">
        <f t="shared" si="53"/>
        <v>5300858.8556724098</v>
      </c>
      <c r="AH188" s="14">
        <f t="shared" si="54"/>
        <v>265042942.7836217</v>
      </c>
      <c r="AI188" s="20">
        <f t="shared" si="55"/>
        <v>1.8330040312394549</v>
      </c>
      <c r="AJ188" s="13">
        <f t="shared" si="56"/>
        <v>42.509999999999799</v>
      </c>
      <c r="AK188" s="13">
        <f t="shared" si="57"/>
        <v>150.611109418555</v>
      </c>
      <c r="AL188" s="20">
        <f t="shared" si="58"/>
        <v>226.33812214310274</v>
      </c>
      <c r="AM188" s="13">
        <f t="shared" si="59"/>
        <v>2.5</v>
      </c>
      <c r="AN188" s="13"/>
    </row>
    <row r="189" spans="1:40" x14ac:dyDescent="0.2">
      <c r="A189" t="s">
        <v>185</v>
      </c>
      <c r="B189" s="13">
        <v>4.1163403514088603</v>
      </c>
      <c r="C189" s="14">
        <v>1397100.76676098</v>
      </c>
      <c r="D189" s="14">
        <v>69855038.338049203</v>
      </c>
      <c r="E189" s="20">
        <v>1.8582769566369901</v>
      </c>
      <c r="F189" s="13">
        <v>42.009999999999799</v>
      </c>
      <c r="G189" s="13">
        <v>152.37321329060501</v>
      </c>
      <c r="H189" s="20">
        <v>230.550544121581</v>
      </c>
      <c r="I189" s="13">
        <v>2.5</v>
      </c>
      <c r="AE189" t="s">
        <v>185</v>
      </c>
      <c r="AF189" s="13">
        <f t="shared" si="52"/>
        <v>4.0991320646700711</v>
      </c>
      <c r="AG189" s="14">
        <f t="shared" si="53"/>
        <v>5341551.1110149603</v>
      </c>
      <c r="AH189" s="14">
        <f t="shared" si="54"/>
        <v>267077555.5507493</v>
      </c>
      <c r="AI189" s="20">
        <f t="shared" si="55"/>
        <v>1.8430855534112727</v>
      </c>
      <c r="AJ189" s="13">
        <f t="shared" si="56"/>
        <v>42.309999999999796</v>
      </c>
      <c r="AK189" s="13">
        <f t="shared" si="57"/>
        <v>151.31403677184727</v>
      </c>
      <c r="AL189" s="20">
        <f t="shared" si="58"/>
        <v>228.01688824107524</v>
      </c>
      <c r="AM189" s="13">
        <f t="shared" si="59"/>
        <v>2.5</v>
      </c>
      <c r="AN189" s="13"/>
    </row>
    <row r="190" spans="1:40" x14ac:dyDescent="0.2">
      <c r="A190" t="s">
        <v>186</v>
      </c>
      <c r="B190" s="13">
        <v>4.1278661043928002</v>
      </c>
      <c r="C190" s="14">
        <v>1298522.52509351</v>
      </c>
      <c r="D190" s="14">
        <v>64926126.254675701</v>
      </c>
      <c r="E190" s="20">
        <v>1.8684974798984899</v>
      </c>
      <c r="F190" s="13">
        <v>41.809999999999803</v>
      </c>
      <c r="G190" s="13">
        <v>153.08577007777501</v>
      </c>
      <c r="H190" s="20">
        <v>232.260554055726</v>
      </c>
      <c r="I190" s="13">
        <v>2.5</v>
      </c>
      <c r="AE190" t="s">
        <v>186</v>
      </c>
      <c r="AF190" s="13">
        <f t="shared" si="52"/>
        <v>4.1106096344511451</v>
      </c>
      <c r="AG190" s="14">
        <f t="shared" si="53"/>
        <v>5379372.1554351598</v>
      </c>
      <c r="AH190" s="14">
        <f t="shared" si="54"/>
        <v>268968607.77175921</v>
      </c>
      <c r="AI190" s="20">
        <f t="shared" si="55"/>
        <v>1.8532225239550324</v>
      </c>
      <c r="AJ190" s="13">
        <f t="shared" si="56"/>
        <v>42.1099999999998</v>
      </c>
      <c r="AK190" s="13">
        <f t="shared" si="57"/>
        <v>152.02080410502251</v>
      </c>
      <c r="AL190" s="20">
        <f t="shared" si="58"/>
        <v>229.70810586769448</v>
      </c>
      <c r="AM190" s="13">
        <f t="shared" si="59"/>
        <v>2.5</v>
      </c>
      <c r="AN190" s="13"/>
    </row>
    <row r="191" spans="1:40" x14ac:dyDescent="0.2">
      <c r="A191" t="s">
        <v>187</v>
      </c>
      <c r="B191" s="13">
        <v>4.1394241294851</v>
      </c>
      <c r="C191" s="14">
        <v>1390784.7304098101</v>
      </c>
      <c r="D191" s="14">
        <v>69539236.520490497</v>
      </c>
      <c r="E191" s="20">
        <v>1.8787742160379399</v>
      </c>
      <c r="F191" s="13">
        <v>41.6099999999998</v>
      </c>
      <c r="G191" s="13">
        <v>153.80222491364799</v>
      </c>
      <c r="H191" s="20">
        <v>233.98324725629399</v>
      </c>
      <c r="I191" s="13">
        <v>2.5</v>
      </c>
      <c r="AE191" t="s">
        <v>187</v>
      </c>
      <c r="AF191" s="13">
        <f t="shared" si="52"/>
        <v>4.1221193414276076</v>
      </c>
      <c r="AG191" s="14">
        <f t="shared" si="53"/>
        <v>5419880.4485539002</v>
      </c>
      <c r="AH191" s="14">
        <f t="shared" si="54"/>
        <v>270994022.42769575</v>
      </c>
      <c r="AI191" s="20">
        <f t="shared" si="55"/>
        <v>1.8634152478367874</v>
      </c>
      <c r="AJ191" s="13">
        <f t="shared" si="56"/>
        <v>41.909999999999798</v>
      </c>
      <c r="AK191" s="13">
        <f t="shared" si="57"/>
        <v>152.73143488700475</v>
      </c>
      <c r="AL191" s="20">
        <f t="shared" si="58"/>
        <v>231.41186737684225</v>
      </c>
      <c r="AM191" s="13">
        <f t="shared" si="59"/>
        <v>2.5</v>
      </c>
      <c r="AN191" s="13"/>
    </row>
    <row r="192" spans="1:40" x14ac:dyDescent="0.2">
      <c r="A192" t="s">
        <v>256</v>
      </c>
      <c r="B192" s="13">
        <v>4.1510145170476598</v>
      </c>
      <c r="C192" s="14">
        <v>1373476.5990782899</v>
      </c>
      <c r="D192" s="14">
        <v>68673829.953914702</v>
      </c>
      <c r="E192" s="20">
        <v>1.88910747422614</v>
      </c>
      <c r="F192" s="13">
        <v>41.409999999999798</v>
      </c>
      <c r="G192" s="13">
        <v>154.522602330979</v>
      </c>
      <c r="H192" s="20">
        <v>235.71871779598101</v>
      </c>
      <c r="I192" s="13">
        <v>2.5</v>
      </c>
      <c r="AE192" s="2" t="s">
        <v>256</v>
      </c>
      <c r="AF192" s="13">
        <f t="shared" si="52"/>
        <v>4.1336612755836049</v>
      </c>
      <c r="AG192" s="14">
        <f t="shared" si="53"/>
        <v>5459884.6213425901</v>
      </c>
      <c r="AH192" s="14">
        <f t="shared" si="54"/>
        <v>272994231.06713009</v>
      </c>
      <c r="AI192" s="20">
        <f t="shared" si="55"/>
        <v>1.87366403169989</v>
      </c>
      <c r="AJ192" s="13">
        <f t="shared" si="56"/>
        <v>41.709999999999795</v>
      </c>
      <c r="AK192" s="13">
        <f t="shared" si="57"/>
        <v>153.44595265325177</v>
      </c>
      <c r="AL192" s="20">
        <f t="shared" si="58"/>
        <v>233.12826580739551</v>
      </c>
      <c r="AM192" s="13">
        <f t="shared" si="59"/>
        <v>2.5</v>
      </c>
    </row>
    <row r="193" spans="1:39" x14ac:dyDescent="0.2">
      <c r="A193" t="s">
        <v>257</v>
      </c>
      <c r="B193" s="13">
        <v>4.1626373576953899</v>
      </c>
      <c r="C193" s="14">
        <v>1439013.7897638101</v>
      </c>
      <c r="D193" s="14">
        <v>71950689.488190696</v>
      </c>
      <c r="E193" s="20">
        <v>1.89949756533439</v>
      </c>
      <c r="F193" s="13">
        <v>41.209999999999802</v>
      </c>
      <c r="G193" s="13">
        <v>155.24692587627601</v>
      </c>
      <c r="H193" s="20">
        <v>237.46706044522901</v>
      </c>
      <c r="I193" s="13">
        <v>2.5</v>
      </c>
      <c r="AE193" s="2" t="s">
        <v>257</v>
      </c>
      <c r="AF193" s="13">
        <f t="shared" si="52"/>
        <v>4.1452355271552381</v>
      </c>
      <c r="AG193" s="14">
        <f t="shared" si="53"/>
        <v>5501797.6443454204</v>
      </c>
      <c r="AH193" s="14">
        <f t="shared" si="54"/>
        <v>275089882.21727163</v>
      </c>
      <c r="AI193" s="20">
        <f t="shared" si="55"/>
        <v>1.8839691838742401</v>
      </c>
      <c r="AJ193" s="13">
        <f t="shared" si="56"/>
        <v>41.509999999999799</v>
      </c>
      <c r="AK193" s="13">
        <f t="shared" si="57"/>
        <v>154.16438079966952</v>
      </c>
      <c r="AL193" s="20">
        <f t="shared" si="58"/>
        <v>234.85739488830748</v>
      </c>
      <c r="AM193" s="13">
        <f t="shared" si="59"/>
        <v>2.5</v>
      </c>
    </row>
    <row r="194" spans="1:39" x14ac:dyDescent="0.2">
      <c r="A194" t="s">
        <v>258</v>
      </c>
      <c r="B194" s="13">
        <v>4.1742927422969398</v>
      </c>
      <c r="C194" s="14">
        <v>1337478.20084632</v>
      </c>
      <c r="D194" s="14">
        <v>66873910.042315997</v>
      </c>
      <c r="E194" s="20">
        <v>1.90994480194373</v>
      </c>
      <c r="F194" s="13">
        <v>41.009999999999799</v>
      </c>
      <c r="G194" s="13">
        <v>155.975218758186</v>
      </c>
      <c r="H194" s="20">
        <v>239.228370677398</v>
      </c>
      <c r="I194" s="13">
        <v>2.5</v>
      </c>
      <c r="AE194" s="2" t="s">
        <v>258</v>
      </c>
      <c r="AF194" s="13">
        <f t="shared" si="52"/>
        <v>4.1568421866312724</v>
      </c>
      <c r="AG194" s="14">
        <f t="shared" si="53"/>
        <v>5540753.3200982306</v>
      </c>
      <c r="AH194" s="14">
        <f t="shared" si="54"/>
        <v>277037666.0049119</v>
      </c>
      <c r="AI194" s="20">
        <f t="shared" si="55"/>
        <v>1.8943310143855498</v>
      </c>
      <c r="AJ194" s="13">
        <f t="shared" si="56"/>
        <v>41.309999999999796</v>
      </c>
      <c r="AK194" s="13">
        <f t="shared" si="57"/>
        <v>154.88674296977226</v>
      </c>
      <c r="AL194" s="20">
        <f t="shared" si="58"/>
        <v>236.59934904372551</v>
      </c>
      <c r="AM194" s="13">
        <f t="shared" si="59"/>
        <v>2.5</v>
      </c>
    </row>
    <row r="195" spans="1:39" x14ac:dyDescent="0.2">
      <c r="A195" t="s">
        <v>259</v>
      </c>
      <c r="B195" s="13">
        <v>4.1859807619753697</v>
      </c>
      <c r="C195" s="14">
        <v>1432508.2723220999</v>
      </c>
      <c r="D195" s="14">
        <v>71625413.616105199</v>
      </c>
      <c r="E195" s="20">
        <v>1.92044949835442</v>
      </c>
      <c r="F195" s="13">
        <v>40.809999999999803</v>
      </c>
      <c r="G195" s="13">
        <v>156.70750528862999</v>
      </c>
      <c r="H195" s="20">
        <v>241.00274467398299</v>
      </c>
      <c r="I195" s="13">
        <v>2.5</v>
      </c>
      <c r="AE195" s="2" t="s">
        <v>259</v>
      </c>
      <c r="AF195" s="13">
        <f t="shared" si="52"/>
        <v>4.1684813447538396</v>
      </c>
      <c r="AG195" s="14">
        <f t="shared" si="53"/>
        <v>5582476.86201052</v>
      </c>
      <c r="AH195" s="14">
        <f t="shared" si="54"/>
        <v>279123843.10052657</v>
      </c>
      <c r="AI195" s="20">
        <f t="shared" si="55"/>
        <v>1.9047498349646701</v>
      </c>
      <c r="AJ195" s="13">
        <f t="shared" si="56"/>
        <v>41.1099999999998</v>
      </c>
      <c r="AK195" s="13">
        <f t="shared" si="57"/>
        <v>155.61306306351776</v>
      </c>
      <c r="AL195" s="20">
        <f t="shared" si="58"/>
        <v>238.35422339814775</v>
      </c>
      <c r="AM195" s="13">
        <f t="shared" si="59"/>
        <v>2.5</v>
      </c>
    </row>
    <row r="196" spans="1:39" x14ac:dyDescent="0.2">
      <c r="A196" t="s">
        <v>260</v>
      </c>
      <c r="B196" s="13">
        <v>4.1977015081089002</v>
      </c>
      <c r="C196" s="14">
        <v>1414680.8970506401</v>
      </c>
      <c r="D196" s="14">
        <v>70734044.852532193</v>
      </c>
      <c r="E196" s="20">
        <v>1.9310119705953701</v>
      </c>
      <c r="F196" s="13">
        <v>40.6099999999998</v>
      </c>
      <c r="G196" s="13">
        <v>157.44380990657001</v>
      </c>
      <c r="H196" s="20">
        <v>242.79027932986</v>
      </c>
      <c r="I196" s="13">
        <v>2.5</v>
      </c>
      <c r="AE196" s="2" t="s">
        <v>260</v>
      </c>
      <c r="AF196" s="13">
        <f t="shared" si="52"/>
        <v>4.1801530925191495</v>
      </c>
      <c r="AG196" s="14">
        <f t="shared" si="53"/>
        <v>5623681.1599828694</v>
      </c>
      <c r="AH196" s="14">
        <f t="shared" si="54"/>
        <v>281184057.99914408</v>
      </c>
      <c r="AI196" s="20">
        <f t="shared" si="55"/>
        <v>1.9152259590569776</v>
      </c>
      <c r="AJ196" s="13">
        <f t="shared" si="56"/>
        <v>40.909999999999798</v>
      </c>
      <c r="AK196" s="13">
        <f t="shared" si="57"/>
        <v>156.3433649574155</v>
      </c>
      <c r="AL196" s="20">
        <f t="shared" si="58"/>
        <v>240.12211378161751</v>
      </c>
      <c r="AM196" s="13">
        <f t="shared" si="59"/>
        <v>2.5</v>
      </c>
    </row>
    <row r="197" spans="1:39" x14ac:dyDescent="0.2">
      <c r="A197" t="s">
        <v>261</v>
      </c>
      <c r="B197" s="13">
        <v>4.2094550723316004</v>
      </c>
      <c r="C197" s="14">
        <v>1482184.2034567201</v>
      </c>
      <c r="D197" s="14">
        <v>74109210.172836393</v>
      </c>
      <c r="E197" s="20">
        <v>1.94163253643364</v>
      </c>
      <c r="F197" s="13">
        <v>40.409999999999798</v>
      </c>
      <c r="G197" s="13">
        <v>158.18415644532499</v>
      </c>
      <c r="H197" s="20">
        <v>244.591072258585</v>
      </c>
      <c r="I197" s="13">
        <v>2.5</v>
      </c>
      <c r="AE197" s="2" t="s">
        <v>261</v>
      </c>
      <c r="AF197" s="13">
        <f t="shared" si="52"/>
        <v>4.1918575211782025</v>
      </c>
      <c r="AG197" s="14">
        <f t="shared" si="53"/>
        <v>5666851.5736757796</v>
      </c>
      <c r="AH197" s="14">
        <f t="shared" si="54"/>
        <v>283342578.68378973</v>
      </c>
      <c r="AI197" s="20">
        <f t="shared" si="55"/>
        <v>1.92575970183179</v>
      </c>
      <c r="AJ197" s="13">
        <f t="shared" si="56"/>
        <v>40.709999999999795</v>
      </c>
      <c r="AK197" s="13">
        <f t="shared" si="57"/>
        <v>157.07767259967775</v>
      </c>
      <c r="AL197" s="20">
        <f t="shared" si="58"/>
        <v>241.90311673495648</v>
      </c>
      <c r="AM197" s="13">
        <f t="shared" si="59"/>
        <v>2.5</v>
      </c>
    </row>
    <row r="198" spans="1:39" x14ac:dyDescent="0.2">
      <c r="A198" t="s">
        <v>262</v>
      </c>
      <c r="B198" s="13">
        <v>4.22124154653413</v>
      </c>
      <c r="C198" s="14">
        <v>1377602.5468717101</v>
      </c>
      <c r="D198" s="14">
        <v>68880127.343585506</v>
      </c>
      <c r="E198" s="20">
        <v>1.95231151538403</v>
      </c>
      <c r="F198" s="13">
        <v>40.209999999999802</v>
      </c>
      <c r="G198" s="13">
        <v>158.92856913492199</v>
      </c>
      <c r="H198" s="20">
        <v>246.40522179772</v>
      </c>
      <c r="I198" s="13">
        <v>2.5</v>
      </c>
      <c r="AE198" s="2" t="s">
        <v>262</v>
      </c>
      <c r="AF198" s="13">
        <f t="shared" si="52"/>
        <v>4.2035947222374999</v>
      </c>
      <c r="AG198" s="14">
        <f t="shared" si="53"/>
        <v>5706975.9197011702</v>
      </c>
      <c r="AH198" s="14">
        <f t="shared" si="54"/>
        <v>285348795.98505932</v>
      </c>
      <c r="AI198" s="20">
        <f t="shared" si="55"/>
        <v>1.9363513801918653</v>
      </c>
      <c r="AJ198" s="13">
        <f t="shared" si="56"/>
        <v>40.509999999999799</v>
      </c>
      <c r="AK198" s="13">
        <f t="shared" si="57"/>
        <v>157.81601019386176</v>
      </c>
      <c r="AL198" s="20">
        <f t="shared" si="58"/>
        <v>243.69732951503698</v>
      </c>
      <c r="AM198" s="13">
        <f t="shared" si="59"/>
        <v>2.5</v>
      </c>
    </row>
    <row r="199" spans="1:39" x14ac:dyDescent="0.2">
      <c r="A199" t="s">
        <v>263</v>
      </c>
      <c r="B199" s="13">
        <v>4.2330610228644296</v>
      </c>
      <c r="C199" s="14">
        <v>1475483.52049176</v>
      </c>
      <c r="D199" s="14">
        <v>73774176.024588406</v>
      </c>
      <c r="E199" s="20">
        <v>1.9630492287186401</v>
      </c>
      <c r="F199" s="13">
        <v>40.009999999999799</v>
      </c>
      <c r="G199" s="13">
        <v>159.67707278824301</v>
      </c>
      <c r="H199" s="20">
        <v>248.232827014202</v>
      </c>
      <c r="I199" s="13">
        <v>2.5</v>
      </c>
      <c r="AE199" s="2" t="s">
        <v>263</v>
      </c>
      <c r="AF199" s="13">
        <f t="shared" ref="AF199:AF262" si="60">AVERAGE(B196:B199)</f>
        <v>4.2153647874597651</v>
      </c>
      <c r="AG199" s="14">
        <f t="shared" ref="AG199:AG262" si="61">SUM(C196:C199)</f>
        <v>5749951.1678708307</v>
      </c>
      <c r="AH199" s="14">
        <f t="shared" ref="AH199:AH262" si="62">SUM(D196:D199)</f>
        <v>287497558.39354247</v>
      </c>
      <c r="AI199" s="20">
        <f t="shared" ref="AI199:AI262" si="63">AVERAGE(E196:E199)</f>
        <v>1.9470013127829202</v>
      </c>
      <c r="AJ199" s="13">
        <f t="shared" ref="AJ199:AJ262" si="64">AVERAGE(F196:F199)</f>
        <v>40.309999999999796</v>
      </c>
      <c r="AK199" s="13">
        <f t="shared" ref="AK199:AK262" si="65">AVERAGE(G196:G199)</f>
        <v>158.55840206876499</v>
      </c>
      <c r="AL199" s="20">
        <f t="shared" ref="AL199:AL262" si="66">AVERAGE(H196:H199)</f>
        <v>245.50485010009174</v>
      </c>
      <c r="AM199" s="13">
        <f t="shared" ref="AM199:AM262" si="67">AVERAGE(I196:I199)</f>
        <v>2.5</v>
      </c>
    </row>
    <row r="200" spans="1:39" x14ac:dyDescent="0.2">
      <c r="A200" t="s">
        <v>264</v>
      </c>
      <c r="B200" s="13">
        <v>4.2449135937284499</v>
      </c>
      <c r="C200" s="14">
        <v>1457121.3239621599</v>
      </c>
      <c r="D200" s="14">
        <v>72856066.198108196</v>
      </c>
      <c r="E200" s="20">
        <v>1.97384599947659</v>
      </c>
      <c r="F200" s="13">
        <v>39.809999999999803</v>
      </c>
      <c r="G200" s="13">
        <v>160.42969199982099</v>
      </c>
      <c r="H200" s="20">
        <v>250.07398770975601</v>
      </c>
      <c r="I200" s="13">
        <v>2.5</v>
      </c>
      <c r="AE200" s="2" t="s">
        <v>264</v>
      </c>
      <c r="AF200" s="13">
        <f t="shared" si="60"/>
        <v>4.2271678088646532</v>
      </c>
      <c r="AG200" s="14">
        <f t="shared" si="61"/>
        <v>5792391.5947823506</v>
      </c>
      <c r="AH200" s="14">
        <f t="shared" si="62"/>
        <v>289619579.73911852</v>
      </c>
      <c r="AI200" s="20">
        <f t="shared" si="63"/>
        <v>1.957709820003225</v>
      </c>
      <c r="AJ200" s="13">
        <f t="shared" si="64"/>
        <v>40.1099999999998</v>
      </c>
      <c r="AK200" s="13">
        <f t="shared" si="65"/>
        <v>159.30487259207774</v>
      </c>
      <c r="AL200" s="20">
        <f t="shared" si="66"/>
        <v>247.32577719506577</v>
      </c>
      <c r="AM200" s="13">
        <f t="shared" si="67"/>
        <v>2.5</v>
      </c>
    </row>
    <row r="201" spans="1:39" x14ac:dyDescent="0.2">
      <c r="A201" t="s">
        <v>265</v>
      </c>
      <c r="B201" s="13">
        <v>4.2567993517908898</v>
      </c>
      <c r="C201" s="14">
        <v>1526649.7295604299</v>
      </c>
      <c r="D201" s="14">
        <v>76332486.478021502</v>
      </c>
      <c r="E201" s="20">
        <v>1.9847021524737101</v>
      </c>
      <c r="F201" s="13">
        <v>39.6099999999998</v>
      </c>
      <c r="G201" s="13">
        <v>161.186451286509</v>
      </c>
      <c r="H201" s="20">
        <v>251.92880442634299</v>
      </c>
      <c r="I201" s="13">
        <v>2.5</v>
      </c>
      <c r="AE201" s="2" t="s">
        <v>265</v>
      </c>
      <c r="AF201" s="13">
        <f t="shared" si="60"/>
        <v>4.2390038787294753</v>
      </c>
      <c r="AG201" s="14">
        <f t="shared" si="61"/>
        <v>5836857.1208860604</v>
      </c>
      <c r="AH201" s="14">
        <f t="shared" si="62"/>
        <v>291842856.0443036</v>
      </c>
      <c r="AI201" s="20">
        <f t="shared" si="63"/>
        <v>1.9684772240132427</v>
      </c>
      <c r="AJ201" s="13">
        <f t="shared" si="64"/>
        <v>39.909999999999798</v>
      </c>
      <c r="AK201" s="13">
        <f t="shared" si="65"/>
        <v>160.05544630237375</v>
      </c>
      <c r="AL201" s="20">
        <f t="shared" si="66"/>
        <v>249.16021023700523</v>
      </c>
      <c r="AM201" s="13">
        <f t="shared" si="67"/>
        <v>2.5</v>
      </c>
    </row>
    <row r="202" spans="1:39" x14ac:dyDescent="0.2">
      <c r="A202" t="s">
        <v>266</v>
      </c>
      <c r="B202" s="13">
        <v>4.2687183899759003</v>
      </c>
      <c r="C202" s="14">
        <v>1418930.62327786</v>
      </c>
      <c r="D202" s="14">
        <v>70946531.163893104</v>
      </c>
      <c r="E202" s="20">
        <v>1.9956180143123201</v>
      </c>
      <c r="F202" s="13">
        <v>39.409999999999698</v>
      </c>
      <c r="G202" s="13">
        <v>161.94737564147499</v>
      </c>
      <c r="H202" s="20">
        <v>253.79737845165201</v>
      </c>
      <c r="I202" s="13">
        <v>2.5</v>
      </c>
      <c r="AE202" s="2" t="s">
        <v>266</v>
      </c>
      <c r="AF202" s="13">
        <f t="shared" si="60"/>
        <v>4.2508730895899181</v>
      </c>
      <c r="AG202" s="14">
        <f t="shared" si="61"/>
        <v>5878185.1972922096</v>
      </c>
      <c r="AH202" s="14">
        <f t="shared" si="62"/>
        <v>293909259.86461121</v>
      </c>
      <c r="AI202" s="20">
        <f t="shared" si="63"/>
        <v>1.9793038487453152</v>
      </c>
      <c r="AJ202" s="13">
        <f t="shared" si="64"/>
        <v>39.709999999999773</v>
      </c>
      <c r="AK202" s="13">
        <f t="shared" si="65"/>
        <v>160.81014792901198</v>
      </c>
      <c r="AL202" s="20">
        <f t="shared" si="66"/>
        <v>251.00824940048827</v>
      </c>
      <c r="AM202" s="13">
        <f t="shared" si="67"/>
        <v>2.5</v>
      </c>
    </row>
    <row r="203" spans="1:39" x14ac:dyDescent="0.2">
      <c r="A203" t="s">
        <v>267</v>
      </c>
      <c r="B203" s="13">
        <v>4.2806708014678296</v>
      </c>
      <c r="C203" s="14">
        <v>1519748.0261065201</v>
      </c>
      <c r="D203" s="14">
        <v>75987401.305326</v>
      </c>
      <c r="E203" s="20">
        <v>2.0065939133910402</v>
      </c>
      <c r="F203" s="13">
        <v>39.209999999999702</v>
      </c>
      <c r="G203" s="13">
        <v>162.71249023404599</v>
      </c>
      <c r="H203" s="20">
        <v>255.67981182462799</v>
      </c>
      <c r="I203" s="13">
        <v>2.5</v>
      </c>
      <c r="AE203" s="2" t="s">
        <v>267</v>
      </c>
      <c r="AF203" s="13">
        <f t="shared" si="60"/>
        <v>4.2627755342407676</v>
      </c>
      <c r="AG203" s="14">
        <f t="shared" si="61"/>
        <v>5922449.7029069699</v>
      </c>
      <c r="AH203" s="14">
        <f t="shared" si="62"/>
        <v>296122485.14534879</v>
      </c>
      <c r="AI203" s="20">
        <f t="shared" si="63"/>
        <v>1.990190019913415</v>
      </c>
      <c r="AJ203" s="13">
        <f t="shared" si="64"/>
        <v>39.509999999999749</v>
      </c>
      <c r="AK203" s="13">
        <f t="shared" si="65"/>
        <v>161.56900229046275</v>
      </c>
      <c r="AL203" s="20">
        <f t="shared" si="66"/>
        <v>252.86999560309476</v>
      </c>
      <c r="AM203" s="13">
        <f t="shared" si="67"/>
        <v>2.5</v>
      </c>
    </row>
    <row r="204" spans="1:39" x14ac:dyDescent="0.2">
      <c r="A204" t="s">
        <v>268</v>
      </c>
      <c r="B204" s="13">
        <v>4.2926566797119401</v>
      </c>
      <c r="C204" s="14">
        <v>1500834.9636810201</v>
      </c>
      <c r="D204" s="14">
        <v>75041748.184051394</v>
      </c>
      <c r="E204" s="20">
        <v>2.0176301799146898</v>
      </c>
      <c r="F204" s="13">
        <v>39.0099999999997</v>
      </c>
      <c r="G204" s="13">
        <v>163.481820107441</v>
      </c>
      <c r="H204" s="20">
        <v>257.57620734104802</v>
      </c>
      <c r="I204" s="13">
        <v>2.5</v>
      </c>
      <c r="AE204" s="2" t="s">
        <v>268</v>
      </c>
      <c r="AF204" s="13">
        <f t="shared" si="60"/>
        <v>4.2747113057366404</v>
      </c>
      <c r="AG204" s="14">
        <f t="shared" si="61"/>
        <v>5966163.3426258303</v>
      </c>
      <c r="AH204" s="14">
        <f t="shared" si="62"/>
        <v>298308167.13129199</v>
      </c>
      <c r="AI204" s="20">
        <f t="shared" si="63"/>
        <v>2.0011360650229402</v>
      </c>
      <c r="AJ204" s="13">
        <f t="shared" si="64"/>
        <v>39.309999999999725</v>
      </c>
      <c r="AK204" s="13">
        <f t="shared" si="65"/>
        <v>162.33203431736774</v>
      </c>
      <c r="AL204" s="20">
        <f t="shared" si="66"/>
        <v>254.74555051091778</v>
      </c>
      <c r="AM204" s="13">
        <f t="shared" si="67"/>
        <v>2.5</v>
      </c>
    </row>
    <row r="205" spans="1:39" x14ac:dyDescent="0.2">
      <c r="A205" t="s">
        <v>269</v>
      </c>
      <c r="B205" s="13">
        <v>4.3046761184151396</v>
      </c>
      <c r="C205" s="14">
        <v>1572449.2214472401</v>
      </c>
      <c r="D205" s="14">
        <v>78622461.072362095</v>
      </c>
      <c r="E205" s="20">
        <v>2.0287271459042202</v>
      </c>
      <c r="F205" s="13">
        <v>38.809999999999697</v>
      </c>
      <c r="G205" s="13">
        <v>164.25539051180499</v>
      </c>
      <c r="H205" s="20">
        <v>259.48666855913302</v>
      </c>
      <c r="I205" s="13">
        <v>2.5</v>
      </c>
      <c r="AE205" s="2" t="s">
        <v>269</v>
      </c>
      <c r="AF205" s="13">
        <f t="shared" si="60"/>
        <v>4.2866804973927017</v>
      </c>
      <c r="AG205" s="14">
        <f t="shared" si="61"/>
        <v>6011962.8345126398</v>
      </c>
      <c r="AH205" s="14">
        <f t="shared" si="62"/>
        <v>300598141.72563255</v>
      </c>
      <c r="AI205" s="20">
        <f t="shared" si="63"/>
        <v>2.0121423133805676</v>
      </c>
      <c r="AJ205" s="13">
        <f t="shared" si="64"/>
        <v>39.109999999999701</v>
      </c>
      <c r="AK205" s="13">
        <f t="shared" si="65"/>
        <v>163.09926912369173</v>
      </c>
      <c r="AL205" s="20">
        <f t="shared" si="66"/>
        <v>256.63501654411527</v>
      </c>
      <c r="AM205" s="13">
        <f t="shared" si="67"/>
        <v>2.5</v>
      </c>
    </row>
    <row r="206" spans="1:39" x14ac:dyDescent="0.2">
      <c r="A206" t="s">
        <v>270</v>
      </c>
      <c r="B206" s="13">
        <v>4.3167292115466998</v>
      </c>
      <c r="C206" s="14">
        <v>1461498.5419761899</v>
      </c>
      <c r="D206" s="14">
        <v>73074927.098809898</v>
      </c>
      <c r="E206" s="20">
        <v>2.0398851452066902</v>
      </c>
      <c r="F206" s="13">
        <v>38.609999999999701</v>
      </c>
      <c r="G206" s="13">
        <v>165.03322701523101</v>
      </c>
      <c r="H206" s="20">
        <v>261.411299805201</v>
      </c>
      <c r="I206" s="13">
        <v>2.5</v>
      </c>
      <c r="AE206" s="2" t="s">
        <v>270</v>
      </c>
      <c r="AF206" s="13">
        <f t="shared" si="60"/>
        <v>4.2986832027854023</v>
      </c>
      <c r="AG206" s="14">
        <f t="shared" si="61"/>
        <v>6054530.7532109702</v>
      </c>
      <c r="AH206" s="14">
        <f t="shared" si="62"/>
        <v>302726537.6605494</v>
      </c>
      <c r="AI206" s="20">
        <f t="shared" si="63"/>
        <v>2.0232090961041598</v>
      </c>
      <c r="AJ206" s="13">
        <f t="shared" si="64"/>
        <v>38.909999999999698</v>
      </c>
      <c r="AK206" s="13">
        <f t="shared" si="65"/>
        <v>163.87073196713075</v>
      </c>
      <c r="AL206" s="20">
        <f t="shared" si="66"/>
        <v>258.5384968825025</v>
      </c>
      <c r="AM206" s="13">
        <f t="shared" si="67"/>
        <v>2.5</v>
      </c>
    </row>
    <row r="207" spans="1:39" x14ac:dyDescent="0.2">
      <c r="A207" t="s">
        <v>271</v>
      </c>
      <c r="B207" s="13">
        <v>4.3288160533390299</v>
      </c>
      <c r="C207" s="14">
        <v>1565340.4668897099</v>
      </c>
      <c r="D207" s="14">
        <v>78267023.344485804</v>
      </c>
      <c r="E207" s="20">
        <v>2.0511045135053299</v>
      </c>
      <c r="F207" s="13">
        <v>38.409999999999698</v>
      </c>
      <c r="G207" s="13">
        <v>165.81535522019999</v>
      </c>
      <c r="H207" s="20">
        <v>263.35020617936698</v>
      </c>
      <c r="I207" s="13">
        <v>2.5</v>
      </c>
      <c r="AE207" s="2" t="s">
        <v>271</v>
      </c>
      <c r="AF207" s="13">
        <f t="shared" si="60"/>
        <v>4.3107195157532026</v>
      </c>
      <c r="AG207" s="14">
        <f t="shared" si="61"/>
        <v>6100123.1939941607</v>
      </c>
      <c r="AH207" s="14">
        <f t="shared" si="62"/>
        <v>305006159.69970918</v>
      </c>
      <c r="AI207" s="20">
        <f t="shared" si="63"/>
        <v>2.0343367461327326</v>
      </c>
      <c r="AJ207" s="13">
        <f t="shared" si="64"/>
        <v>38.709999999999695</v>
      </c>
      <c r="AK207" s="13">
        <f t="shared" si="65"/>
        <v>164.64644821366923</v>
      </c>
      <c r="AL207" s="20">
        <f t="shared" si="66"/>
        <v>260.45609547118727</v>
      </c>
      <c r="AM207" s="13">
        <f t="shared" si="67"/>
        <v>2.5</v>
      </c>
    </row>
    <row r="208" spans="1:39" x14ac:dyDescent="0.2">
      <c r="B208" s="13"/>
      <c r="C208" s="14"/>
      <c r="D208" s="14"/>
      <c r="E208" s="20"/>
      <c r="F208" s="13"/>
      <c r="G208" s="13"/>
      <c r="H208" s="20"/>
      <c r="I208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EMO Collaboration Document" ma:contentTypeID="0x0101002F0B48F8F4F7904196E710056827A09600B044310A311223489FE61914D8C54786" ma:contentTypeVersion="4" ma:contentTypeDescription="" ma:contentTypeScope="" ma:versionID="c6612b54b02fb1942d2220df4c2397fe">
  <xsd:schema xmlns:xsd="http://www.w3.org/2001/XMLSchema" xmlns:xs="http://www.w3.org/2001/XMLSchema" xmlns:p="http://schemas.microsoft.com/office/2006/metadata/properties" xmlns:ns2="5d1a2284-45bc-4927-a9f9-e51f9f17c21a" targetNamespace="http://schemas.microsoft.com/office/2006/metadata/properties" ma:root="true" ma:fieldsID="7657efcbc0628d8b6b9ea67c56be27af" ns2:_="">
    <xsd:import namespace="5d1a2284-45bc-4927-a9f9-e51f9f17c21a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TaxKeywordTaxHTField" minOccurs="0"/>
                <xsd:element ref="ns2:fc36bc6de0bf403e9ed4dec84c72e21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a2284-45bc-4927-a9f9-e51f9f17c21a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f701705b-032b-4ce3-8c36-e9628c1efbe1}" ma:internalName="TaxCatchAll" ma:showField="CatchAllData" ma:web="40aea5c4-d79f-444d-910f-d9dbd70e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f701705b-032b-4ce3-8c36-e9628c1efbe1}" ma:internalName="TaxCatchAllLabel" ma:readOnly="true" ma:showField="CatchAllDataLabel" ma:web="40aea5c4-d79f-444d-910f-d9dbd70e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fc36bc6de0bf403e9ed4dec84c72e21e" ma:index="12" nillable="true" ma:taxonomy="true" ma:internalName="fc36bc6de0bf403e9ed4dec84c72e21e" ma:taxonomyFieldName="AEMO_x0020_Collaboration_x0020_Document_x0020_Type" ma:displayName="AEMO Collaboration Document Type" ma:default="" ma:fieldId="{fc36bc6d-e0bf-403e-9ed4-dec84c72e21e}" ma:sspId="3e8ba7a3-af95-40f6-9ded-4ebe13adeb29" ma:termSetId="559df48e-15e2-45fa-a2d5-de60d483ab8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e8ba7a3-af95-40f6-9ded-4ebe13adeb29" ContentTypeId="0x0101002F0B48F8F4F7904196E710056827A096" PreviousValue="false" LastSyncTimeStamp="2022-01-31T11:36:03.467Z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5d1a2284-45bc-4927-a9f9-e51f9f17c21a">
      <Terms xmlns="http://schemas.microsoft.com/office/infopath/2007/PartnerControls"/>
    </TaxKeywordTaxHTField>
    <TaxCatchAll xmlns="5d1a2284-45bc-4927-a9f9-e51f9f17c21a" xsi:nil="true"/>
    <fc36bc6de0bf403e9ed4dec84c72e21e xmlns="5d1a2284-45bc-4927-a9f9-e51f9f17c21a">
      <Terms xmlns="http://schemas.microsoft.com/office/infopath/2007/PartnerControls"/>
    </fc36bc6de0bf403e9ed4dec84c72e21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916C15-27FB-4833-ADD6-C47B00841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1a2284-45bc-4927-a9f9-e51f9f17c2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5E71CC-96FB-456A-8B0C-A06BA54016C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E0163316-4996-4DE2-8590-A8C6C120CD2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d1a2284-45bc-4927-a9f9-e51f9f17c21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06FCBE4-65E0-4843-9B9C-9AF320AE054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1941c47-a837-430d-8559-fd118a72769e}" enabled="1" method="Standard" siteId="{320c999e-3876-4ad0-b401-d241068e9e6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</vt:vector>
  </HeadingPairs>
  <TitlesOfParts>
    <vt:vector size="6" baseType="lpstr">
      <vt:lpstr>Cover sheet</vt:lpstr>
      <vt:lpstr>Cost element baskets</vt:lpstr>
      <vt:lpstr>Weights</vt:lpstr>
      <vt:lpstr>Price indices</vt:lpstr>
      <vt:lpstr>Model input data</vt:lpstr>
      <vt:lpstr>Chart_cost baskets</vt:lpstr>
    </vt:vector>
  </TitlesOfParts>
  <Company>GHD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 infrastructure price forecasts 01042025.xlsx</dc:title>
  <dc:creator>Richard Hickling</dc:creator>
  <cp:lastModifiedBy>Rachael Saw</cp:lastModifiedBy>
  <dcterms:created xsi:type="dcterms:W3CDTF">2024-10-22T01:43:17Z</dcterms:created>
  <dcterms:modified xsi:type="dcterms:W3CDTF">2025-05-20T02:31:53Z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0x0101002F0B48F8F4F7904196E710056827A09600B044310A311223489FE61914D8C54786</vt:lpwstr>
  </property>
  <property fmtid="{D5CDD505-2E9C-101B-9397-08002B2CF9AE}" pid="3" name="_dlc_DocIdItemGuid">
    <vt:lpwstr>82eb20b1-0c56-45ab-8b3a-b4e1da805a66</vt:lpwstr>
  </property>
  <property fmtid="{D5CDD505-2E9C-101B-9397-08002B2CF9AE}" pid="4" name="TaxKeyword">
    <vt:lpwstr/>
  </property>
  <property fmtid="{D5CDD505-2E9C-101B-9397-08002B2CF9AE}" pid="5" name="GHDRegion">
    <vt:lpwstr>3;#Global|0ffde422-6b0e-4463-832b-a73724c26fa4</vt:lpwstr>
  </property>
  <property fmtid="{D5CDD505-2E9C-101B-9397-08002B2CF9AE}" pid="6" name="ProjectDocumentCategory">
    <vt:lpwstr>10;#(Not Categorised)|f4f9c753-b57a-44c0-a441-0f219a3b091b</vt:lpwstr>
  </property>
  <property fmtid="{D5CDD505-2E9C-101B-9397-08002B2CF9AE}" pid="7" name="GHDOperatingCentre">
    <vt:lpwstr>2;#Advisory|4ee826a1-4d8c-476b-b17a-c512f3bd9570</vt:lpwstr>
  </property>
  <property fmtid="{D5CDD505-2E9C-101B-9397-08002B2CF9AE}" pid="8" name="Classification">
    <vt:lpwstr>1;#Unclassified|5bcd1335-87be-43aa-9aa8-adc620b22826</vt:lpwstr>
  </property>
  <property fmtid="{D5CDD505-2E9C-101B-9397-08002B2CF9AE}" pid="9" name="ProjectDocumentType">
    <vt:lpwstr/>
  </property>
  <property fmtid="{D5CDD505-2E9C-101B-9397-08002B2CF9AE}" pid="10" name="GHDCountry">
    <vt:lpwstr/>
  </property>
  <property fmtid="{D5CDD505-2E9C-101B-9397-08002B2CF9AE}" pid="11" name="Discipline">
    <vt:lpwstr/>
  </property>
  <property fmtid="{D5CDD505-2E9C-101B-9397-08002B2CF9AE}" pid="12" name="AEMO Collaboration Document Type">
    <vt:lpwstr/>
  </property>
  <property fmtid="{D5CDD505-2E9C-101B-9397-08002B2CF9AE}" pid="13" name="MediaServiceImageTags">
    <vt:lpwstr/>
  </property>
  <property fmtid="{D5CDD505-2E9C-101B-9397-08002B2CF9AE}" pid="14" name="lcf76f155ced4ddcb4097134ff3c332f">
    <vt:lpwstr/>
  </property>
  <property fmtid="{D5CDD505-2E9C-101B-9397-08002B2CF9AE}" pid="15" name="AEMO_x0020_Collaboration_x0020_Document_x0020_Type">
    <vt:lpwstr/>
  </property>
</Properties>
</file>