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xr:revisionPtr revIDLastSave="74" documentId="8_{258B1758-64E3-42AA-999D-895CA165BC36}" xr6:coauthVersionLast="47" xr6:coauthVersionMax="47" xr10:uidLastSave="{372E2A9E-6257-43A4-8B9E-10C90F360C33}"/>
  <workbookProtection workbookAlgorithmName="SHA-512" workbookHashValue="/fR8VMd6J1G3AYgSrfARXYZh4tGEIG2yL5efPfdZug9g0Cd9kc4nZoNSavyoa2aHBk44J1S4cNlRwL/lT7LKCw==" workbookSaltValue="G+dUY+pXVyUUymR1N0gs5w==" workbookSpinCount="100000" lockStructure="1"/>
  <bookViews>
    <workbookView xWindow="15210" yWindow="-16515" windowWidth="29040" windowHeight="15840" activeTab="1" xr2:uid="{00000000-000D-0000-FFFF-FFFF00000000}"/>
  </bookViews>
  <sheets>
    <sheet name="README" sheetId="20" r:id="rId1"/>
    <sheet name="EOI Application" sheetId="22" r:id="rId2"/>
    <sheet name="Lists" sheetId="18" state="hidden" r:id="rId3"/>
  </sheets>
  <definedNames>
    <definedName name="_xlnm._FilterDatabase" localSheetId="1" hidden="1">'EOI Application'!$A$1:$F$131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22" l="1"/>
  <c r="F48" i="22"/>
  <c r="F88" i="22"/>
  <c r="F86" i="22"/>
  <c r="F84" i="22"/>
  <c r="F82" i="22"/>
  <c r="F80" i="22"/>
  <c r="F39" i="22" l="1"/>
  <c r="F72" i="22"/>
  <c r="F38" i="22" s="1"/>
</calcChain>
</file>

<file path=xl/sharedStrings.xml><?xml version="1.0" encoding="utf-8"?>
<sst xmlns="http://schemas.openxmlformats.org/spreadsheetml/2006/main" count="301" uniqueCount="224">
  <si>
    <t>Key information required for the 2025 Reserve Capacity Expression of Interest</t>
  </si>
  <si>
    <t>Invitation to submit an Expression of Interest</t>
  </si>
  <si>
    <t>Instructions for completing the Expression of Interest</t>
  </si>
  <si>
    <t>Resources related to the Expression of Interest</t>
  </si>
  <si>
    <t>Wholesale Electricity Market Rules</t>
  </si>
  <si>
    <t>Register as a Rule Participant in the WEM</t>
  </si>
  <si>
    <t>Register a Facility in the WEM</t>
  </si>
  <si>
    <t>WEM Rules Reference</t>
  </si>
  <si>
    <t>WEMP IFC Reference</t>
  </si>
  <si>
    <t>Questions</t>
  </si>
  <si>
    <t>Additional information for applicants</t>
  </si>
  <si>
    <t>Response</t>
  </si>
  <si>
    <t>Profile of Facility and Market Participant/Proponent</t>
  </si>
  <si>
    <t>4.4.1(a)</t>
  </si>
  <si>
    <t>Name of Proponent or Market Participant</t>
  </si>
  <si>
    <t>Owner of the Facility</t>
  </si>
  <si>
    <t>Is the applicant a registered Market Participant?</t>
  </si>
  <si>
    <t>If no, the applicant must apply to become registered as a Market Participant. The application must be submitted at least 30 business days before the deadline specified in MR 4.1.7</t>
  </si>
  <si>
    <t>4.4.1(b)</t>
  </si>
  <si>
    <t>Facility Short Name</t>
  </si>
  <si>
    <t>Has the Facility been registered in WEMS?</t>
  </si>
  <si>
    <t>If no, the applicant must apply for Facility creation registration. The application should be lodged no later than 10 business days prior to the deadline specified in MR 4.1.7</t>
  </si>
  <si>
    <t>Does the EOI relate to a new Facility or an Upgrade of an existing Facility?</t>
  </si>
  <si>
    <t>4.4.1(bC)</t>
  </si>
  <si>
    <t>Is the Facility an EOI Facility Variant?</t>
  </si>
  <si>
    <t>4.4.2</t>
  </si>
  <si>
    <t>If yes, is the Facility the nominated primary variant?</t>
  </si>
  <si>
    <t>Primary variant refers to the variant which the proponent nominates under MR 4.4.2</t>
  </si>
  <si>
    <t>Contact Persons Details</t>
  </si>
  <si>
    <t>Contact person</t>
  </si>
  <si>
    <t>Phone</t>
  </si>
  <si>
    <t>Email</t>
  </si>
  <si>
    <t>Facility Location</t>
  </si>
  <si>
    <t>Facility GPS Coordinates: Latitude</t>
  </si>
  <si>
    <t>Facility GPS Coordinates: Longitude</t>
  </si>
  <si>
    <t>Postcode of the Facility</t>
  </si>
  <si>
    <t>Facility Operations and Access Arrangments</t>
  </si>
  <si>
    <t>Facility construction status</t>
  </si>
  <si>
    <t>4.4.1(d)(i)</t>
  </si>
  <si>
    <t>Expected earliest date the Facility will be fully operational</t>
  </si>
  <si>
    <t xml:space="preserve">Has the Facility achieved Final Investment Decision (FID)? </t>
  </si>
  <si>
    <t>4.4.1(d)(ii)</t>
  </si>
  <si>
    <t>Has an Access Proposal application been submitted to the Network Operator?</t>
  </si>
  <si>
    <t>4.4.1(d)(viii)</t>
  </si>
  <si>
    <t>4.4.1(d)(ix)</t>
  </si>
  <si>
    <t>4.4.1(d)(iii)</t>
  </si>
  <si>
    <t>Status of all required Environmental Approvals</t>
  </si>
  <si>
    <t>Have land use rights been secured?</t>
  </si>
  <si>
    <t>Please specify the status of land planning development application</t>
  </si>
  <si>
    <t>Is the Facility connecting to a distribution or transmission system?</t>
  </si>
  <si>
    <t>E.g. procurement of generating units, boilers, transmission lines, equipment, etc.</t>
  </si>
  <si>
    <t>Facility Capacity</t>
  </si>
  <si>
    <t>Size of any behind-the-meter load to be served by the Facility (MW)</t>
  </si>
  <si>
    <t>4.4.1(c)</t>
  </si>
  <si>
    <t>This value is automatically calculated.</t>
  </si>
  <si>
    <t>For a new Facility</t>
  </si>
  <si>
    <t>4.4.1(bA)(i)</t>
  </si>
  <si>
    <t>Expected nameplate capacity of the Facility (MW)</t>
  </si>
  <si>
    <t>Expected Declared Sent Out Capacity (MW)</t>
  </si>
  <si>
    <t>For an upgraded Facility</t>
  </si>
  <si>
    <t>Existing nameplate capacity of the Facility (MW)</t>
  </si>
  <si>
    <t>Additional nameplate capacity associated with the upgrade (MW)</t>
  </si>
  <si>
    <t>Existing Declared Sent Out Capacity (MW)</t>
  </si>
  <si>
    <t>Additional Declared Sent Out Capacity associated with the upgrade (MW)</t>
  </si>
  <si>
    <t>4.4.1(bB)</t>
  </si>
  <si>
    <t>Is there more than one technology proposed for the Facility?</t>
  </si>
  <si>
    <t>Select all Facility Technology Types which apply:</t>
  </si>
  <si>
    <t>4.4.1(b)(ii)</t>
  </si>
  <si>
    <t>Non-Intermittent Generating System (NIGS)</t>
  </si>
  <si>
    <t>4.4.1(b)(i)</t>
  </si>
  <si>
    <t>Intermittent Generating System (IGS)</t>
  </si>
  <si>
    <t>4.4.1(b)(iii)</t>
  </si>
  <si>
    <t>Electric Storage Resource (ESR)</t>
  </si>
  <si>
    <t>4.4.1(b)(iv)</t>
  </si>
  <si>
    <t xml:space="preserve">Description and configuration of each Facility Technology Type (including details of the equipment proposed to be installed/removed). </t>
  </si>
  <si>
    <t>Is the Facility a Small Aggregation?</t>
  </si>
  <si>
    <t>NIGS (MW)</t>
  </si>
  <si>
    <t>IGS (MW)</t>
  </si>
  <si>
    <t>ESR (MW)</t>
  </si>
  <si>
    <t>ESR (MWh)</t>
  </si>
  <si>
    <t>E.g. a 1 MW ESR * 4 hours = 4 MWh</t>
  </si>
  <si>
    <t>Small Aggregation (MW)</t>
  </si>
  <si>
    <t>4.4.1(bA)(ii)</t>
  </si>
  <si>
    <t>NIGS - Output at 41℃ (MW)</t>
  </si>
  <si>
    <t>IGS - 20% of nameplate capacity (MW)</t>
  </si>
  <si>
    <t xml:space="preserve">ESR - Linearly Derated Capacity (MW) </t>
  </si>
  <si>
    <t>DSP - Expected curtailment quantity (MW)</t>
  </si>
  <si>
    <t>Small Aggregation - dependent on Facility Technology Type (MW)</t>
  </si>
  <si>
    <t>For Facility that contains ESR</t>
  </si>
  <si>
    <t>For a Non-Intermittent Generating System</t>
  </si>
  <si>
    <t>Select all technologies that apply:</t>
  </si>
  <si>
    <t>Coal-powered generation</t>
  </si>
  <si>
    <t>Gas-powered generation</t>
  </si>
  <si>
    <t>Distillate-powered generation</t>
  </si>
  <si>
    <t>Dual-fuelled thermal generation</t>
  </si>
  <si>
    <t>For an Intermittent Generating System</t>
  </si>
  <si>
    <t>Select all fuels/technologies that apply:</t>
  </si>
  <si>
    <t>Wind turbines</t>
  </si>
  <si>
    <t>Solar photovoltaics</t>
  </si>
  <si>
    <t>Biogas</t>
  </si>
  <si>
    <t>Other. Please specify:</t>
  </si>
  <si>
    <t>For an Electric Storage Resource</t>
  </si>
  <si>
    <t>Electric storage system</t>
  </si>
  <si>
    <t>Pumped hydroelectric system</t>
  </si>
  <si>
    <t>Demand Side Program</t>
  </si>
  <si>
    <t>Small Aggregation</t>
  </si>
  <si>
    <t>Fuel Requirements</t>
  </si>
  <si>
    <t>4.4.1(d)(iv)</t>
  </si>
  <si>
    <t>Primary fuel</t>
  </si>
  <si>
    <t>Secondary fuel (if applicable)</t>
  </si>
  <si>
    <t>Fuel sufficient to operate the Facility for 14 hours of continuous operation (equivalent to the Peak Trading Intervals) is required.</t>
  </si>
  <si>
    <t>Facility Class</t>
  </si>
  <si>
    <t>Requested indicative Facility Class</t>
  </si>
  <si>
    <r>
      <t xml:space="preserve">Refer to the </t>
    </r>
    <r>
      <rPr>
        <u/>
        <sz val="11"/>
        <color theme="1"/>
        <rFont val="Arial"/>
        <family val="2"/>
      </rPr>
      <t>WEM Procedure: Indicative Facility Class</t>
    </r>
    <r>
      <rPr>
        <sz val="11"/>
        <color theme="1"/>
        <rFont val="Arial"/>
        <family val="2"/>
      </rPr>
      <t xml:space="preserve"> in the README tab.</t>
    </r>
  </si>
  <si>
    <t xml:space="preserve">For a Scheduled Facility </t>
  </si>
  <si>
    <t>Please provide information to support how the Facility is or will be able to respond to Dispatch Targets from AEMO, such that it can maintain its Injection or Withdrawal within its Tolerance Range for a specified period (e.g. ABC/AGC).</t>
  </si>
  <si>
    <t xml:space="preserve">For a Semi-Scheduled Facility </t>
  </si>
  <si>
    <t>Please provide information to support how the Facility is or will be able to reduce the value of its Injection or increase the value of its Withdrawal to comply with a Dispatch Cap issued by AEMO (e.g. ABC/AGC).</t>
  </si>
  <si>
    <t xml:space="preserve">Other Information </t>
  </si>
  <si>
    <t>4.4.1(d)(v)</t>
  </si>
  <si>
    <t>The number of and specific hours during a typical week when the Facility will not be available to be dispatched due to staffing restrictions or other factors</t>
  </si>
  <si>
    <t>4.4.1(d)(vi)</t>
  </si>
  <si>
    <t>Is there intention to be nominated as a Network Augmentation Funding Facility?</t>
  </si>
  <si>
    <t>4.4.1(d)(vii)</t>
  </si>
  <si>
    <t>Lists used in the template</t>
  </si>
  <si>
    <t>Constructed / in place</t>
  </si>
  <si>
    <t>Under construction</t>
  </si>
  <si>
    <t>Permits approved</t>
  </si>
  <si>
    <t>Not commenced</t>
  </si>
  <si>
    <t>All applied for</t>
  </si>
  <si>
    <t>Some or all not applied for</t>
  </si>
  <si>
    <t>All granted</t>
  </si>
  <si>
    <t>Non-liquid</t>
  </si>
  <si>
    <t>Liquid</t>
  </si>
  <si>
    <t>N/A</t>
  </si>
  <si>
    <t>Scheduled Facility</t>
  </si>
  <si>
    <t>Semi-Scheduled Facility</t>
  </si>
  <si>
    <t>Non-Scheduled Facility</t>
  </si>
  <si>
    <t>Transmission</t>
  </si>
  <si>
    <t>Distribution</t>
  </si>
  <si>
    <t>Not yet applied</t>
  </si>
  <si>
    <t>Financing proposal submitted</t>
  </si>
  <si>
    <t>Financing approved</t>
  </si>
  <si>
    <t>Finance contract executed</t>
  </si>
  <si>
    <t>Purchased</t>
  </si>
  <si>
    <t>Leased</t>
  </si>
  <si>
    <t>Not acquired yet.</t>
  </si>
  <si>
    <t>Not applied</t>
  </si>
  <si>
    <t>Applied</t>
  </si>
  <si>
    <t>Granted</t>
  </si>
  <si>
    <t>4.4.1(b)(v)</t>
  </si>
  <si>
    <t>Does the DSP include an Energy Producing System?</t>
  </si>
  <si>
    <t>4.4.1(bAA)</t>
  </si>
  <si>
    <t>Expected maximum Flexible Reserve Capacity to be available from the Facility (MW)</t>
  </si>
  <si>
    <t xml:space="preserve">The Flexible Capacity is expected to be equal to Peak CRC of a Technology Type if the Technology Type is providing Flexible Capacity. Field automatically computed. </t>
  </si>
  <si>
    <t>WEM Procedures - Reserve Capacity Market Procedures - Indicative Facility Class</t>
  </si>
  <si>
    <t>2025 Reserve Capacity Cycle Timetable</t>
  </si>
  <si>
    <t>Expected maximum Peak Reserve Capacity to be available from the Facility (MW)</t>
  </si>
  <si>
    <t>YES</t>
  </si>
  <si>
    <t>NO</t>
  </si>
  <si>
    <t>If multiple Access Proposal applications have been made, please state the reference numbers in the same order for item 26 and 27.</t>
  </si>
  <si>
    <t>3.2.1(c)</t>
  </si>
  <si>
    <t>3.2.1(d)</t>
  </si>
  <si>
    <t>3.2.1(i)</t>
  </si>
  <si>
    <t>3.2.1(j)</t>
  </si>
  <si>
    <t>3.2.1(f)</t>
  </si>
  <si>
    <t>3.2.1(n)</t>
  </si>
  <si>
    <t>Load (for DSP)</t>
  </si>
  <si>
    <t>Load (for DSP) - Expected curtailment quantity (MW)</t>
  </si>
  <si>
    <t>Is the NIGS component capable of providing Flexible Capacity ?</t>
  </si>
  <si>
    <t>Load (for DSP) - Expected curtailment duration (hours)</t>
  </si>
  <si>
    <t>3.2.1(g)</t>
  </si>
  <si>
    <t>3.2.1(m)</t>
  </si>
  <si>
    <t>3.2.1(k)</t>
  </si>
  <si>
    <t>3.2.1(l)</t>
  </si>
  <si>
    <t>Volume of primary fuel expected to be available at the Facility
*include relevant quantity and unit of fuel according to each technology.</t>
  </si>
  <si>
    <t>3.2.1(e)</t>
  </si>
  <si>
    <t>3.2.1(o)</t>
  </si>
  <si>
    <t>Total expected nameplate capacity (MW) - Existing and upgrades</t>
  </si>
  <si>
    <t>Total expected Declared Sent Out Capacity (MW) - Existing and upgrades</t>
  </si>
  <si>
    <r>
      <t xml:space="preserve">Please enter </t>
    </r>
    <r>
      <rPr>
        <b/>
        <sz val="11"/>
        <color theme="1"/>
        <rFont val="Arial"/>
        <family val="2"/>
      </rPr>
      <t>Decimal degrees format</t>
    </r>
    <r>
      <rPr>
        <sz val="11"/>
        <color theme="1"/>
        <rFont val="Arial"/>
        <family val="2"/>
      </rPr>
      <t xml:space="preserve"> for coordinates only
(for example: -31.954094).</t>
    </r>
  </si>
  <si>
    <r>
      <t xml:space="preserve">Please enter </t>
    </r>
    <r>
      <rPr>
        <b/>
        <sz val="11"/>
        <color theme="1"/>
        <rFont val="Arial"/>
        <family val="2"/>
      </rPr>
      <t>Decimal degrees format</t>
    </r>
    <r>
      <rPr>
        <sz val="11"/>
        <color theme="1"/>
        <rFont val="Arial"/>
        <family val="2"/>
      </rPr>
      <t xml:space="preserve"> for coordinates only
(for example: 115.855821).</t>
    </r>
  </si>
  <si>
    <t>Energy Producing System and DSP</t>
  </si>
  <si>
    <t>A Small Aggregation is one or more Facilities connected to the distribution system and located at the same Electrical Location.</t>
  </si>
  <si>
    <t>If the DSP includes an Energy Producing System, is the intention to Inject and/or Withdraw when subject to a Dispatch Instruction under clause 7.6.5A?</t>
  </si>
  <si>
    <t>For a DSP</t>
  </si>
  <si>
    <t>Is the secondary fuel necessary for 14 hours of continuous operation?</t>
  </si>
  <si>
    <t>ESR - Sustained output over Electric Storage Resource Obligation Duration (ESROD) at 41°C (MWh)</t>
  </si>
  <si>
    <t>For new facilities or upgrades only</t>
  </si>
  <si>
    <t>Has the Facility entered into or is expected to enter into a Non-Co-optimised Essential System Services (NCESS) Contract?</t>
  </si>
  <si>
    <t>If yes, please provide the email subject and the date for the supporting documentation or attachments sent through.</t>
  </si>
  <si>
    <t xml:space="preserve">Expected nameplate capacity for each technology and Small Aggregation </t>
  </si>
  <si>
    <t>Expected maximum Peak Reserve Capacity to be available from each technology and Small Aggregation</t>
  </si>
  <si>
    <t>Expected maximum Flexible Reserve Capacity to be available from each technology and Small Aggregation</t>
  </si>
  <si>
    <t>If multiple Access Proposal applications have been made, please state the date in the same order for item 26 and 27.</t>
  </si>
  <si>
    <t>This can be cut-in cut-out of an existing line, tee into an existing line, build X kilometres new line, build a new substation, provision a new network reinforcement or protection scheme, etc. Please provide as much information as possible.</t>
  </si>
  <si>
    <t>State the proposed/contracted or intended connection arrangement.</t>
  </si>
  <si>
    <t>The expected sum of the maximum consumption of each ESR as at 1 Oct 2027 (MW)</t>
  </si>
  <si>
    <t xml:space="preserve">The expected Contracted Maximum Demand [CMD] as at 1 Oct 2027 (MW)
*CMD is the contracted quantity that may be consumed from the network </t>
  </si>
  <si>
    <t>At the connection point, inclusive of power losses.</t>
  </si>
  <si>
    <r>
      <t>- If you have already registered in the WEM, indicate the Registered short name. 
- If you have not yet registered in the WEM, specify a proposed short name which follows the naming convention requirement (</t>
    </r>
    <r>
      <rPr>
        <b/>
        <sz val="11"/>
        <rFont val="Arial"/>
        <family val="2"/>
      </rPr>
      <t>must not be longer than eight characters, which are alphanumeric and have no special characters</t>
    </r>
    <r>
      <rPr>
        <sz val="11"/>
        <rFont val="Arial"/>
        <family val="2"/>
      </rPr>
      <t>).</t>
    </r>
  </si>
  <si>
    <t>Is the Small Aggergation capable of providing Flexible Capacity?</t>
  </si>
  <si>
    <t>Is the DSP capable of providing Flexible Capacity?</t>
  </si>
  <si>
    <t>Is the ESR component capable of providing Flexible Capacity?</t>
  </si>
  <si>
    <t>Is the IGS component capable of providing Flexible Capacity?</t>
  </si>
  <si>
    <t>If required, the volume of secondary fuel expected to be available at the Facility
*include relevant quantity and unit of fuel according to technology.</t>
  </si>
  <si>
    <t>Is there intention to apply for Facility Aggregation (in accordance with clause 2.30 of the WEM Rules)?</t>
  </si>
  <si>
    <t>Please indicate the status of project finance.</t>
  </si>
  <si>
    <t>Shortname of Proponent or Market Participant</t>
  </si>
  <si>
    <t>If yes, state the reference number for each application.</t>
  </si>
  <si>
    <t>Please specify the status of land planning development application.</t>
  </si>
  <si>
    <t>Voltage level of distribution or transmission system of the connection point, if available.</t>
  </si>
  <si>
    <t>Please estimate the share of contracts (as a proportion of the monetary value of the project) which have been finalised.</t>
  </si>
  <si>
    <r>
      <t xml:space="preserve">Please indicate if supporting documentation or attachments have been emailed to </t>
    </r>
    <r>
      <rPr>
        <u/>
        <sz val="11"/>
        <color rgb="FF0070C0"/>
        <rFont val="Arial"/>
        <family val="2"/>
      </rPr>
      <t>wa.capacity@aemo.com.au</t>
    </r>
    <r>
      <rPr>
        <sz val="11"/>
        <color theme="1"/>
        <rFont val="Arial"/>
        <family val="2"/>
      </rPr>
      <t>.</t>
    </r>
  </si>
  <si>
    <t>State the proposed/contracted or intended connection point(s): name of the substation(s), transmission line(s) and/or distribution feeder(s).
* If the Facility is a Demand Side Programme (DSP), state the proposed single Transmission Node Identifier for the Facility. Please provide if applicable, in accordance with clasue 4.10.1B.</t>
  </si>
  <si>
    <r>
      <t xml:space="preserve">- Persons submitting an Expression of Interest must address all questions in the EOI submission template, with supporting evidence where appropriate, in order to be a valid EOI under clause 4.2.6 of the WEM Rules.
- Please take the time to carefully read the questions and return complete answers.
- Contact </t>
    </r>
    <r>
      <rPr>
        <u/>
        <sz val="11"/>
        <color rgb="FF0070C0"/>
        <rFont val="Arial"/>
        <family val="2"/>
      </rPr>
      <t>wa.capacity@aemo.com.au</t>
    </r>
    <r>
      <rPr>
        <sz val="11"/>
        <color theme="1"/>
        <rFont val="Arial"/>
        <family val="2"/>
      </rPr>
      <t xml:space="preserve"> for any queries related to the Expression of Interest</t>
    </r>
  </si>
  <si>
    <t>Minimum eligibility requirement for Flexible Certified Reserve Capacity</t>
  </si>
  <si>
    <r>
      <t xml:space="preserve">You are invited to submit an Expression of Interest (EOI) for the 2025 Reserve Capacity Cycle (RC Cycle) in relation to the 2027-28 Capacity Year if you are a new or existing Market Participant with new or upgraded capacity and wish to participate in the Reserve Capacity Mechanism.
The WEM Amendment (RCM Reviews Sequencing) Rules 2025  were gazetted on 14 January 2025 and Schedule 1 commenced at 8:00 am on 15 January 2025. A new Flexible Capacity product (capacity able to respond at very short notice to manage changes in load during high ramp periods) has been introduced for the 2025 and future Reserve Capacity Cycles. As such, proponents can apply to receive either Peak Certified Reserve Capacity (Peak CRC) or both Peak and Flexible Certified Reserve Capacity (Flexible CRC) for new capacity (new Facilities and upgrades to existing Facilities) for the 2025 RC Cycle.
In accordance with clause 4.2.1 of the Wholesale Electricity Market Rules (WEM Rules), the purpose of the EOI process is for new or existing Market Participants to notify AEMO of the amount of new Energy Producing System and Demand Side Programme capacity they intend to make available as Peak Capacity and Flexible Capacity in the Capacity Year to which the EOI relates. 
</t>
    </r>
    <r>
      <rPr>
        <b/>
        <sz val="11"/>
        <color theme="1"/>
        <rFont val="Arial"/>
        <family val="2"/>
      </rPr>
      <t>EOIs must be submitted to AEMO by 5:00pm (Australian Western Standard Time), Tuesday 4 March 2025</t>
    </r>
    <r>
      <rPr>
        <sz val="11"/>
        <color theme="1"/>
        <rFont val="Arial"/>
        <family val="2"/>
      </rPr>
      <t xml:space="preserve"> (clause 4.1.5). 
An EOI must address all questions in the EOI submission template, with supporting evidence where appropriate, in order to be a valid EOI under clause 4.2.6 of the WEM Rules.
The WEM Rules do not require a proponent to submit an EOI to be eligible to apply for Peak CRC or both Peak CRC and Flexible CRC. 
In considering whether to submit an EOI, proponents are encouraged to make note of the below:
1. For proponents that submit an EOI, AEMO will assess the EOI and assign an IFC for Peak CRC and Flexible CRC application purposes prior to the CRC application period specified in clause 4.9.1 of the WEM Rule. Proponents that do not submit an EOI must apply separately for an IFC assessment prior to applying for Peak CRC or both Peak CRC and Flexible CRC. 
2. The submission of a valid EOI and the submission time will affect the Facility's place in the priority order when assigning a NAQ in instances where there is a tie-break in the NAQ calculation process. 
Market Participants, or other persons, should submit the EOI Application form by email to </t>
    </r>
    <r>
      <rPr>
        <u/>
        <sz val="11"/>
        <color rgb="FF0070C0"/>
        <rFont val="Arial"/>
        <family val="2"/>
      </rPr>
      <t>wa.capacity@aemo.com.au</t>
    </r>
    <r>
      <rPr>
        <sz val="11"/>
        <color theme="1"/>
        <rFont val="Arial"/>
        <family val="2"/>
      </rPr>
      <t xml:space="preserve">. </t>
    </r>
  </si>
  <si>
    <t xml:space="preserve"> - For new facilities, indicate the full nameplate 
 - For upgrades, indicate the additional nameplate capacity only</t>
  </si>
  <si>
    <t>Registration Candidate Facility Creation Form</t>
  </si>
  <si>
    <r>
      <t xml:space="preserve">This should align to the Facility Short Name which was/will be submitted as part of the Facility Registration and follows the naming convention in the "Registration Candidate Facility Creation Form" Appendix - A.2. Refer to the </t>
    </r>
    <r>
      <rPr>
        <u/>
        <sz val="11"/>
        <color theme="1"/>
        <rFont val="Arial"/>
        <family val="2"/>
      </rPr>
      <t>Registration Candidate Facility Creation Form</t>
    </r>
    <r>
      <rPr>
        <sz val="11"/>
        <color theme="1"/>
        <rFont val="Arial"/>
        <family val="2"/>
      </rPr>
      <t xml:space="preserve"> in the README tab.
This information will become public. </t>
    </r>
  </si>
  <si>
    <r>
      <t xml:space="preserve">Refer to the </t>
    </r>
    <r>
      <rPr>
        <u/>
        <sz val="11"/>
        <rFont val="Arial"/>
        <family val="2"/>
      </rPr>
      <t>Minimum eligibility requirement for Flexible Capacity</t>
    </r>
    <r>
      <rPr>
        <sz val="11"/>
        <rFont val="Arial"/>
        <family val="2"/>
      </rPr>
      <t xml:space="preserve"> in the README tab.</t>
    </r>
  </si>
  <si>
    <r>
      <t xml:space="preserve">Dependent on Facility Technology Type, refer to the </t>
    </r>
    <r>
      <rPr>
        <u/>
        <sz val="11"/>
        <rFont val="Arial"/>
        <family val="2"/>
      </rPr>
      <t>Minimum eligibility requirement for Flexible Capacity</t>
    </r>
    <r>
      <rPr>
        <sz val="11"/>
        <rFont val="Arial"/>
        <family val="2"/>
      </rPr>
      <t xml:space="preserve"> in the README tab.</t>
    </r>
  </si>
  <si>
    <t>If yes, state the date of each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</si>
</sst>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23" x14ac:knownFonts="1">
    <font>
      <sz val="11"/>
      <color theme="1"/>
      <name val="Segoe UI Semilight"/>
      <family val="2"/>
      <scheme val="minor"/>
    </font>
    <font>
      <sz val="11"/>
      <color theme="1"/>
      <name val="Arial"/>
      <family val="2"/>
    </font>
    <font>
      <sz val="11"/>
      <color theme="1"/>
      <name val="Arial"/>
      <family val="2"/>
    </font>
    <font>
      <sz val="11"/>
      <color theme="1"/>
      <name val="Arial"/>
      <family val="2"/>
    </font>
    <font>
      <sz val="11"/>
      <name val="Arial"/>
      <family val="2"/>
    </font>
    <font>
      <b/>
      <sz val="12"/>
      <color theme="0"/>
      <name val="Arial"/>
      <family val="2"/>
    </font>
    <font>
      <b/>
      <sz val="11"/>
      <color theme="1"/>
      <name val="Arial"/>
      <family val="2"/>
    </font>
    <font>
      <u/>
      <sz val="11"/>
      <color rgb="FF0070C0"/>
      <name val="Arial"/>
      <family val="2"/>
    </font>
    <font>
      <b/>
      <sz val="12"/>
      <name val="Arial"/>
      <family val="2"/>
    </font>
    <font>
      <b/>
      <sz val="18"/>
      <color theme="0"/>
      <name val="Arial"/>
      <family val="2"/>
    </font>
    <font>
      <b/>
      <sz val="12"/>
      <color theme="1"/>
      <name val="Arial"/>
      <family val="2"/>
    </font>
    <font>
      <u/>
      <sz val="11"/>
      <color theme="10"/>
      <name val="Segoe UI Semilight"/>
      <family val="2"/>
      <scheme val="minor"/>
    </font>
    <font>
      <u/>
      <sz val="11"/>
      <color theme="1"/>
      <name val="Arial"/>
      <family val="2"/>
    </font>
    <font>
      <sz val="12"/>
      <color theme="1"/>
      <name val="Arial"/>
      <family val="2"/>
    </font>
    <font>
      <sz val="11"/>
      <color theme="1"/>
      <name val="Arial"/>
      <family val="2"/>
    </font>
    <font>
      <sz val="12"/>
      <color theme="1"/>
      <name val="Arial"/>
      <family val="2"/>
    </font>
    <font>
      <b/>
      <sz val="12"/>
      <color theme="0"/>
      <name val="Arial"/>
      <family val="2"/>
    </font>
    <font>
      <b/>
      <sz val="12"/>
      <name val="Arial"/>
      <family val="2"/>
    </font>
    <font>
      <b/>
      <sz val="12"/>
      <color theme="1"/>
      <name val="Arial"/>
      <family val="2"/>
    </font>
    <font>
      <b/>
      <sz val="11"/>
      <color theme="1"/>
      <name val="Arial"/>
      <family val="2"/>
    </font>
    <font>
      <sz val="11"/>
      <name val="Arial"/>
      <family val="2"/>
    </font>
    <font>
      <b/>
      <sz val="11"/>
      <name val="Arial"/>
      <family val="2"/>
    </font>
    <font>
      <u/>
      <sz val="11"/>
      <name val="Arial"/>
      <family val="2"/>
    </font>
  </fonts>
  <fills count="8">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2">
    <xf numFmtId="0" fontId="0" fillId="0" borderId="0"/>
    <xf numFmtId="0" fontId="11" fillId="0" borderId="0" applyNumberFormat="0" applyFill="0" applyBorder="0" applyAlignment="0" applyProtection="0"/>
  </cellStyleXfs>
  <cellXfs count="137">
    <xf numFmtId="0" fontId="0" fillId="0" borderId="0" xfId="0"/>
    <xf numFmtId="0" fontId="2" fillId="3" borderId="0" xfId="0" applyFont="1" applyFill="1"/>
    <xf numFmtId="0" fontId="2" fillId="0" borderId="0" xfId="0" applyFont="1"/>
    <xf numFmtId="0" fontId="6" fillId="4" borderId="4" xfId="0" applyFont="1" applyFill="1" applyBorder="1"/>
    <xf numFmtId="0" fontId="9" fillId="3" borderId="0" xfId="0" applyFont="1" applyFill="1"/>
    <xf numFmtId="0" fontId="9" fillId="3" borderId="0" xfId="0" applyFont="1" applyFill="1" applyAlignment="1">
      <alignment vertical="center"/>
    </xf>
    <xf numFmtId="0" fontId="2" fillId="3" borderId="0" xfId="0" applyFont="1" applyFill="1" applyAlignment="1">
      <alignment vertical="center"/>
    </xf>
    <xf numFmtId="0" fontId="2" fillId="2" borderId="0" xfId="0" applyFont="1" applyFill="1"/>
    <xf numFmtId="0" fontId="2" fillId="2" borderId="0" xfId="0" applyFont="1" applyFill="1" applyAlignment="1">
      <alignment vertical="center"/>
    </xf>
    <xf numFmtId="0" fontId="5" fillId="3" borderId="1" xfId="0" applyFont="1" applyFill="1" applyBorder="1" applyAlignment="1">
      <alignment horizontal="center" vertical="center" wrapText="1"/>
    </xf>
    <xf numFmtId="0" fontId="3" fillId="2" borderId="0" xfId="0" applyFont="1" applyFill="1" applyAlignment="1">
      <alignment vertical="center"/>
    </xf>
    <xf numFmtId="0" fontId="8"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vertical="center" wrapText="1"/>
    </xf>
    <xf numFmtId="0" fontId="6" fillId="5" borderId="9" xfId="0" applyFont="1" applyFill="1" applyBorder="1" applyAlignment="1">
      <alignment horizontal="left" vertical="center" wrapText="1"/>
    </xf>
    <xf numFmtId="0" fontId="6" fillId="5"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13" fillId="2" borderId="1" xfId="0" applyFont="1" applyFill="1" applyBorder="1" applyAlignment="1">
      <alignment horizontal="center" vertical="center"/>
    </xf>
    <xf numFmtId="0" fontId="13" fillId="0" borderId="1" xfId="0" applyFont="1" applyBorder="1" applyAlignment="1">
      <alignment horizontal="center" vertical="center"/>
    </xf>
    <xf numFmtId="0" fontId="6" fillId="5" borderId="16" xfId="0" applyFont="1" applyFill="1" applyBorder="1" applyAlignment="1">
      <alignment horizontal="left" vertical="center" wrapText="1"/>
    </xf>
    <xf numFmtId="0" fontId="4" fillId="2" borderId="4" xfId="0" applyFont="1" applyFill="1" applyBorder="1" applyAlignment="1">
      <alignment horizontal="left" vertical="center" wrapText="1"/>
    </xf>
    <xf numFmtId="0" fontId="1" fillId="2" borderId="0" xfId="0" applyFont="1" applyFill="1" applyAlignment="1">
      <alignment vertical="center"/>
    </xf>
    <xf numFmtId="0" fontId="1" fillId="5" borderId="9" xfId="0" applyFont="1" applyFill="1" applyBorder="1" applyAlignment="1">
      <alignment horizontal="left" vertical="center" wrapText="1"/>
    </xf>
    <xf numFmtId="0" fontId="1" fillId="3" borderId="0" xfId="0" applyFont="1" applyFill="1" applyAlignment="1">
      <alignment vertical="center"/>
    </xf>
    <xf numFmtId="0" fontId="1" fillId="4" borderId="10" xfId="0" applyFont="1" applyFill="1" applyBorder="1"/>
    <xf numFmtId="0" fontId="1" fillId="4" borderId="9" xfId="0" applyFont="1" applyFill="1" applyBorder="1"/>
    <xf numFmtId="0" fontId="1" fillId="2" borderId="0" xfId="0" quotePrefix="1" applyFont="1" applyFill="1" applyAlignment="1">
      <alignment vertical="top" wrapText="1"/>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2" borderId="15" xfId="0" applyFont="1" applyFill="1" applyBorder="1" applyAlignment="1">
      <alignment vertical="center" wrapText="1"/>
    </xf>
    <xf numFmtId="0" fontId="1" fillId="0" borderId="9" xfId="0" applyFont="1" applyBorder="1" applyAlignment="1">
      <alignment vertical="center"/>
    </xf>
    <xf numFmtId="0" fontId="1" fillId="0" borderId="9" xfId="0" applyFont="1" applyBorder="1" applyAlignment="1">
      <alignment vertical="center" wrapText="1"/>
    </xf>
    <xf numFmtId="0" fontId="1" fillId="2" borderId="9" xfId="0" applyFont="1" applyFill="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5" xfId="0" applyFont="1" applyBorder="1" applyAlignment="1">
      <alignment vertical="center" wrapText="1"/>
    </xf>
    <xf numFmtId="0" fontId="1" fillId="2" borderId="9" xfId="0" applyFont="1" applyFill="1" applyBorder="1" applyAlignment="1">
      <alignment vertical="center" wrapText="1"/>
    </xf>
    <xf numFmtId="0" fontId="1" fillId="2" borderId="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3" borderId="0" xfId="0" applyFont="1" applyFill="1"/>
    <xf numFmtId="0" fontId="1" fillId="0" borderId="0" xfId="0" applyFont="1"/>
    <xf numFmtId="0" fontId="1" fillId="6" borderId="1" xfId="0" applyFont="1" applyFill="1" applyBorder="1" applyAlignment="1">
      <alignment horizontal="center" vertical="center"/>
    </xf>
    <xf numFmtId="0" fontId="14" fillId="2" borderId="0" xfId="0" applyFont="1" applyFill="1" applyAlignment="1">
      <alignment vertical="center"/>
    </xf>
    <xf numFmtId="0" fontId="15" fillId="2" borderId="0" xfId="0" applyFont="1" applyFill="1" applyAlignment="1">
      <alignment vertical="center"/>
    </xf>
    <xf numFmtId="0" fontId="14" fillId="2" borderId="0" xfId="0" applyFont="1" applyFill="1" applyAlignment="1">
      <alignment vertical="center" wrapText="1"/>
    </xf>
    <xf numFmtId="0" fontId="16" fillId="3" borderId="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7" fillId="4" borderId="1" xfId="0" applyFont="1" applyFill="1" applyBorder="1" applyAlignment="1">
      <alignment horizontal="center" vertical="center"/>
    </xf>
    <xf numFmtId="0" fontId="17" fillId="4" borderId="1" xfId="0" applyFont="1" applyFill="1" applyBorder="1" applyAlignment="1">
      <alignment vertical="center" wrapText="1"/>
    </xf>
    <xf numFmtId="0" fontId="17" fillId="4" borderId="15" xfId="0" applyFont="1" applyFill="1" applyBorder="1" applyAlignment="1">
      <alignment vertical="center" wrapText="1"/>
    </xf>
    <xf numFmtId="0" fontId="17" fillId="4" borderId="9" xfId="0" applyFont="1" applyFill="1" applyBorder="1" applyAlignment="1">
      <alignment vertical="center"/>
    </xf>
    <xf numFmtId="0" fontId="14" fillId="6" borderId="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vertical="center" wrapText="1"/>
    </xf>
    <xf numFmtId="0" fontId="14" fillId="2" borderId="15" xfId="0" applyFont="1" applyFill="1" applyBorder="1" applyAlignment="1">
      <alignment vertical="center" wrapText="1"/>
    </xf>
    <xf numFmtId="0" fontId="14" fillId="0" borderId="9" xfId="0" applyFont="1" applyBorder="1" applyAlignment="1">
      <alignment vertical="center"/>
    </xf>
    <xf numFmtId="0" fontId="14" fillId="0" borderId="9" xfId="0" applyFont="1" applyBorder="1" applyAlignment="1">
      <alignment vertical="center" wrapText="1"/>
    </xf>
    <xf numFmtId="0" fontId="14" fillId="2" borderId="9" xfId="0" applyFont="1" applyFill="1" applyBorder="1" applyAlignment="1">
      <alignment vertical="center"/>
    </xf>
    <xf numFmtId="0" fontId="14" fillId="0" borderId="1" xfId="0" applyFont="1" applyBorder="1" applyAlignment="1">
      <alignment horizontal="center" vertical="center"/>
    </xf>
    <xf numFmtId="0" fontId="18" fillId="4" borderId="1" xfId="0" applyFont="1" applyFill="1" applyBorder="1" applyAlignment="1">
      <alignment horizontal="center" vertical="center"/>
    </xf>
    <xf numFmtId="0" fontId="18" fillId="4" borderId="1" xfId="0" applyFont="1" applyFill="1" applyBorder="1" applyAlignment="1">
      <alignment vertical="center" wrapText="1"/>
    </xf>
    <xf numFmtId="0" fontId="18" fillId="4" borderId="15" xfId="0" applyFont="1" applyFill="1" applyBorder="1" applyAlignment="1">
      <alignment vertical="center" wrapText="1"/>
    </xf>
    <xf numFmtId="0" fontId="18" fillId="4" borderId="9" xfId="0" applyFont="1" applyFill="1" applyBorder="1" applyAlignment="1">
      <alignment vertical="center"/>
    </xf>
    <xf numFmtId="164" fontId="14" fillId="0" borderId="9" xfId="0" applyNumberFormat="1" applyFont="1" applyBorder="1" applyAlignment="1">
      <alignment vertical="center"/>
    </xf>
    <xf numFmtId="0" fontId="14" fillId="0" borderId="1" xfId="0" applyFont="1" applyBorder="1" applyAlignment="1">
      <alignment vertical="center" wrapText="1"/>
    </xf>
    <xf numFmtId="14" fontId="14" fillId="2" borderId="9" xfId="0" applyNumberFormat="1" applyFont="1" applyFill="1" applyBorder="1" applyAlignment="1">
      <alignment vertical="center"/>
    </xf>
    <xf numFmtId="0" fontId="14" fillId="0" borderId="15" xfId="0" applyFont="1" applyBorder="1" applyAlignment="1">
      <alignment vertical="center" wrapText="1"/>
    </xf>
    <xf numFmtId="0" fontId="14" fillId="2" borderId="9" xfId="0" applyFont="1" applyFill="1" applyBorder="1" applyAlignment="1">
      <alignment vertical="center" wrapText="1"/>
    </xf>
    <xf numFmtId="0" fontId="14" fillId="5" borderId="9" xfId="0" applyFont="1" applyFill="1" applyBorder="1" applyAlignment="1">
      <alignment vertical="center"/>
    </xf>
    <xf numFmtId="0" fontId="19" fillId="5" borderId="9" xfId="0" applyFont="1" applyFill="1" applyBorder="1" applyAlignment="1">
      <alignment horizontal="left" vertical="center" wrapText="1"/>
    </xf>
    <xf numFmtId="0" fontId="19" fillId="5" borderId="16" xfId="0" applyFont="1" applyFill="1" applyBorder="1" applyAlignment="1">
      <alignment horizontal="left" vertical="center" wrapText="1"/>
    </xf>
    <xf numFmtId="0" fontId="14" fillId="5" borderId="9" xfId="0" applyFont="1" applyFill="1" applyBorder="1" applyAlignment="1">
      <alignment horizontal="center" vertical="center" wrapText="1"/>
    </xf>
    <xf numFmtId="0" fontId="14" fillId="2" borderId="9" xfId="0" applyFont="1" applyFill="1" applyBorder="1" applyAlignment="1">
      <alignment horizontal="right" vertical="center"/>
    </xf>
    <xf numFmtId="0" fontId="14" fillId="5" borderId="9" xfId="0" applyFont="1" applyFill="1" applyBorder="1" applyAlignment="1">
      <alignment horizontal="left" vertical="center" wrapText="1"/>
    </xf>
    <xf numFmtId="0" fontId="14" fillId="5" borderId="9" xfId="0" applyFont="1" applyFill="1" applyBorder="1" applyAlignment="1">
      <alignment horizontal="right" vertical="center" wrapText="1"/>
    </xf>
    <xf numFmtId="0" fontId="14" fillId="5" borderId="16" xfId="0" applyFont="1" applyFill="1" applyBorder="1" applyAlignment="1">
      <alignment horizontal="left" vertical="center" wrapText="1"/>
    </xf>
    <xf numFmtId="0" fontId="19" fillId="5" borderId="1" xfId="0" applyFont="1" applyFill="1" applyBorder="1" applyAlignment="1">
      <alignment horizontal="left" vertical="center" wrapText="1"/>
    </xf>
    <xf numFmtId="0" fontId="19" fillId="5" borderId="15"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5" borderId="15" xfId="0" applyFont="1" applyFill="1" applyBorder="1" applyAlignment="1">
      <alignment horizontal="left" vertical="center" wrapText="1"/>
    </xf>
    <xf numFmtId="0" fontId="18" fillId="4" borderId="9" xfId="0" applyFont="1" applyFill="1" applyBorder="1" applyAlignment="1">
      <alignment vertical="center" wrapText="1"/>
    </xf>
    <xf numFmtId="0" fontId="20" fillId="2" borderId="1"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14" fillId="2" borderId="2" xfId="0" applyFont="1" applyFill="1" applyBorder="1" applyAlignment="1">
      <alignment vertical="center" wrapText="1"/>
    </xf>
    <xf numFmtId="0" fontId="14" fillId="2" borderId="17" xfId="0" applyFont="1" applyFill="1" applyBorder="1" applyAlignment="1">
      <alignment vertical="center" wrapText="1"/>
    </xf>
    <xf numFmtId="0" fontId="19" fillId="5" borderId="2" xfId="0" applyFont="1" applyFill="1" applyBorder="1" applyAlignment="1">
      <alignment horizontal="left" vertical="center" wrapText="1"/>
    </xf>
    <xf numFmtId="0" fontId="19" fillId="5" borderId="17" xfId="0" applyFont="1" applyFill="1" applyBorder="1" applyAlignment="1">
      <alignment horizontal="left" vertical="center" wrapText="1"/>
    </xf>
    <xf numFmtId="0" fontId="19" fillId="5" borderId="6" xfId="0" applyFont="1" applyFill="1" applyBorder="1" applyAlignment="1">
      <alignment horizontal="left" vertical="center" wrapText="1"/>
    </xf>
    <xf numFmtId="0" fontId="14" fillId="2" borderId="15" xfId="0" applyFont="1" applyFill="1" applyBorder="1" applyAlignment="1">
      <alignment horizontal="center" vertical="center" wrapText="1"/>
    </xf>
    <xf numFmtId="0" fontId="19" fillId="5" borderId="3" xfId="0" applyFont="1" applyFill="1" applyBorder="1" applyAlignment="1">
      <alignment horizontal="left" vertical="center" wrapText="1"/>
    </xf>
    <xf numFmtId="0" fontId="19" fillId="5" borderId="18" xfId="0" applyFont="1" applyFill="1" applyBorder="1" applyAlignment="1">
      <alignment horizontal="left" vertical="center" wrapText="1"/>
    </xf>
    <xf numFmtId="0" fontId="14" fillId="2" borderId="17" xfId="0" applyFont="1" applyFill="1" applyBorder="1" applyAlignment="1">
      <alignment horizontal="center" vertical="center" wrapText="1"/>
    </xf>
    <xf numFmtId="0" fontId="14" fillId="2" borderId="2"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20" fillId="0" borderId="4" xfId="0" applyFont="1" applyBorder="1" applyAlignment="1">
      <alignment horizontal="left" vertical="center" wrapText="1"/>
    </xf>
    <xf numFmtId="0" fontId="20" fillId="0" borderId="15" xfId="0" applyFont="1" applyBorder="1" applyAlignment="1">
      <alignment horizontal="left" vertical="center" wrapText="1"/>
    </xf>
    <xf numFmtId="0" fontId="1" fillId="0" borderId="15" xfId="0" applyFont="1" applyFill="1" applyBorder="1" applyAlignment="1">
      <alignment vertical="center" wrapText="1"/>
    </xf>
    <xf numFmtId="0" fontId="14" fillId="0" borderId="1" xfId="0" applyFont="1" applyFill="1" applyBorder="1" applyAlignment="1">
      <alignment vertical="center" wrapText="1"/>
    </xf>
    <xf numFmtId="0" fontId="14" fillId="7" borderId="9" xfId="0" applyFont="1" applyFill="1" applyBorder="1" applyAlignment="1">
      <alignment vertical="center"/>
    </xf>
    <xf numFmtId="0" fontId="1" fillId="2" borderId="16" xfId="0" applyFont="1" applyFill="1" applyBorder="1" applyAlignment="1">
      <alignment vertical="center" wrapText="1"/>
    </xf>
    <xf numFmtId="0" fontId="4" fillId="0" borderId="15" xfId="0" quotePrefix="1" applyFont="1" applyFill="1" applyBorder="1" applyAlignment="1">
      <alignment vertical="center" wrapText="1"/>
    </xf>
    <xf numFmtId="0" fontId="1" fillId="0" borderId="1" xfId="0" applyFont="1" applyFill="1" applyBorder="1" applyAlignment="1">
      <alignment vertical="center" wrapText="1"/>
    </xf>
    <xf numFmtId="0" fontId="1" fillId="0" borderId="9" xfId="0" applyFont="1" applyFill="1" applyBorder="1" applyAlignment="1">
      <alignment vertical="center"/>
    </xf>
    <xf numFmtId="0" fontId="14" fillId="2" borderId="16" xfId="0" applyFont="1" applyFill="1" applyBorder="1" applyAlignment="1">
      <alignment vertical="center" wrapText="1"/>
    </xf>
    <xf numFmtId="0" fontId="1" fillId="0" borderId="15" xfId="0" applyFont="1" applyFill="1" applyBorder="1" applyAlignment="1">
      <alignment horizontal="left" vertical="center" wrapText="1"/>
    </xf>
    <xf numFmtId="0" fontId="4" fillId="0" borderId="1" xfId="0" applyFont="1" applyFill="1" applyBorder="1" applyAlignment="1">
      <alignment vertical="center" wrapText="1"/>
    </xf>
    <xf numFmtId="0" fontId="14" fillId="0" borderId="0" xfId="0" applyFont="1" applyFill="1" applyAlignment="1">
      <alignment vertical="center"/>
    </xf>
    <xf numFmtId="9" fontId="1" fillId="2" borderId="9" xfId="0" applyNumberFormat="1" applyFont="1" applyFill="1" applyBorder="1" applyAlignment="1">
      <alignment vertical="center" wrapText="1"/>
    </xf>
    <xf numFmtId="0" fontId="4" fillId="2" borderId="1" xfId="0" applyFont="1" applyFill="1" applyBorder="1" applyAlignment="1">
      <alignment vertical="center" wrapText="1"/>
    </xf>
    <xf numFmtId="0" fontId="4" fillId="2" borderId="17" xfId="0" applyFont="1" applyFill="1" applyBorder="1" applyAlignment="1">
      <alignment vertical="center" wrapText="1"/>
    </xf>
    <xf numFmtId="0" fontId="4" fillId="2" borderId="15" xfId="0" applyFont="1" applyFill="1" applyBorder="1" applyAlignment="1">
      <alignment vertical="center" wrapText="1"/>
    </xf>
    <xf numFmtId="0" fontId="4" fillId="0" borderId="1" xfId="0" applyFont="1" applyBorder="1" applyAlignment="1">
      <alignment vertical="center" wrapText="1"/>
    </xf>
    <xf numFmtId="0" fontId="4" fillId="0" borderId="15" xfId="0" applyFont="1" applyFill="1" applyBorder="1" applyAlignment="1">
      <alignment vertical="center" wrapText="1"/>
    </xf>
    <xf numFmtId="0" fontId="10" fillId="4" borderId="1" xfId="0" applyFont="1" applyFill="1" applyBorder="1" applyAlignment="1">
      <alignment horizontal="center" vertical="center" wrapText="1"/>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horizontal="left" vertical="center" wrapText="1"/>
    </xf>
    <xf numFmtId="0" fontId="1" fillId="0" borderId="12" xfId="0" applyFont="1" applyBorder="1" applyAlignment="1">
      <alignment horizontal="left" vertical="center" wrapText="1"/>
    </xf>
    <xf numFmtId="0" fontId="1" fillId="0" borderId="8" xfId="0" applyFont="1" applyBorder="1" applyAlignment="1">
      <alignment horizontal="left" vertical="center" wrapText="1"/>
    </xf>
    <xf numFmtId="0" fontId="7" fillId="2" borderId="1" xfId="1" applyFont="1" applyFill="1" applyBorder="1" applyAlignment="1">
      <alignment horizontal="left" vertical="center"/>
    </xf>
    <xf numFmtId="0" fontId="6" fillId="4" borderId="4" xfId="0" applyFont="1" applyFill="1" applyBorder="1" applyAlignment="1">
      <alignment horizontal="left"/>
    </xf>
    <xf numFmtId="0" fontId="6" fillId="4" borderId="10" xfId="0" applyFont="1" applyFill="1" applyBorder="1" applyAlignment="1">
      <alignment horizontal="left"/>
    </xf>
    <xf numFmtId="0" fontId="6" fillId="4" borderId="9" xfId="0" applyFont="1" applyFill="1" applyBorder="1" applyAlignment="1">
      <alignment horizontal="left"/>
    </xf>
    <xf numFmtId="0" fontId="1" fillId="0" borderId="13" xfId="0" quotePrefix="1" applyFont="1" applyFill="1" applyBorder="1" applyAlignment="1">
      <alignment horizontal="left" vertical="center" wrapText="1"/>
    </xf>
    <xf numFmtId="0" fontId="1" fillId="0" borderId="11" xfId="0" quotePrefix="1" applyFont="1" applyFill="1" applyBorder="1" applyAlignment="1">
      <alignment horizontal="left" vertical="center" wrapText="1"/>
    </xf>
    <xf numFmtId="0" fontId="1" fillId="0" borderId="6" xfId="0" quotePrefix="1" applyFont="1" applyFill="1" applyBorder="1" applyAlignment="1">
      <alignment horizontal="left" vertical="center" wrapText="1"/>
    </xf>
    <xf numFmtId="0" fontId="1" fillId="0" borderId="14" xfId="0" quotePrefix="1" applyFont="1" applyFill="1" applyBorder="1" applyAlignment="1">
      <alignment horizontal="left" vertical="center" wrapText="1"/>
    </xf>
    <xf numFmtId="0" fontId="1" fillId="0" borderId="0" xfId="0" quotePrefix="1" applyFont="1" applyFill="1" applyAlignment="1">
      <alignment horizontal="left" vertical="center" wrapText="1"/>
    </xf>
    <xf numFmtId="0" fontId="1" fillId="0" borderId="7" xfId="0" quotePrefix="1" applyFont="1" applyFill="1" applyBorder="1" applyAlignment="1">
      <alignment horizontal="left" vertical="center" wrapText="1"/>
    </xf>
    <xf numFmtId="0" fontId="1" fillId="0" borderId="5" xfId="0" quotePrefix="1" applyFont="1" applyFill="1" applyBorder="1" applyAlignment="1">
      <alignment horizontal="left" vertical="center" wrapText="1"/>
    </xf>
    <xf numFmtId="0" fontId="1" fillId="0" borderId="12" xfId="0" quotePrefix="1" applyFont="1" applyFill="1" applyBorder="1" applyAlignment="1">
      <alignment horizontal="left" vertical="center" wrapText="1"/>
    </xf>
    <xf numFmtId="0" fontId="1" fillId="0" borderId="8" xfId="0" quotePrefix="1"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AEMO 2018 16-9">
  <a:themeElements>
    <a:clrScheme name="AEMO color palette extension 2020">
      <a:dk1>
        <a:sysClr val="windowText" lastClr="000000"/>
      </a:dk1>
      <a:lt1>
        <a:sysClr val="window" lastClr="FFFFFF"/>
      </a:lt1>
      <a:dk2>
        <a:srgbClr val="360F3C"/>
      </a:dk2>
      <a:lt2>
        <a:srgbClr val="FFFFFF"/>
      </a:lt2>
      <a:accent1>
        <a:srgbClr val="702F73"/>
      </a:accent1>
      <a:accent2>
        <a:srgbClr val="777DA7"/>
      </a:accent2>
      <a:accent3>
        <a:srgbClr val="34B9B3"/>
      </a:accent3>
      <a:accent4>
        <a:srgbClr val="FE5F55"/>
      </a:accent4>
      <a:accent5>
        <a:srgbClr val="FFD565"/>
      </a:accent5>
      <a:accent6>
        <a:srgbClr val="A1D978"/>
      </a:accent6>
      <a:hlink>
        <a:srgbClr val="954F72"/>
      </a:hlink>
      <a:folHlink>
        <a:srgbClr val="954F72"/>
      </a:folHlink>
    </a:clrScheme>
    <a:fontScheme name="AEMO TW Segoe">
      <a:majorFont>
        <a:latin typeface="Century Gothic"/>
        <a:ea typeface=""/>
        <a:cs typeface=""/>
      </a:majorFont>
      <a:minorFont>
        <a:latin typeface="Segoe UI Semi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EMO 2018 16-9" id="{D178AED8-24D7-41D2-9B4F-A8EEAFC8381E}" vid="{32509073-08E9-4C13-A21F-8E292024E130}"/>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emo.com.au/-/media/files/electricity/wem/participant_information/registration-forms/candidate-facility-creation-form.docx?la=en" TargetMode="External"/><Relationship Id="rId3" Type="http://schemas.openxmlformats.org/officeDocument/2006/relationships/hyperlink" Target="https://aemo.com.au/en/energy-systems/electricity/wholesale-electricity-market-wem/procedures-policies-and-guides/procedures" TargetMode="External"/><Relationship Id="rId7" Type="http://schemas.openxmlformats.org/officeDocument/2006/relationships/hyperlink" Target="https://aemo.com.au/consultations/current-and-closed-consultations/fcmer_2025" TargetMode="External"/><Relationship Id="rId2" Type="http://schemas.openxmlformats.org/officeDocument/2006/relationships/hyperlink" Target="https://www.wa.gov.au/government/document-collections/wholesale-electricity-market-rules" TargetMode="External"/><Relationship Id="rId1" Type="http://schemas.openxmlformats.org/officeDocument/2006/relationships/hyperlink" Target="https://aemo.com.au/en/energy-systems/electricity/wholesale-electricity-market-wem/participate-in-the-market/registration/register-as-a-rule-participant-in-the-wem" TargetMode="External"/><Relationship Id="rId6" Type="http://schemas.openxmlformats.org/officeDocument/2006/relationships/hyperlink" Target="https://aemo.com.au/en/energy-systems/electricity/wholesale-electricity-market-wem/wa-reserve-capacity-mechanism/reserve-capacity-timetable" TargetMode="External"/><Relationship Id="rId5" Type="http://schemas.openxmlformats.org/officeDocument/2006/relationships/hyperlink" Target="https://aemo.com.au/energy-systems/electricity/wholesale-electricity-market-wem/participate-in-the-market/registration/register-a-facility-in-the-wem" TargetMode="External"/><Relationship Id="rId4" Type="http://schemas.openxmlformats.org/officeDocument/2006/relationships/hyperlink" Target="https://aemo.com.au/energy-systems/electricity/wholesale-electricity-market-wem/participate-in-the-market/registration/register-a-facility-in-the-wem"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01649-D899-4F8C-A818-F6E62F13A567}">
  <dimension ref="A1:U30"/>
  <sheetViews>
    <sheetView zoomScale="85" zoomScaleNormal="85" workbookViewId="0">
      <selection activeCell="A3" sqref="A3:U13"/>
    </sheetView>
  </sheetViews>
  <sheetFormatPr defaultColWidth="8.58203125" defaultRowHeight="14" x14ac:dyDescent="0.3"/>
  <cols>
    <col min="1" max="20" width="8.58203125" style="7"/>
    <col min="21" max="21" width="8.58203125" style="7" customWidth="1"/>
    <col min="22" max="16384" width="8.58203125" style="7"/>
  </cols>
  <sheetData>
    <row r="1" spans="1:21" s="6" customFormat="1" ht="33.5" customHeight="1" x14ac:dyDescent="0.45">
      <c r="A1" s="5" t="s">
        <v>0</v>
      </c>
      <c r="B1" s="24"/>
      <c r="C1" s="24"/>
      <c r="D1" s="24"/>
      <c r="E1" s="24"/>
      <c r="F1" s="24"/>
      <c r="G1" s="24"/>
      <c r="H1" s="24"/>
      <c r="I1" s="24"/>
      <c r="J1" s="24"/>
      <c r="K1" s="24"/>
      <c r="L1" s="24"/>
      <c r="M1" s="24"/>
      <c r="N1" s="24"/>
      <c r="O1" s="24"/>
      <c r="P1" s="24"/>
      <c r="Q1" s="24"/>
      <c r="R1" s="24"/>
      <c r="S1" s="24"/>
      <c r="T1" s="24"/>
      <c r="U1" s="24"/>
    </row>
    <row r="2" spans="1:21" x14ac:dyDescent="0.3">
      <c r="A2" s="3" t="s">
        <v>1</v>
      </c>
      <c r="B2" s="25"/>
      <c r="C2" s="25"/>
      <c r="D2" s="25"/>
      <c r="E2" s="25"/>
      <c r="F2" s="25"/>
      <c r="G2" s="25"/>
      <c r="H2" s="25"/>
      <c r="I2" s="25"/>
      <c r="J2" s="25"/>
      <c r="K2" s="25"/>
      <c r="L2" s="25"/>
      <c r="M2" s="25"/>
      <c r="N2" s="25"/>
      <c r="O2" s="25"/>
      <c r="P2" s="25"/>
      <c r="Q2" s="25"/>
      <c r="R2" s="25"/>
      <c r="S2" s="25"/>
      <c r="T2" s="25"/>
      <c r="U2" s="26"/>
    </row>
    <row r="3" spans="1:21" ht="27.65" customHeight="1" x14ac:dyDescent="0.3">
      <c r="A3" s="118" t="s">
        <v>217</v>
      </c>
      <c r="B3" s="119"/>
      <c r="C3" s="119"/>
      <c r="D3" s="119"/>
      <c r="E3" s="119"/>
      <c r="F3" s="119"/>
      <c r="G3" s="119"/>
      <c r="H3" s="119"/>
      <c r="I3" s="119"/>
      <c r="J3" s="119"/>
      <c r="K3" s="119"/>
      <c r="L3" s="119"/>
      <c r="M3" s="119"/>
      <c r="N3" s="119"/>
      <c r="O3" s="119"/>
      <c r="P3" s="119"/>
      <c r="Q3" s="119"/>
      <c r="R3" s="119"/>
      <c r="S3" s="119"/>
      <c r="T3" s="119"/>
      <c r="U3" s="120"/>
    </row>
    <row r="4" spans="1:21" ht="27.65" customHeight="1" x14ac:dyDescent="0.3">
      <c r="A4" s="118"/>
      <c r="B4" s="119"/>
      <c r="C4" s="119"/>
      <c r="D4" s="119"/>
      <c r="E4" s="119"/>
      <c r="F4" s="119"/>
      <c r="G4" s="119"/>
      <c r="H4" s="119"/>
      <c r="I4" s="119"/>
      <c r="J4" s="119"/>
      <c r="K4" s="119"/>
      <c r="L4" s="119"/>
      <c r="M4" s="119"/>
      <c r="N4" s="119"/>
      <c r="O4" s="119"/>
      <c r="P4" s="119"/>
      <c r="Q4" s="119"/>
      <c r="R4" s="119"/>
      <c r="S4" s="119"/>
      <c r="T4" s="119"/>
      <c r="U4" s="120"/>
    </row>
    <row r="5" spans="1:21" ht="27.65" customHeight="1" x14ac:dyDescent="0.3">
      <c r="A5" s="118"/>
      <c r="B5" s="119"/>
      <c r="C5" s="119"/>
      <c r="D5" s="119"/>
      <c r="E5" s="119"/>
      <c r="F5" s="119"/>
      <c r="G5" s="119"/>
      <c r="H5" s="119"/>
      <c r="I5" s="119"/>
      <c r="J5" s="119"/>
      <c r="K5" s="119"/>
      <c r="L5" s="119"/>
      <c r="M5" s="119"/>
      <c r="N5" s="119"/>
      <c r="O5" s="119"/>
      <c r="P5" s="119"/>
      <c r="Q5" s="119"/>
      <c r="R5" s="119"/>
      <c r="S5" s="119"/>
      <c r="T5" s="119"/>
      <c r="U5" s="120"/>
    </row>
    <row r="6" spans="1:21" ht="27.65" customHeight="1" x14ac:dyDescent="0.3">
      <c r="A6" s="118"/>
      <c r="B6" s="119"/>
      <c r="C6" s="119"/>
      <c r="D6" s="119"/>
      <c r="E6" s="119"/>
      <c r="F6" s="119"/>
      <c r="G6" s="119"/>
      <c r="H6" s="119"/>
      <c r="I6" s="119"/>
      <c r="J6" s="119"/>
      <c r="K6" s="119"/>
      <c r="L6" s="119"/>
      <c r="M6" s="119"/>
      <c r="N6" s="119"/>
      <c r="O6" s="119"/>
      <c r="P6" s="119"/>
      <c r="Q6" s="119"/>
      <c r="R6" s="119"/>
      <c r="S6" s="119"/>
      <c r="T6" s="119"/>
      <c r="U6" s="120"/>
    </row>
    <row r="7" spans="1:21" ht="27.65" customHeight="1" x14ac:dyDescent="0.3">
      <c r="A7" s="118"/>
      <c r="B7" s="119"/>
      <c r="C7" s="119"/>
      <c r="D7" s="119"/>
      <c r="E7" s="119"/>
      <c r="F7" s="119"/>
      <c r="G7" s="119"/>
      <c r="H7" s="119"/>
      <c r="I7" s="119"/>
      <c r="J7" s="119"/>
      <c r="K7" s="119"/>
      <c r="L7" s="119"/>
      <c r="M7" s="119"/>
      <c r="N7" s="119"/>
      <c r="O7" s="119"/>
      <c r="P7" s="119"/>
      <c r="Q7" s="119"/>
      <c r="R7" s="119"/>
      <c r="S7" s="119"/>
      <c r="T7" s="119"/>
      <c r="U7" s="120"/>
    </row>
    <row r="8" spans="1:21" ht="27.65" customHeight="1" x14ac:dyDescent="0.3">
      <c r="A8" s="118"/>
      <c r="B8" s="119"/>
      <c r="C8" s="119"/>
      <c r="D8" s="119"/>
      <c r="E8" s="119"/>
      <c r="F8" s="119"/>
      <c r="G8" s="119"/>
      <c r="H8" s="119"/>
      <c r="I8" s="119"/>
      <c r="J8" s="119"/>
      <c r="K8" s="119"/>
      <c r="L8" s="119"/>
      <c r="M8" s="119"/>
      <c r="N8" s="119"/>
      <c r="O8" s="119"/>
      <c r="P8" s="119"/>
      <c r="Q8" s="119"/>
      <c r="R8" s="119"/>
      <c r="S8" s="119"/>
      <c r="T8" s="119"/>
      <c r="U8" s="120"/>
    </row>
    <row r="9" spans="1:21" ht="27.65" customHeight="1" x14ac:dyDescent="0.3">
      <c r="A9" s="118"/>
      <c r="B9" s="119"/>
      <c r="C9" s="119"/>
      <c r="D9" s="119"/>
      <c r="E9" s="119"/>
      <c r="F9" s="119"/>
      <c r="G9" s="119"/>
      <c r="H9" s="119"/>
      <c r="I9" s="119"/>
      <c r="J9" s="119"/>
      <c r="K9" s="119"/>
      <c r="L9" s="119"/>
      <c r="M9" s="119"/>
      <c r="N9" s="119"/>
      <c r="O9" s="119"/>
      <c r="P9" s="119"/>
      <c r="Q9" s="119"/>
      <c r="R9" s="119"/>
      <c r="S9" s="119"/>
      <c r="T9" s="119"/>
      <c r="U9" s="120"/>
    </row>
    <row r="10" spans="1:21" ht="27.65" customHeight="1" x14ac:dyDescent="0.3">
      <c r="A10" s="118"/>
      <c r="B10" s="119"/>
      <c r="C10" s="119"/>
      <c r="D10" s="119"/>
      <c r="E10" s="119"/>
      <c r="F10" s="119"/>
      <c r="G10" s="119"/>
      <c r="H10" s="119"/>
      <c r="I10" s="119"/>
      <c r="J10" s="119"/>
      <c r="K10" s="119"/>
      <c r="L10" s="119"/>
      <c r="M10" s="119"/>
      <c r="N10" s="119"/>
      <c r="O10" s="119"/>
      <c r="P10" s="119"/>
      <c r="Q10" s="119"/>
      <c r="R10" s="119"/>
      <c r="S10" s="119"/>
      <c r="T10" s="119"/>
      <c r="U10" s="120"/>
    </row>
    <row r="11" spans="1:21" ht="27.65" customHeight="1" x14ac:dyDescent="0.3">
      <c r="A11" s="118"/>
      <c r="B11" s="119"/>
      <c r="C11" s="119"/>
      <c r="D11" s="119"/>
      <c r="E11" s="119"/>
      <c r="F11" s="119"/>
      <c r="G11" s="119"/>
      <c r="H11" s="119"/>
      <c r="I11" s="119"/>
      <c r="J11" s="119"/>
      <c r="K11" s="119"/>
      <c r="L11" s="119"/>
      <c r="M11" s="119"/>
      <c r="N11" s="119"/>
      <c r="O11" s="119"/>
      <c r="P11" s="119"/>
      <c r="Q11" s="119"/>
      <c r="R11" s="119"/>
      <c r="S11" s="119"/>
      <c r="T11" s="119"/>
      <c r="U11" s="120"/>
    </row>
    <row r="12" spans="1:21" ht="27.5" customHeight="1" x14ac:dyDescent="0.3">
      <c r="A12" s="118"/>
      <c r="B12" s="119"/>
      <c r="C12" s="119"/>
      <c r="D12" s="119"/>
      <c r="E12" s="119"/>
      <c r="F12" s="119"/>
      <c r="G12" s="119"/>
      <c r="H12" s="119"/>
      <c r="I12" s="119"/>
      <c r="J12" s="119"/>
      <c r="K12" s="119"/>
      <c r="L12" s="119"/>
      <c r="M12" s="119"/>
      <c r="N12" s="119"/>
      <c r="O12" s="119"/>
      <c r="P12" s="119"/>
      <c r="Q12" s="119"/>
      <c r="R12" s="119"/>
      <c r="S12" s="119"/>
      <c r="T12" s="119"/>
      <c r="U12" s="120"/>
    </row>
    <row r="13" spans="1:21" ht="41.5" customHeight="1" x14ac:dyDescent="0.3">
      <c r="A13" s="121"/>
      <c r="B13" s="122"/>
      <c r="C13" s="122"/>
      <c r="D13" s="122"/>
      <c r="E13" s="122"/>
      <c r="F13" s="122"/>
      <c r="G13" s="122"/>
      <c r="H13" s="122"/>
      <c r="I13" s="122"/>
      <c r="J13" s="122"/>
      <c r="K13" s="122"/>
      <c r="L13" s="122"/>
      <c r="M13" s="122"/>
      <c r="N13" s="122"/>
      <c r="O13" s="122"/>
      <c r="P13" s="122"/>
      <c r="Q13" s="122"/>
      <c r="R13" s="122"/>
      <c r="S13" s="122"/>
      <c r="T13" s="122"/>
      <c r="U13" s="123"/>
    </row>
    <row r="16" spans="1:21" x14ac:dyDescent="0.3">
      <c r="A16" s="125" t="s">
        <v>2</v>
      </c>
      <c r="B16" s="126"/>
      <c r="C16" s="126"/>
      <c r="D16" s="126"/>
      <c r="E16" s="126"/>
      <c r="F16" s="126"/>
      <c r="G16" s="126"/>
      <c r="H16" s="126"/>
      <c r="I16" s="126"/>
      <c r="J16" s="126"/>
      <c r="K16" s="126"/>
      <c r="L16" s="126"/>
      <c r="M16" s="126"/>
      <c r="N16" s="126"/>
      <c r="O16" s="126"/>
      <c r="P16" s="126"/>
      <c r="Q16" s="126"/>
      <c r="R16" s="126"/>
      <c r="S16" s="126"/>
      <c r="T16" s="126"/>
      <c r="U16" s="127"/>
    </row>
    <row r="17" spans="1:21" ht="16.399999999999999" customHeight="1" x14ac:dyDescent="0.3">
      <c r="A17" s="128" t="s">
        <v>215</v>
      </c>
      <c r="B17" s="129"/>
      <c r="C17" s="129"/>
      <c r="D17" s="129"/>
      <c r="E17" s="129"/>
      <c r="F17" s="129"/>
      <c r="G17" s="129"/>
      <c r="H17" s="129"/>
      <c r="I17" s="129"/>
      <c r="J17" s="129"/>
      <c r="K17" s="129"/>
      <c r="L17" s="129"/>
      <c r="M17" s="129"/>
      <c r="N17" s="129"/>
      <c r="O17" s="129"/>
      <c r="P17" s="129"/>
      <c r="Q17" s="129"/>
      <c r="R17" s="129"/>
      <c r="S17" s="129"/>
      <c r="T17" s="129"/>
      <c r="U17" s="130"/>
    </row>
    <row r="18" spans="1:21" ht="16.399999999999999" customHeight="1" x14ac:dyDescent="0.3">
      <c r="A18" s="131"/>
      <c r="B18" s="132"/>
      <c r="C18" s="132"/>
      <c r="D18" s="132"/>
      <c r="E18" s="132"/>
      <c r="F18" s="132"/>
      <c r="G18" s="132"/>
      <c r="H18" s="132"/>
      <c r="I18" s="132"/>
      <c r="J18" s="132"/>
      <c r="K18" s="132"/>
      <c r="L18" s="132"/>
      <c r="M18" s="132"/>
      <c r="N18" s="132"/>
      <c r="O18" s="132"/>
      <c r="P18" s="132"/>
      <c r="Q18" s="132"/>
      <c r="R18" s="132"/>
      <c r="S18" s="132"/>
      <c r="T18" s="132"/>
      <c r="U18" s="133"/>
    </row>
    <row r="19" spans="1:21" ht="16.399999999999999" customHeight="1" x14ac:dyDescent="0.3">
      <c r="A19" s="131"/>
      <c r="B19" s="132"/>
      <c r="C19" s="132"/>
      <c r="D19" s="132"/>
      <c r="E19" s="132"/>
      <c r="F19" s="132"/>
      <c r="G19" s="132"/>
      <c r="H19" s="132"/>
      <c r="I19" s="132"/>
      <c r="J19" s="132"/>
      <c r="K19" s="132"/>
      <c r="L19" s="132"/>
      <c r="M19" s="132"/>
      <c r="N19" s="132"/>
      <c r="O19" s="132"/>
      <c r="P19" s="132"/>
      <c r="Q19" s="132"/>
      <c r="R19" s="132"/>
      <c r="S19" s="132"/>
      <c r="T19" s="132"/>
      <c r="U19" s="133"/>
    </row>
    <row r="20" spans="1:21" ht="16" customHeight="1" x14ac:dyDescent="0.3">
      <c r="A20" s="134"/>
      <c r="B20" s="135"/>
      <c r="C20" s="135"/>
      <c r="D20" s="135"/>
      <c r="E20" s="135"/>
      <c r="F20" s="135"/>
      <c r="G20" s="135"/>
      <c r="H20" s="135"/>
      <c r="I20" s="135"/>
      <c r="J20" s="135"/>
      <c r="K20" s="135"/>
      <c r="L20" s="135"/>
      <c r="M20" s="135"/>
      <c r="N20" s="135"/>
      <c r="O20" s="135"/>
      <c r="P20" s="135"/>
      <c r="Q20" s="135"/>
      <c r="R20" s="135"/>
      <c r="S20" s="135"/>
      <c r="T20" s="135"/>
      <c r="U20" s="136"/>
    </row>
    <row r="21" spans="1:21" x14ac:dyDescent="0.3">
      <c r="A21" s="27"/>
      <c r="B21" s="27"/>
      <c r="C21" s="27"/>
      <c r="D21" s="27"/>
      <c r="E21" s="27"/>
      <c r="F21" s="27"/>
      <c r="G21" s="27"/>
      <c r="H21" s="27"/>
      <c r="I21" s="27"/>
      <c r="J21" s="27"/>
      <c r="K21" s="27"/>
      <c r="L21" s="27"/>
      <c r="M21" s="27"/>
      <c r="N21" s="27"/>
      <c r="O21" s="27"/>
      <c r="P21" s="27"/>
      <c r="Q21" s="27"/>
      <c r="R21" s="27"/>
      <c r="S21" s="27"/>
      <c r="T21" s="27"/>
      <c r="U21" s="27"/>
    </row>
    <row r="23" spans="1:21" x14ac:dyDescent="0.3">
      <c r="A23" s="125" t="s">
        <v>3</v>
      </c>
      <c r="B23" s="126"/>
      <c r="C23" s="126"/>
      <c r="D23" s="126"/>
      <c r="E23" s="126"/>
      <c r="F23" s="126"/>
      <c r="G23" s="126"/>
      <c r="H23" s="126"/>
      <c r="I23" s="126"/>
      <c r="J23" s="126"/>
      <c r="K23" s="126"/>
      <c r="L23" s="126"/>
      <c r="M23" s="126"/>
      <c r="N23" s="126"/>
      <c r="O23" s="126"/>
      <c r="P23" s="126"/>
      <c r="Q23" s="126"/>
      <c r="R23" s="126"/>
      <c r="S23" s="126"/>
      <c r="T23" s="126"/>
      <c r="U23" s="127"/>
    </row>
    <row r="24" spans="1:21" s="8" customFormat="1" ht="22.4" customHeight="1" x14ac:dyDescent="0.45">
      <c r="A24" s="124" t="s">
        <v>4</v>
      </c>
      <c r="B24" s="124"/>
      <c r="C24" s="124"/>
      <c r="D24" s="124"/>
      <c r="E24" s="124"/>
      <c r="F24" s="124"/>
      <c r="G24" s="124"/>
      <c r="H24" s="124"/>
      <c r="I24" s="124"/>
      <c r="J24" s="124"/>
      <c r="K24" s="124"/>
      <c r="L24" s="124"/>
      <c r="M24" s="124"/>
      <c r="N24" s="124"/>
      <c r="O24" s="124"/>
      <c r="P24" s="124"/>
      <c r="Q24" s="124"/>
      <c r="R24" s="124"/>
      <c r="S24" s="124"/>
      <c r="T24" s="124"/>
      <c r="U24" s="124"/>
    </row>
    <row r="25" spans="1:21" s="8" customFormat="1" ht="22.4" customHeight="1" x14ac:dyDescent="0.45">
      <c r="A25" s="124" t="s">
        <v>155</v>
      </c>
      <c r="B25" s="124"/>
      <c r="C25" s="124"/>
      <c r="D25" s="124"/>
      <c r="E25" s="124"/>
      <c r="F25" s="124"/>
      <c r="G25" s="124"/>
      <c r="H25" s="124"/>
      <c r="I25" s="124"/>
      <c r="J25" s="124"/>
      <c r="K25" s="124"/>
      <c r="L25" s="124"/>
      <c r="M25" s="124"/>
      <c r="N25" s="124"/>
      <c r="O25" s="124"/>
      <c r="P25" s="124"/>
      <c r="Q25" s="124"/>
      <c r="R25" s="124"/>
      <c r="S25" s="124"/>
      <c r="T25" s="124"/>
      <c r="U25" s="124"/>
    </row>
    <row r="26" spans="1:21" s="8" customFormat="1" ht="22.4" customHeight="1" x14ac:dyDescent="0.45">
      <c r="A26" s="124" t="s">
        <v>5</v>
      </c>
      <c r="B26" s="124"/>
      <c r="C26" s="124"/>
      <c r="D26" s="124"/>
      <c r="E26" s="124"/>
      <c r="F26" s="124"/>
      <c r="G26" s="124"/>
      <c r="H26" s="124"/>
      <c r="I26" s="124"/>
      <c r="J26" s="124"/>
      <c r="K26" s="124"/>
      <c r="L26" s="124"/>
      <c r="M26" s="124"/>
      <c r="N26" s="124"/>
      <c r="O26" s="124"/>
      <c r="P26" s="124"/>
      <c r="Q26" s="124"/>
      <c r="R26" s="124"/>
      <c r="S26" s="124"/>
      <c r="T26" s="124"/>
      <c r="U26" s="124"/>
    </row>
    <row r="27" spans="1:21" s="8" customFormat="1" ht="22.4" customHeight="1" x14ac:dyDescent="0.45">
      <c r="A27" s="124" t="s">
        <v>6</v>
      </c>
      <c r="B27" s="124"/>
      <c r="C27" s="124"/>
      <c r="D27" s="124"/>
      <c r="E27" s="124"/>
      <c r="F27" s="124"/>
      <c r="G27" s="124"/>
      <c r="H27" s="124"/>
      <c r="I27" s="124"/>
      <c r="J27" s="124"/>
      <c r="K27" s="124"/>
      <c r="L27" s="124"/>
      <c r="M27" s="124"/>
      <c r="N27" s="124"/>
      <c r="O27" s="124"/>
      <c r="P27" s="124"/>
      <c r="Q27" s="124"/>
      <c r="R27" s="124"/>
      <c r="S27" s="124"/>
      <c r="T27" s="124"/>
      <c r="U27" s="124"/>
    </row>
    <row r="28" spans="1:21" s="8" customFormat="1" ht="22.4" customHeight="1" x14ac:dyDescent="0.45">
      <c r="A28" s="124" t="s">
        <v>219</v>
      </c>
      <c r="B28" s="124"/>
      <c r="C28" s="124"/>
      <c r="D28" s="124"/>
      <c r="E28" s="124"/>
      <c r="F28" s="124"/>
      <c r="G28" s="124"/>
      <c r="H28" s="124"/>
      <c r="I28" s="124"/>
      <c r="J28" s="124"/>
      <c r="K28" s="124"/>
      <c r="L28" s="124"/>
      <c r="M28" s="124"/>
      <c r="N28" s="124"/>
      <c r="O28" s="124"/>
      <c r="P28" s="124"/>
      <c r="Q28" s="124"/>
      <c r="R28" s="124"/>
      <c r="S28" s="124"/>
      <c r="T28" s="124"/>
      <c r="U28" s="124"/>
    </row>
    <row r="29" spans="1:21" s="8" customFormat="1" ht="22.4" customHeight="1" x14ac:dyDescent="0.45">
      <c r="A29" s="124" t="s">
        <v>156</v>
      </c>
      <c r="B29" s="124"/>
      <c r="C29" s="124"/>
      <c r="D29" s="124"/>
      <c r="E29" s="124"/>
      <c r="F29" s="124"/>
      <c r="G29" s="124"/>
      <c r="H29" s="124"/>
      <c r="I29" s="124"/>
      <c r="J29" s="124"/>
      <c r="K29" s="124"/>
      <c r="L29" s="124"/>
      <c r="M29" s="124"/>
      <c r="N29" s="124"/>
      <c r="O29" s="124"/>
      <c r="P29" s="124"/>
      <c r="Q29" s="124"/>
      <c r="R29" s="124"/>
      <c r="S29" s="124"/>
      <c r="T29" s="124"/>
      <c r="U29" s="124"/>
    </row>
    <row r="30" spans="1:21" s="8" customFormat="1" ht="22.4" customHeight="1" x14ac:dyDescent="0.45">
      <c r="A30" s="124" t="s">
        <v>216</v>
      </c>
      <c r="B30" s="124"/>
      <c r="C30" s="124"/>
      <c r="D30" s="124"/>
      <c r="E30" s="124"/>
      <c r="F30" s="124"/>
      <c r="G30" s="124"/>
      <c r="H30" s="124"/>
      <c r="I30" s="124"/>
      <c r="J30" s="124"/>
      <c r="K30" s="124"/>
      <c r="L30" s="124"/>
      <c r="M30" s="124"/>
      <c r="N30" s="124"/>
      <c r="O30" s="124"/>
      <c r="P30" s="124"/>
      <c r="Q30" s="124"/>
      <c r="R30" s="124"/>
      <c r="S30" s="124"/>
      <c r="T30" s="124"/>
      <c r="U30" s="124"/>
    </row>
  </sheetData>
  <sheetProtection algorithmName="SHA-512" hashValue="cDGnKdEo/7BoTxPsyhQcD+X+L4fBxiuXKcs3G39qJs++zEBwtzIsNKUBMqMBDLQBv9aeMlu/KgAlVU+osHUlIA==" saltValue="V/C8WHg9nstlm/ZQezBmSg==" spinCount="100000" sheet="1" objects="1" scenarios="1"/>
  <mergeCells count="11">
    <mergeCell ref="A27:U27"/>
    <mergeCell ref="A29:U29"/>
    <mergeCell ref="A30:U30"/>
    <mergeCell ref="A25:U25"/>
    <mergeCell ref="A26:U26"/>
    <mergeCell ref="A28:U28"/>
    <mergeCell ref="A3:U13"/>
    <mergeCell ref="A24:U24"/>
    <mergeCell ref="A23:U23"/>
    <mergeCell ref="A16:U16"/>
    <mergeCell ref="A17:U20"/>
  </mergeCells>
  <hyperlinks>
    <hyperlink ref="A26:K26" r:id="rId1" display="Register as a Rule Participant in the WEM" xr:uid="{11BC7814-B6E0-425B-83B9-E553014B58FA}"/>
    <hyperlink ref="A24:K24" r:id="rId2" display="Wholesale Electricity Market Rules" xr:uid="{993BC27D-AD35-4570-97A2-BD9B052BE474}"/>
    <hyperlink ref="A25:U25" r:id="rId3" display="WEM Procedures - Reserve Capacity Market Procedures - Indicative Facility Class and RCM Facility Class Assessment" xr:uid="{6F9B01B5-B3B8-43F8-A7EC-F26D5761DA9D}"/>
    <hyperlink ref="A27" r:id="rId4" xr:uid="{089654B3-4ABD-4C7A-B2FB-4B4AC59A3232}"/>
    <hyperlink ref="A29" r:id="rId5" display="Register a Facility in the WEM" xr:uid="{421E5784-1926-45AD-BC93-13AB343C82C9}"/>
    <hyperlink ref="A29:U29" r:id="rId6" display="2024 Reserve Capacity Cycle Timetable" xr:uid="{B1F825AB-DE42-4771-93EF-6F2B9823E12E}"/>
    <hyperlink ref="A30:U30" r:id="rId7" display="Minimum eligible requirement for Flexible Capacity" xr:uid="{A058A446-2F40-49C3-831C-DA97F10134E3}"/>
    <hyperlink ref="A28:U28" r:id="rId8" display="Registration Candidate Facility Creation Form" xr:uid="{491BCE98-E5AD-4006-B9BC-1896AFCCE9B2}"/>
  </hyperlinks>
  <pageMargins left="0.7" right="0.7" top="0.75" bottom="0.75" header="0.3" footer="0.3"/>
  <pageSetup paperSize="9" orientation="portrait"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F4E24-C549-4BCD-ABBF-5FF4EA28394E}">
  <dimension ref="A1:H133"/>
  <sheetViews>
    <sheetView tabSelected="1" topLeftCell="A104" zoomScale="85" zoomScaleNormal="85" workbookViewId="0">
      <selection activeCell="F128" sqref="F128"/>
    </sheetView>
  </sheetViews>
  <sheetFormatPr defaultColWidth="8.58203125" defaultRowHeight="15.5" x14ac:dyDescent="0.45"/>
  <cols>
    <col min="1" max="1" width="8.4140625" style="44" customWidth="1"/>
    <col min="2" max="2" width="13.5" style="43" customWidth="1"/>
    <col min="3" max="3" width="11.9140625" style="43" customWidth="1"/>
    <col min="4" max="4" width="71.08203125" style="45" customWidth="1"/>
    <col min="5" max="5" width="55.08203125" style="45" customWidth="1"/>
    <col min="6" max="6" width="35.1640625" style="43" customWidth="1"/>
    <col min="7" max="16384" width="8.58203125" style="43"/>
  </cols>
  <sheetData>
    <row r="1" spans="1:6" ht="43.4" customHeight="1" x14ac:dyDescent="0.45">
      <c r="A1" s="9">
        <v>1</v>
      </c>
      <c r="B1" s="46" t="s">
        <v>7</v>
      </c>
      <c r="C1" s="46" t="s">
        <v>8</v>
      </c>
      <c r="D1" s="46" t="s">
        <v>9</v>
      </c>
      <c r="E1" s="47" t="s">
        <v>10</v>
      </c>
      <c r="F1" s="48" t="s">
        <v>11</v>
      </c>
    </row>
    <row r="2" spans="1:6" x14ac:dyDescent="0.45">
      <c r="A2" s="11">
        <v>2</v>
      </c>
      <c r="B2" s="49"/>
      <c r="C2" s="49"/>
      <c r="D2" s="50" t="s">
        <v>12</v>
      </c>
      <c r="E2" s="51"/>
      <c r="F2" s="52"/>
    </row>
    <row r="3" spans="1:6" ht="17.149999999999999" customHeight="1" x14ac:dyDescent="0.45">
      <c r="A3" s="18">
        <v>3</v>
      </c>
      <c r="B3" s="53" t="s">
        <v>13</v>
      </c>
      <c r="C3" s="28"/>
      <c r="D3" s="55" t="s">
        <v>14</v>
      </c>
      <c r="E3" s="56"/>
      <c r="F3" s="57"/>
    </row>
    <row r="4" spans="1:6" ht="84" x14ac:dyDescent="0.45">
      <c r="A4" s="18">
        <v>4</v>
      </c>
      <c r="B4" s="53" t="s">
        <v>13</v>
      </c>
      <c r="C4" s="28"/>
      <c r="D4" s="29" t="s">
        <v>208</v>
      </c>
      <c r="E4" s="104" t="s">
        <v>200</v>
      </c>
      <c r="F4" s="58"/>
    </row>
    <row r="5" spans="1:6" x14ac:dyDescent="0.45">
      <c r="A5" s="18">
        <v>5</v>
      </c>
      <c r="B5" s="53" t="s">
        <v>13</v>
      </c>
      <c r="C5" s="28" t="s">
        <v>162</v>
      </c>
      <c r="D5" s="55" t="s">
        <v>15</v>
      </c>
      <c r="E5" s="56"/>
      <c r="F5" s="58"/>
    </row>
    <row r="6" spans="1:6" ht="42" x14ac:dyDescent="0.45">
      <c r="A6" s="18">
        <v>6</v>
      </c>
      <c r="B6" s="54"/>
      <c r="C6" s="28"/>
      <c r="D6" s="55" t="s">
        <v>16</v>
      </c>
      <c r="E6" s="56" t="s">
        <v>17</v>
      </c>
      <c r="F6" s="59"/>
    </row>
    <row r="7" spans="1:6" ht="84" x14ac:dyDescent="0.45">
      <c r="A7" s="19">
        <v>7</v>
      </c>
      <c r="B7" s="53" t="s">
        <v>18</v>
      </c>
      <c r="C7" s="34" t="s">
        <v>161</v>
      </c>
      <c r="D7" s="55" t="s">
        <v>19</v>
      </c>
      <c r="E7" s="100" t="s">
        <v>220</v>
      </c>
      <c r="F7" s="32"/>
    </row>
    <row r="8" spans="1:6" ht="42" x14ac:dyDescent="0.45">
      <c r="A8" s="18">
        <v>8</v>
      </c>
      <c r="B8" s="54"/>
      <c r="C8" s="28"/>
      <c r="D8" s="55" t="s">
        <v>20</v>
      </c>
      <c r="E8" s="56" t="s">
        <v>21</v>
      </c>
      <c r="F8" s="59"/>
    </row>
    <row r="9" spans="1:6" ht="17.149999999999999" customHeight="1" x14ac:dyDescent="0.45">
      <c r="A9" s="18">
        <v>9</v>
      </c>
      <c r="B9" s="54"/>
      <c r="C9" s="28"/>
      <c r="D9" s="55" t="s">
        <v>22</v>
      </c>
      <c r="E9" s="56"/>
      <c r="F9" s="59"/>
    </row>
    <row r="10" spans="1:6" ht="17.149999999999999" customHeight="1" x14ac:dyDescent="0.45">
      <c r="A10" s="18">
        <v>10</v>
      </c>
      <c r="B10" s="53" t="s">
        <v>23</v>
      </c>
      <c r="C10" s="28"/>
      <c r="D10" s="55" t="s">
        <v>24</v>
      </c>
      <c r="E10" s="56"/>
      <c r="F10" s="59"/>
    </row>
    <row r="11" spans="1:6" ht="28" x14ac:dyDescent="0.45">
      <c r="A11" s="18">
        <v>11</v>
      </c>
      <c r="B11" s="53" t="s">
        <v>25</v>
      </c>
      <c r="C11" s="28"/>
      <c r="D11" s="55" t="s">
        <v>26</v>
      </c>
      <c r="E11" s="56" t="s">
        <v>27</v>
      </c>
      <c r="F11" s="33"/>
    </row>
    <row r="12" spans="1:6" x14ac:dyDescent="0.45">
      <c r="A12" s="12">
        <v>12</v>
      </c>
      <c r="B12" s="61"/>
      <c r="C12" s="12"/>
      <c r="D12" s="62" t="s">
        <v>28</v>
      </c>
      <c r="E12" s="63"/>
      <c r="F12" s="64"/>
    </row>
    <row r="13" spans="1:6" x14ac:dyDescent="0.45">
      <c r="A13" s="18">
        <v>13</v>
      </c>
      <c r="B13" s="53" t="s">
        <v>13</v>
      </c>
      <c r="C13" s="28" t="s">
        <v>162</v>
      </c>
      <c r="D13" s="55" t="s">
        <v>29</v>
      </c>
      <c r="E13" s="56"/>
      <c r="F13" s="59"/>
    </row>
    <row r="14" spans="1:6" x14ac:dyDescent="0.45">
      <c r="A14" s="18">
        <v>14</v>
      </c>
      <c r="B14" s="53" t="s">
        <v>13</v>
      </c>
      <c r="C14" s="28" t="s">
        <v>162</v>
      </c>
      <c r="D14" s="55" t="s">
        <v>30</v>
      </c>
      <c r="E14" s="56"/>
      <c r="F14" s="59"/>
    </row>
    <row r="15" spans="1:6" x14ac:dyDescent="0.45">
      <c r="A15" s="18">
        <v>15</v>
      </c>
      <c r="B15" s="53" t="s">
        <v>13</v>
      </c>
      <c r="C15" s="28" t="s">
        <v>162</v>
      </c>
      <c r="D15" s="55" t="s">
        <v>31</v>
      </c>
      <c r="E15" s="56"/>
      <c r="F15" s="33"/>
    </row>
    <row r="16" spans="1:6" ht="12.65" customHeight="1" x14ac:dyDescent="0.45">
      <c r="A16" s="12">
        <v>16</v>
      </c>
      <c r="B16" s="61"/>
      <c r="C16" s="61"/>
      <c r="D16" s="62" t="s">
        <v>32</v>
      </c>
      <c r="E16" s="63"/>
      <c r="F16" s="64"/>
    </row>
    <row r="17" spans="1:6" ht="28" x14ac:dyDescent="0.45">
      <c r="A17" s="18">
        <v>17</v>
      </c>
      <c r="B17" s="53" t="s">
        <v>18</v>
      </c>
      <c r="C17" s="54"/>
      <c r="D17" s="55" t="s">
        <v>33</v>
      </c>
      <c r="E17" s="30" t="s">
        <v>180</v>
      </c>
      <c r="F17" s="65"/>
    </row>
    <row r="18" spans="1:6" ht="28" x14ac:dyDescent="0.45">
      <c r="A18" s="18">
        <v>18</v>
      </c>
      <c r="B18" s="53" t="s">
        <v>18</v>
      </c>
      <c r="C18" s="54"/>
      <c r="D18" s="55" t="s">
        <v>34</v>
      </c>
      <c r="E18" s="30" t="s">
        <v>181</v>
      </c>
      <c r="F18" s="65"/>
    </row>
    <row r="19" spans="1:6" x14ac:dyDescent="0.45">
      <c r="A19" s="18">
        <v>19</v>
      </c>
      <c r="B19" s="53" t="s">
        <v>18</v>
      </c>
      <c r="C19" s="54"/>
      <c r="D19" s="55" t="s">
        <v>35</v>
      </c>
      <c r="E19" s="56"/>
      <c r="F19" s="59"/>
    </row>
    <row r="20" spans="1:6" ht="13.4" customHeight="1" x14ac:dyDescent="0.45">
      <c r="A20" s="12">
        <v>20</v>
      </c>
      <c r="B20" s="61"/>
      <c r="C20" s="61"/>
      <c r="D20" s="62" t="s">
        <v>36</v>
      </c>
      <c r="E20" s="63"/>
      <c r="F20" s="64"/>
    </row>
    <row r="21" spans="1:6" ht="14" x14ac:dyDescent="0.45">
      <c r="A21" s="28">
        <v>21</v>
      </c>
      <c r="B21" s="54"/>
      <c r="C21" s="54"/>
      <c r="D21" s="66" t="s">
        <v>37</v>
      </c>
      <c r="E21" s="56"/>
      <c r="F21" s="59"/>
    </row>
    <row r="22" spans="1:6" ht="14" x14ac:dyDescent="0.45">
      <c r="A22" s="28">
        <v>22</v>
      </c>
      <c r="B22" s="53" t="s">
        <v>38</v>
      </c>
      <c r="C22" s="54"/>
      <c r="D22" s="66" t="s">
        <v>39</v>
      </c>
      <c r="E22" s="56"/>
      <c r="F22" s="67"/>
    </row>
    <row r="23" spans="1:6" ht="14" x14ac:dyDescent="0.45">
      <c r="A23" s="28">
        <v>23</v>
      </c>
      <c r="B23" s="54"/>
      <c r="C23" s="54"/>
      <c r="D23" s="66" t="s">
        <v>40</v>
      </c>
      <c r="E23" s="56"/>
      <c r="F23" s="59"/>
    </row>
    <row r="24" spans="1:6" ht="14" x14ac:dyDescent="0.45">
      <c r="A24" s="28">
        <v>24</v>
      </c>
      <c r="B24" s="54"/>
      <c r="C24" s="54"/>
      <c r="D24" s="35" t="s">
        <v>207</v>
      </c>
      <c r="E24" s="56"/>
      <c r="F24" s="59"/>
    </row>
    <row r="25" spans="1:6" ht="14" x14ac:dyDescent="0.45">
      <c r="A25" s="28">
        <v>25</v>
      </c>
      <c r="B25" s="53" t="s">
        <v>41</v>
      </c>
      <c r="C25" s="54"/>
      <c r="D25" s="66" t="s">
        <v>42</v>
      </c>
      <c r="E25" s="56"/>
      <c r="F25" s="59"/>
    </row>
    <row r="26" spans="1:6" ht="47.5" customHeight="1" x14ac:dyDescent="0.45">
      <c r="A26" s="28">
        <v>26</v>
      </c>
      <c r="B26" s="53" t="s">
        <v>43</v>
      </c>
      <c r="C26" s="54"/>
      <c r="D26" s="35" t="s">
        <v>209</v>
      </c>
      <c r="E26" s="30" t="s">
        <v>160</v>
      </c>
      <c r="F26" s="33"/>
    </row>
    <row r="27" spans="1:6" ht="28" x14ac:dyDescent="0.45">
      <c r="A27" s="28">
        <v>27</v>
      </c>
      <c r="B27" s="53" t="s">
        <v>44</v>
      </c>
      <c r="C27" s="54"/>
      <c r="D27" s="35" t="s">
        <v>223</v>
      </c>
      <c r="E27" s="30" t="s">
        <v>194</v>
      </c>
      <c r="F27" s="33"/>
    </row>
    <row r="28" spans="1:6" ht="14" x14ac:dyDescent="0.45">
      <c r="A28" s="28">
        <v>28</v>
      </c>
      <c r="B28" s="53" t="s">
        <v>45</v>
      </c>
      <c r="C28" s="54"/>
      <c r="D28" s="66" t="s">
        <v>46</v>
      </c>
      <c r="E28" s="56"/>
      <c r="F28" s="59"/>
    </row>
    <row r="29" spans="1:6" ht="14" x14ac:dyDescent="0.45">
      <c r="A29" s="28">
        <v>29</v>
      </c>
      <c r="B29" s="54"/>
      <c r="C29" s="54"/>
      <c r="D29" s="66" t="s">
        <v>47</v>
      </c>
      <c r="E29" s="56"/>
      <c r="F29" s="59"/>
    </row>
    <row r="30" spans="1:6" ht="14" x14ac:dyDescent="0.45">
      <c r="A30" s="28">
        <v>30</v>
      </c>
      <c r="B30" s="54"/>
      <c r="C30" s="54"/>
      <c r="D30" s="35" t="s">
        <v>210</v>
      </c>
      <c r="E30" s="56"/>
      <c r="F30" s="59"/>
    </row>
    <row r="31" spans="1:6" ht="70" x14ac:dyDescent="0.45">
      <c r="A31" s="28">
        <v>31</v>
      </c>
      <c r="B31" s="54"/>
      <c r="C31" s="54"/>
      <c r="D31" s="105" t="s">
        <v>214</v>
      </c>
      <c r="E31" s="36"/>
      <c r="F31" s="69"/>
    </row>
    <row r="32" spans="1:6" ht="56" x14ac:dyDescent="0.45">
      <c r="A32" s="28">
        <v>32</v>
      </c>
      <c r="B32" s="54"/>
      <c r="C32" s="54"/>
      <c r="D32" s="35" t="s">
        <v>196</v>
      </c>
      <c r="E32" s="36" t="s">
        <v>195</v>
      </c>
      <c r="F32" s="69"/>
    </row>
    <row r="33" spans="1:8" ht="14" x14ac:dyDescent="0.45">
      <c r="A33" s="28">
        <v>33</v>
      </c>
      <c r="B33" s="54"/>
      <c r="C33" s="54"/>
      <c r="D33" s="66" t="s">
        <v>49</v>
      </c>
      <c r="E33" s="68"/>
      <c r="F33" s="59"/>
    </row>
    <row r="34" spans="1:8" ht="28" x14ac:dyDescent="0.45">
      <c r="A34" s="28">
        <v>34</v>
      </c>
      <c r="B34" s="54"/>
      <c r="C34" s="54"/>
      <c r="D34" s="35" t="s">
        <v>211</v>
      </c>
      <c r="E34" s="68"/>
      <c r="F34" s="37"/>
    </row>
    <row r="35" spans="1:8" ht="28" x14ac:dyDescent="0.45">
      <c r="A35" s="28">
        <v>35</v>
      </c>
      <c r="B35" s="54"/>
      <c r="C35" s="54"/>
      <c r="D35" s="35" t="s">
        <v>212</v>
      </c>
      <c r="E35" s="68" t="s">
        <v>50</v>
      </c>
      <c r="F35" s="111"/>
    </row>
    <row r="36" spans="1:8" x14ac:dyDescent="0.45">
      <c r="A36" s="12">
        <v>36</v>
      </c>
      <c r="B36" s="61"/>
      <c r="C36" s="61"/>
      <c r="D36" s="62" t="s">
        <v>51</v>
      </c>
      <c r="E36" s="63"/>
      <c r="F36" s="64"/>
    </row>
    <row r="37" spans="1:8" ht="14" x14ac:dyDescent="0.45">
      <c r="A37" s="28">
        <v>37</v>
      </c>
      <c r="B37" s="54"/>
      <c r="C37" s="54"/>
      <c r="D37" s="55" t="s">
        <v>52</v>
      </c>
      <c r="E37" s="56"/>
      <c r="F37" s="59"/>
    </row>
    <row r="38" spans="1:8" ht="14" x14ac:dyDescent="0.45">
      <c r="A38" s="28">
        <v>38</v>
      </c>
      <c r="B38" s="53" t="s">
        <v>53</v>
      </c>
      <c r="C38" s="54"/>
      <c r="D38" s="101" t="s">
        <v>157</v>
      </c>
      <c r="E38" s="56" t="s">
        <v>54</v>
      </c>
      <c r="F38" s="70">
        <f>F71+F72+F73+F75+F77</f>
        <v>0</v>
      </c>
    </row>
    <row r="39" spans="1:8" ht="14" x14ac:dyDescent="0.45">
      <c r="A39" s="28">
        <v>39</v>
      </c>
      <c r="B39" s="53" t="s">
        <v>53</v>
      </c>
      <c r="C39" s="54"/>
      <c r="D39" s="109" t="s">
        <v>153</v>
      </c>
      <c r="E39" s="56"/>
      <c r="F39" s="70">
        <f>F80+F82+F84+F86+F88</f>
        <v>0</v>
      </c>
    </row>
    <row r="40" spans="1:8" ht="14" x14ac:dyDescent="0.45">
      <c r="A40" s="28">
        <v>40</v>
      </c>
      <c r="B40" s="54"/>
      <c r="C40" s="54"/>
      <c r="D40" s="71" t="s">
        <v>55</v>
      </c>
      <c r="E40" s="72"/>
      <c r="F40" s="73"/>
    </row>
    <row r="41" spans="1:8" ht="14" x14ac:dyDescent="0.45">
      <c r="A41" s="28">
        <v>41</v>
      </c>
      <c r="B41" s="53" t="s">
        <v>56</v>
      </c>
      <c r="C41" s="28" t="s">
        <v>163</v>
      </c>
      <c r="D41" s="55" t="s">
        <v>57</v>
      </c>
      <c r="E41" s="56"/>
      <c r="F41" s="33"/>
    </row>
    <row r="42" spans="1:8" ht="14" x14ac:dyDescent="0.45">
      <c r="A42" s="28">
        <v>42</v>
      </c>
      <c r="B42" s="54"/>
      <c r="C42" s="28" t="s">
        <v>164</v>
      </c>
      <c r="D42" s="55" t="s">
        <v>58</v>
      </c>
      <c r="E42" s="56"/>
      <c r="F42" s="59"/>
    </row>
    <row r="43" spans="1:8" ht="14" x14ac:dyDescent="0.45">
      <c r="A43" s="28">
        <v>43</v>
      </c>
      <c r="B43" s="54"/>
      <c r="C43" s="54"/>
      <c r="D43" s="71" t="s">
        <v>59</v>
      </c>
      <c r="E43" s="72"/>
      <c r="F43" s="73"/>
    </row>
    <row r="44" spans="1:8" ht="14" x14ac:dyDescent="0.45">
      <c r="A44" s="28">
        <v>44</v>
      </c>
      <c r="B44" s="53" t="s">
        <v>56</v>
      </c>
      <c r="C44" s="28" t="s">
        <v>163</v>
      </c>
      <c r="D44" s="55" t="s">
        <v>60</v>
      </c>
      <c r="E44" s="56"/>
      <c r="F44" s="59"/>
    </row>
    <row r="45" spans="1:8" ht="14" x14ac:dyDescent="0.45">
      <c r="A45" s="28">
        <v>45</v>
      </c>
      <c r="B45" s="53" t="s">
        <v>56</v>
      </c>
      <c r="C45" s="28" t="s">
        <v>163</v>
      </c>
      <c r="D45" s="55" t="s">
        <v>61</v>
      </c>
      <c r="E45" s="56"/>
      <c r="F45" s="33"/>
    </row>
    <row r="46" spans="1:8" ht="14" x14ac:dyDescent="0.45">
      <c r="A46" s="28">
        <v>46</v>
      </c>
      <c r="B46" s="54"/>
      <c r="C46" s="28" t="s">
        <v>164</v>
      </c>
      <c r="D46" s="55" t="s">
        <v>62</v>
      </c>
      <c r="E46" s="56"/>
      <c r="F46" s="59"/>
    </row>
    <row r="47" spans="1:8" ht="14" x14ac:dyDescent="0.45">
      <c r="A47" s="28">
        <v>47</v>
      </c>
      <c r="B47" s="54"/>
      <c r="C47" s="28" t="s">
        <v>164</v>
      </c>
      <c r="D47" s="55" t="s">
        <v>63</v>
      </c>
      <c r="E47" s="56"/>
      <c r="F47" s="74"/>
      <c r="H47" s="110"/>
    </row>
    <row r="48" spans="1:8" ht="14" x14ac:dyDescent="0.45">
      <c r="A48" s="28">
        <v>48</v>
      </c>
      <c r="B48" s="54"/>
      <c r="C48" s="28" t="s">
        <v>163</v>
      </c>
      <c r="D48" s="23" t="s">
        <v>178</v>
      </c>
      <c r="E48" s="56" t="s">
        <v>54</v>
      </c>
      <c r="F48" s="76">
        <f>F44+F45</f>
        <v>0</v>
      </c>
    </row>
    <row r="49" spans="1:6" ht="13.4" customHeight="1" x14ac:dyDescent="0.45">
      <c r="A49" s="28">
        <v>49</v>
      </c>
      <c r="B49" s="54"/>
      <c r="C49" s="28" t="s">
        <v>164</v>
      </c>
      <c r="D49" s="23" t="s">
        <v>179</v>
      </c>
      <c r="E49" s="56" t="s">
        <v>54</v>
      </c>
      <c r="F49" s="76">
        <f>F46+F47</f>
        <v>0</v>
      </c>
    </row>
    <row r="50" spans="1:6" x14ac:dyDescent="0.45">
      <c r="A50" s="12">
        <v>50</v>
      </c>
      <c r="B50" s="61"/>
      <c r="C50" s="61"/>
      <c r="D50" s="13" t="s">
        <v>182</v>
      </c>
      <c r="E50" s="63"/>
      <c r="F50" s="64"/>
    </row>
    <row r="51" spans="1:6" ht="14" x14ac:dyDescent="0.45">
      <c r="A51" s="28">
        <v>51</v>
      </c>
      <c r="B51" s="53" t="s">
        <v>64</v>
      </c>
      <c r="C51" s="54"/>
      <c r="D51" s="55" t="s">
        <v>65</v>
      </c>
      <c r="E51" s="56"/>
      <c r="F51" s="59"/>
    </row>
    <row r="52" spans="1:6" ht="14" x14ac:dyDescent="0.45">
      <c r="A52" s="28">
        <v>52</v>
      </c>
      <c r="B52" s="54"/>
      <c r="C52" s="54"/>
      <c r="D52" s="71" t="s">
        <v>66</v>
      </c>
      <c r="E52" s="77"/>
      <c r="F52" s="75"/>
    </row>
    <row r="53" spans="1:6" ht="14" x14ac:dyDescent="0.45">
      <c r="A53" s="28">
        <v>53</v>
      </c>
      <c r="B53" s="53" t="s">
        <v>67</v>
      </c>
      <c r="C53" s="28" t="s">
        <v>165</v>
      </c>
      <c r="D53" s="55" t="s">
        <v>68</v>
      </c>
      <c r="E53" s="56"/>
      <c r="F53" s="59"/>
    </row>
    <row r="54" spans="1:6" ht="14" x14ac:dyDescent="0.45">
      <c r="A54" s="28">
        <v>54</v>
      </c>
      <c r="B54" s="53" t="s">
        <v>69</v>
      </c>
      <c r="C54" s="28" t="s">
        <v>165</v>
      </c>
      <c r="D54" s="55" t="s">
        <v>70</v>
      </c>
      <c r="E54" s="56"/>
      <c r="F54" s="59"/>
    </row>
    <row r="55" spans="1:6" ht="14" x14ac:dyDescent="0.45">
      <c r="A55" s="28">
        <v>55</v>
      </c>
      <c r="B55" s="53" t="s">
        <v>71</v>
      </c>
      <c r="C55" s="28" t="s">
        <v>165</v>
      </c>
      <c r="D55" s="55" t="s">
        <v>72</v>
      </c>
      <c r="E55" s="56"/>
      <c r="F55" s="59"/>
    </row>
    <row r="56" spans="1:6" ht="14" x14ac:dyDescent="0.45">
      <c r="A56" s="28">
        <v>56</v>
      </c>
      <c r="B56" s="42" t="s">
        <v>73</v>
      </c>
      <c r="C56" s="28" t="s">
        <v>165</v>
      </c>
      <c r="D56" s="29" t="s">
        <v>167</v>
      </c>
      <c r="E56" s="30"/>
      <c r="F56" s="59"/>
    </row>
    <row r="57" spans="1:6" ht="28" x14ac:dyDescent="0.45">
      <c r="A57" s="28">
        <v>57</v>
      </c>
      <c r="B57" s="54"/>
      <c r="C57" s="28" t="s">
        <v>166</v>
      </c>
      <c r="D57" s="55" t="s">
        <v>74</v>
      </c>
      <c r="E57" s="56"/>
      <c r="F57" s="69"/>
    </row>
    <row r="58" spans="1:6" ht="28" x14ac:dyDescent="0.45">
      <c r="A58" s="28">
        <v>58</v>
      </c>
      <c r="B58" s="54"/>
      <c r="C58" s="54"/>
      <c r="D58" s="29" t="s">
        <v>213</v>
      </c>
      <c r="E58" s="56"/>
      <c r="F58" s="32"/>
    </row>
    <row r="59" spans="1:6" ht="28" x14ac:dyDescent="0.45">
      <c r="A59" s="28">
        <v>59</v>
      </c>
      <c r="B59" s="54"/>
      <c r="C59" s="54"/>
      <c r="D59" s="37" t="s">
        <v>190</v>
      </c>
      <c r="E59" s="107"/>
      <c r="F59" s="32"/>
    </row>
    <row r="60" spans="1:6" ht="14" x14ac:dyDescent="0.45">
      <c r="A60" s="28">
        <v>60</v>
      </c>
      <c r="B60" s="54"/>
      <c r="C60" s="54"/>
      <c r="D60" s="14" t="s">
        <v>105</v>
      </c>
      <c r="E60" s="77"/>
      <c r="F60" s="75"/>
    </row>
    <row r="61" spans="1:6" ht="28" x14ac:dyDescent="0.45">
      <c r="A61" s="28">
        <v>61</v>
      </c>
      <c r="B61" s="42" t="s">
        <v>150</v>
      </c>
      <c r="C61" s="54"/>
      <c r="D61" s="29" t="s">
        <v>75</v>
      </c>
      <c r="E61" s="103" t="s">
        <v>183</v>
      </c>
      <c r="F61" s="59"/>
    </row>
    <row r="62" spans="1:6" ht="28" x14ac:dyDescent="0.45">
      <c r="A62" s="28">
        <v>62</v>
      </c>
      <c r="B62" s="54"/>
      <c r="C62" s="54"/>
      <c r="D62" s="29" t="s">
        <v>213</v>
      </c>
      <c r="E62" s="56"/>
      <c r="F62" s="32"/>
    </row>
    <row r="63" spans="1:6" ht="28" x14ac:dyDescent="0.45">
      <c r="A63" s="28">
        <v>63</v>
      </c>
      <c r="B63" s="54"/>
      <c r="C63" s="54"/>
      <c r="D63" s="37" t="s">
        <v>190</v>
      </c>
      <c r="E63" s="107"/>
      <c r="F63" s="32"/>
    </row>
    <row r="64" spans="1:6" ht="28.25" customHeight="1" x14ac:dyDescent="0.45">
      <c r="A64" s="28">
        <v>64</v>
      </c>
      <c r="B64" s="54"/>
      <c r="C64" s="54"/>
      <c r="D64" s="14" t="s">
        <v>191</v>
      </c>
      <c r="E64" s="20" t="s">
        <v>218</v>
      </c>
      <c r="F64" s="75"/>
    </row>
    <row r="65" spans="1:6" ht="14" x14ac:dyDescent="0.45">
      <c r="A65" s="28">
        <v>65</v>
      </c>
      <c r="B65" s="53" t="s">
        <v>56</v>
      </c>
      <c r="C65" s="28" t="s">
        <v>172</v>
      </c>
      <c r="D65" s="55" t="s">
        <v>76</v>
      </c>
      <c r="E65" s="56"/>
      <c r="F65" s="59"/>
    </row>
    <row r="66" spans="1:6" ht="14" x14ac:dyDescent="0.45">
      <c r="A66" s="28">
        <v>66</v>
      </c>
      <c r="B66" s="53" t="s">
        <v>56</v>
      </c>
      <c r="C66" s="28" t="s">
        <v>172</v>
      </c>
      <c r="D66" s="55" t="s">
        <v>77</v>
      </c>
      <c r="E66" s="56"/>
      <c r="F66" s="59"/>
    </row>
    <row r="67" spans="1:6" ht="14" x14ac:dyDescent="0.45">
      <c r="A67" s="28">
        <v>67</v>
      </c>
      <c r="B67" s="53" t="s">
        <v>56</v>
      </c>
      <c r="C67" s="28" t="s">
        <v>172</v>
      </c>
      <c r="D67" s="55" t="s">
        <v>78</v>
      </c>
      <c r="E67" s="56"/>
      <c r="F67" s="59"/>
    </row>
    <row r="68" spans="1:6" ht="14" x14ac:dyDescent="0.45">
      <c r="A68" s="28">
        <v>68</v>
      </c>
      <c r="B68" s="53" t="s">
        <v>56</v>
      </c>
      <c r="C68" s="28" t="s">
        <v>172</v>
      </c>
      <c r="D68" s="29" t="s">
        <v>79</v>
      </c>
      <c r="E68" s="56" t="s">
        <v>80</v>
      </c>
      <c r="F68" s="59"/>
    </row>
    <row r="69" spans="1:6" s="10" customFormat="1" ht="14" x14ac:dyDescent="0.45">
      <c r="A69" s="28">
        <v>69</v>
      </c>
      <c r="B69" s="53" t="s">
        <v>56</v>
      </c>
      <c r="C69" s="28"/>
      <c r="D69" s="29" t="s">
        <v>81</v>
      </c>
      <c r="E69" s="30"/>
      <c r="F69" s="33"/>
    </row>
    <row r="70" spans="1:6" ht="28" x14ac:dyDescent="0.45">
      <c r="A70" s="28">
        <v>70</v>
      </c>
      <c r="B70" s="54"/>
      <c r="C70" s="54"/>
      <c r="D70" s="14" t="s">
        <v>192</v>
      </c>
      <c r="E70" s="20" t="s">
        <v>188</v>
      </c>
      <c r="F70" s="75"/>
    </row>
    <row r="71" spans="1:6" ht="14" x14ac:dyDescent="0.45">
      <c r="A71" s="28">
        <v>71</v>
      </c>
      <c r="B71" s="53" t="s">
        <v>82</v>
      </c>
      <c r="C71" s="54"/>
      <c r="D71" s="55" t="s">
        <v>83</v>
      </c>
      <c r="E71" s="56"/>
      <c r="F71" s="59"/>
    </row>
    <row r="72" spans="1:6" ht="14" x14ac:dyDescent="0.45">
      <c r="A72" s="28">
        <v>72</v>
      </c>
      <c r="B72" s="53" t="s">
        <v>82</v>
      </c>
      <c r="C72" s="54"/>
      <c r="D72" s="55" t="s">
        <v>84</v>
      </c>
      <c r="E72" s="30" t="s">
        <v>54</v>
      </c>
      <c r="F72" s="70">
        <f>F66*0.2</f>
        <v>0</v>
      </c>
    </row>
    <row r="73" spans="1:6" ht="14" x14ac:dyDescent="0.45">
      <c r="A73" s="28">
        <v>73</v>
      </c>
      <c r="B73" s="53" t="s">
        <v>82</v>
      </c>
      <c r="C73" s="54"/>
      <c r="D73" s="66" t="s">
        <v>85</v>
      </c>
      <c r="E73" s="68"/>
      <c r="F73" s="59"/>
    </row>
    <row r="74" spans="1:6" ht="28" x14ac:dyDescent="0.45">
      <c r="A74" s="28">
        <v>74</v>
      </c>
      <c r="B74" s="53" t="s">
        <v>82</v>
      </c>
      <c r="C74" s="54"/>
      <c r="D74" s="109" t="s">
        <v>187</v>
      </c>
      <c r="E74" s="36" t="s">
        <v>80</v>
      </c>
      <c r="F74" s="59"/>
    </row>
    <row r="75" spans="1:6" ht="14" x14ac:dyDescent="0.45">
      <c r="A75" s="28">
        <v>75</v>
      </c>
      <c r="B75" s="42" t="s">
        <v>53</v>
      </c>
      <c r="C75" s="54"/>
      <c r="D75" s="29" t="s">
        <v>168</v>
      </c>
      <c r="E75" s="56"/>
      <c r="F75" s="59"/>
    </row>
    <row r="76" spans="1:6" ht="14" x14ac:dyDescent="0.45">
      <c r="A76" s="28">
        <v>76</v>
      </c>
      <c r="B76" s="42" t="s">
        <v>53</v>
      </c>
      <c r="C76" s="54"/>
      <c r="D76" s="29" t="s">
        <v>170</v>
      </c>
      <c r="E76" s="56"/>
      <c r="F76" s="33"/>
    </row>
    <row r="77" spans="1:6" ht="14" x14ac:dyDescent="0.45">
      <c r="A77" s="28">
        <v>77</v>
      </c>
      <c r="B77" s="53" t="s">
        <v>82</v>
      </c>
      <c r="C77" s="54"/>
      <c r="D77" s="29" t="s">
        <v>87</v>
      </c>
      <c r="E77" s="56"/>
      <c r="F77" s="106"/>
    </row>
    <row r="78" spans="1:6" ht="28" x14ac:dyDescent="0.45">
      <c r="A78" s="28">
        <v>78</v>
      </c>
      <c r="B78" s="60"/>
      <c r="C78" s="54"/>
      <c r="D78" s="14" t="s">
        <v>193</v>
      </c>
      <c r="E78" s="20" t="s">
        <v>188</v>
      </c>
      <c r="F78" s="75"/>
    </row>
    <row r="79" spans="1:6" ht="28" x14ac:dyDescent="0.45">
      <c r="A79" s="28">
        <v>79</v>
      </c>
      <c r="B79" s="53" t="s">
        <v>82</v>
      </c>
      <c r="C79" s="54"/>
      <c r="D79" s="112" t="s">
        <v>169</v>
      </c>
      <c r="E79" s="113" t="s">
        <v>221</v>
      </c>
      <c r="F79" s="33"/>
    </row>
    <row r="80" spans="1:6" ht="42" x14ac:dyDescent="0.45">
      <c r="A80" s="28">
        <v>80</v>
      </c>
      <c r="B80" s="53" t="s">
        <v>82</v>
      </c>
      <c r="C80" s="54"/>
      <c r="D80" s="112" t="s">
        <v>83</v>
      </c>
      <c r="E80" s="114" t="s">
        <v>154</v>
      </c>
      <c r="F80" s="102">
        <f>IF(AND(F53="YES",F79="YES"),F71,0)</f>
        <v>0</v>
      </c>
    </row>
    <row r="81" spans="1:6" ht="28" x14ac:dyDescent="0.45">
      <c r="A81" s="28">
        <v>81</v>
      </c>
      <c r="B81" s="53" t="s">
        <v>82</v>
      </c>
      <c r="C81" s="54"/>
      <c r="D81" s="112" t="s">
        <v>204</v>
      </c>
      <c r="E81" s="113" t="s">
        <v>221</v>
      </c>
      <c r="F81" s="33"/>
    </row>
    <row r="82" spans="1:6" ht="42" x14ac:dyDescent="0.45">
      <c r="A82" s="28">
        <v>82</v>
      </c>
      <c r="B82" s="53" t="s">
        <v>82</v>
      </c>
      <c r="C82" s="54"/>
      <c r="D82" s="112" t="s">
        <v>84</v>
      </c>
      <c r="E82" s="114" t="s">
        <v>154</v>
      </c>
      <c r="F82" s="102">
        <f>IF(AND(F54="YES",F81="YES"),F72,0)</f>
        <v>0</v>
      </c>
    </row>
    <row r="83" spans="1:6" ht="28" x14ac:dyDescent="0.45">
      <c r="A83" s="28">
        <v>83</v>
      </c>
      <c r="B83" s="53" t="s">
        <v>82</v>
      </c>
      <c r="C83" s="54"/>
      <c r="D83" s="112" t="s">
        <v>203</v>
      </c>
      <c r="E83" s="113" t="s">
        <v>221</v>
      </c>
      <c r="F83" s="33"/>
    </row>
    <row r="84" spans="1:6" ht="42" x14ac:dyDescent="0.45">
      <c r="A84" s="28">
        <v>84</v>
      </c>
      <c r="B84" s="53" t="s">
        <v>82</v>
      </c>
      <c r="C84" s="54"/>
      <c r="D84" s="115" t="s">
        <v>85</v>
      </c>
      <c r="E84" s="114" t="s">
        <v>154</v>
      </c>
      <c r="F84" s="102">
        <f>IF(AND(F55="YES",F83="YES"),F73,0)</f>
        <v>0</v>
      </c>
    </row>
    <row r="85" spans="1:6" ht="28" x14ac:dyDescent="0.45">
      <c r="A85" s="28">
        <v>85</v>
      </c>
      <c r="B85" s="53" t="s">
        <v>53</v>
      </c>
      <c r="C85" s="54"/>
      <c r="D85" s="112" t="s">
        <v>202</v>
      </c>
      <c r="E85" s="113" t="s">
        <v>221</v>
      </c>
      <c r="F85" s="33"/>
    </row>
    <row r="86" spans="1:6" ht="42" x14ac:dyDescent="0.45">
      <c r="A86" s="28">
        <v>86</v>
      </c>
      <c r="B86" s="53" t="s">
        <v>53</v>
      </c>
      <c r="C86" s="54"/>
      <c r="D86" s="112" t="s">
        <v>86</v>
      </c>
      <c r="E86" s="114" t="s">
        <v>154</v>
      </c>
      <c r="F86" s="102">
        <f>IF(AND(F56="YES",F85="YES"),F75,0)</f>
        <v>0</v>
      </c>
    </row>
    <row r="87" spans="1:6" ht="28" x14ac:dyDescent="0.45">
      <c r="A87" s="28">
        <v>87</v>
      </c>
      <c r="B87" s="53" t="s">
        <v>82</v>
      </c>
      <c r="C87" s="54"/>
      <c r="D87" s="112" t="s">
        <v>201</v>
      </c>
      <c r="E87" s="113" t="s">
        <v>222</v>
      </c>
      <c r="F87" s="33"/>
    </row>
    <row r="88" spans="1:6" ht="42" x14ac:dyDescent="0.45">
      <c r="A88" s="28">
        <v>88</v>
      </c>
      <c r="B88" s="53" t="s">
        <v>82</v>
      </c>
      <c r="C88" s="54"/>
      <c r="D88" s="112" t="s">
        <v>87</v>
      </c>
      <c r="E88" s="116" t="s">
        <v>154</v>
      </c>
      <c r="F88" s="102">
        <f>IF(AND(F61="YES",F87="YES"),F77,0)</f>
        <v>0</v>
      </c>
    </row>
    <row r="89" spans="1:6" ht="14" x14ac:dyDescent="0.45">
      <c r="A89" s="28">
        <v>89</v>
      </c>
      <c r="B89" s="54"/>
      <c r="C89" s="54"/>
      <c r="D89" s="78" t="s">
        <v>88</v>
      </c>
      <c r="E89" s="79"/>
      <c r="F89" s="71"/>
    </row>
    <row r="90" spans="1:6" ht="28" x14ac:dyDescent="0.45">
      <c r="A90" s="28">
        <v>90</v>
      </c>
      <c r="B90" s="54"/>
      <c r="C90" s="28" t="s">
        <v>173</v>
      </c>
      <c r="D90" s="38" t="s">
        <v>197</v>
      </c>
      <c r="E90" s="108" t="s">
        <v>199</v>
      </c>
      <c r="F90" s="57"/>
    </row>
    <row r="91" spans="1:6" ht="28" x14ac:dyDescent="0.45">
      <c r="A91" s="28">
        <v>91</v>
      </c>
      <c r="B91" s="54"/>
      <c r="C91" s="28" t="s">
        <v>174</v>
      </c>
      <c r="D91" s="38" t="s">
        <v>198</v>
      </c>
      <c r="E91" s="81"/>
      <c r="F91" s="57"/>
    </row>
    <row r="92" spans="1:6" ht="14" x14ac:dyDescent="0.45">
      <c r="A92" s="28">
        <v>92</v>
      </c>
      <c r="B92" s="54"/>
      <c r="C92" s="54"/>
      <c r="D92" s="78" t="s">
        <v>89</v>
      </c>
      <c r="E92" s="79"/>
      <c r="F92" s="71"/>
    </row>
    <row r="93" spans="1:6" ht="14" x14ac:dyDescent="0.45">
      <c r="A93" s="28">
        <v>93</v>
      </c>
      <c r="B93" s="54"/>
      <c r="C93" s="54"/>
      <c r="D93" s="82" t="s">
        <v>90</v>
      </c>
      <c r="E93" s="83"/>
      <c r="F93" s="71"/>
    </row>
    <row r="94" spans="1:6" ht="14" x14ac:dyDescent="0.45">
      <c r="A94" s="28">
        <v>94</v>
      </c>
      <c r="B94" s="54"/>
      <c r="C94" s="54"/>
      <c r="D94" s="80" t="s">
        <v>91</v>
      </c>
      <c r="E94" s="81"/>
      <c r="F94" s="59"/>
    </row>
    <row r="95" spans="1:6" ht="14" x14ac:dyDescent="0.45">
      <c r="A95" s="28">
        <v>95</v>
      </c>
      <c r="B95" s="54"/>
      <c r="C95" s="54"/>
      <c r="D95" s="80" t="s">
        <v>92</v>
      </c>
      <c r="E95" s="81"/>
      <c r="F95" s="59"/>
    </row>
    <row r="96" spans="1:6" ht="14" x14ac:dyDescent="0.45">
      <c r="A96" s="28">
        <v>96</v>
      </c>
      <c r="B96" s="54"/>
      <c r="C96" s="54"/>
      <c r="D96" s="80" t="s">
        <v>93</v>
      </c>
      <c r="E96" s="81"/>
      <c r="F96" s="59"/>
    </row>
    <row r="97" spans="1:6" ht="14" x14ac:dyDescent="0.45">
      <c r="A97" s="28">
        <v>97</v>
      </c>
      <c r="B97" s="54"/>
      <c r="C97" s="54"/>
      <c r="D97" s="80" t="s">
        <v>94</v>
      </c>
      <c r="E97" s="81"/>
      <c r="F97" s="59"/>
    </row>
    <row r="98" spans="1:6" ht="14" x14ac:dyDescent="0.45">
      <c r="A98" s="28">
        <v>98</v>
      </c>
      <c r="B98" s="54"/>
      <c r="C98" s="54"/>
      <c r="D98" s="78" t="s">
        <v>95</v>
      </c>
      <c r="E98" s="79"/>
      <c r="F98" s="71"/>
    </row>
    <row r="99" spans="1:6" ht="14" x14ac:dyDescent="0.45">
      <c r="A99" s="28">
        <v>99</v>
      </c>
      <c r="B99" s="54"/>
      <c r="C99" s="54"/>
      <c r="D99" s="82" t="s">
        <v>96</v>
      </c>
      <c r="E99" s="83"/>
      <c r="F99" s="71"/>
    </row>
    <row r="100" spans="1:6" ht="14" x14ac:dyDescent="0.45">
      <c r="A100" s="28">
        <v>100</v>
      </c>
      <c r="B100" s="54"/>
      <c r="C100" s="54"/>
      <c r="D100" s="80" t="s">
        <v>97</v>
      </c>
      <c r="E100" s="81"/>
      <c r="F100" s="59"/>
    </row>
    <row r="101" spans="1:6" ht="14" x14ac:dyDescent="0.45">
      <c r="A101" s="28">
        <v>101</v>
      </c>
      <c r="B101" s="54"/>
      <c r="C101" s="54"/>
      <c r="D101" s="80" t="s">
        <v>98</v>
      </c>
      <c r="E101" s="81"/>
      <c r="F101" s="59"/>
    </row>
    <row r="102" spans="1:6" ht="14" x14ac:dyDescent="0.45">
      <c r="A102" s="28">
        <v>102</v>
      </c>
      <c r="B102" s="54"/>
      <c r="C102" s="54"/>
      <c r="D102" s="80" t="s">
        <v>99</v>
      </c>
      <c r="E102" s="81"/>
      <c r="F102" s="59"/>
    </row>
    <row r="103" spans="1:6" ht="14" x14ac:dyDescent="0.45">
      <c r="A103" s="28">
        <v>103</v>
      </c>
      <c r="B103" s="54"/>
      <c r="C103" s="54"/>
      <c r="D103" s="80" t="s">
        <v>100</v>
      </c>
      <c r="E103" s="81"/>
      <c r="F103" s="59"/>
    </row>
    <row r="104" spans="1:6" ht="14" x14ac:dyDescent="0.45">
      <c r="A104" s="28">
        <v>104</v>
      </c>
      <c r="B104" s="54"/>
      <c r="C104" s="54"/>
      <c r="D104" s="78" t="s">
        <v>101</v>
      </c>
      <c r="E104" s="79"/>
      <c r="F104" s="71"/>
    </row>
    <row r="105" spans="1:6" ht="14" x14ac:dyDescent="0.45">
      <c r="A105" s="28">
        <v>105</v>
      </c>
      <c r="B105" s="54"/>
      <c r="C105" s="54"/>
      <c r="D105" s="39" t="s">
        <v>90</v>
      </c>
      <c r="E105" s="79"/>
      <c r="F105" s="71"/>
    </row>
    <row r="106" spans="1:6" ht="14" x14ac:dyDescent="0.45">
      <c r="A106" s="28">
        <v>106</v>
      </c>
      <c r="B106" s="54"/>
      <c r="C106" s="54"/>
      <c r="D106" s="80" t="s">
        <v>102</v>
      </c>
      <c r="E106" s="81"/>
      <c r="F106" s="59"/>
    </row>
    <row r="107" spans="1:6" ht="14" x14ac:dyDescent="0.45">
      <c r="A107" s="28">
        <v>107</v>
      </c>
      <c r="B107" s="54"/>
      <c r="C107" s="54"/>
      <c r="D107" s="80" t="s">
        <v>103</v>
      </c>
      <c r="E107" s="81"/>
      <c r="F107" s="59"/>
    </row>
    <row r="108" spans="1:6" ht="14" x14ac:dyDescent="0.45">
      <c r="A108" s="28">
        <v>108</v>
      </c>
      <c r="B108" s="54"/>
      <c r="C108" s="54"/>
      <c r="D108" s="15" t="s">
        <v>185</v>
      </c>
      <c r="E108" s="79"/>
      <c r="F108" s="71"/>
    </row>
    <row r="109" spans="1:6" ht="14" x14ac:dyDescent="0.45">
      <c r="A109" s="28">
        <v>109</v>
      </c>
      <c r="B109" s="53" t="s">
        <v>152</v>
      </c>
      <c r="C109" s="54"/>
      <c r="D109" s="16" t="s">
        <v>151</v>
      </c>
      <c r="E109" s="56"/>
      <c r="F109" s="33"/>
    </row>
    <row r="110" spans="1:6" ht="28" x14ac:dyDescent="0.45">
      <c r="A110" s="28">
        <v>110</v>
      </c>
      <c r="B110" s="53" t="s">
        <v>152</v>
      </c>
      <c r="C110" s="54"/>
      <c r="D110" s="16" t="s">
        <v>184</v>
      </c>
      <c r="E110" s="56"/>
      <c r="F110" s="33"/>
    </row>
    <row r="111" spans="1:6" x14ac:dyDescent="0.45">
      <c r="A111" s="117">
        <v>111</v>
      </c>
      <c r="B111" s="62"/>
      <c r="C111" s="62"/>
      <c r="D111" s="62" t="s">
        <v>106</v>
      </c>
      <c r="E111" s="63"/>
      <c r="F111" s="84"/>
    </row>
    <row r="112" spans="1:6" ht="14" x14ac:dyDescent="0.45">
      <c r="A112" s="28">
        <v>112</v>
      </c>
      <c r="B112" s="53" t="s">
        <v>107</v>
      </c>
      <c r="C112" s="54"/>
      <c r="D112" s="80" t="s">
        <v>108</v>
      </c>
      <c r="E112" s="81"/>
      <c r="F112" s="59"/>
    </row>
    <row r="113" spans="1:6" ht="14" x14ac:dyDescent="0.45">
      <c r="A113" s="28">
        <v>113</v>
      </c>
      <c r="B113" s="53" t="s">
        <v>107</v>
      </c>
      <c r="C113" s="54"/>
      <c r="D113" s="85" t="s">
        <v>109</v>
      </c>
      <c r="E113" s="86"/>
      <c r="F113" s="59"/>
    </row>
    <row r="114" spans="1:6" ht="14" x14ac:dyDescent="0.45">
      <c r="A114" s="28">
        <v>114</v>
      </c>
      <c r="B114" s="53" t="s">
        <v>107</v>
      </c>
      <c r="C114" s="54"/>
      <c r="D114" s="16" t="s">
        <v>186</v>
      </c>
      <c r="E114" s="86"/>
      <c r="F114" s="33"/>
    </row>
    <row r="115" spans="1:6" ht="28" x14ac:dyDescent="0.45">
      <c r="A115" s="28">
        <v>115</v>
      </c>
      <c r="B115" s="53" t="s">
        <v>107</v>
      </c>
      <c r="C115" s="54"/>
      <c r="D115" s="16" t="s">
        <v>175</v>
      </c>
      <c r="E115" s="86" t="s">
        <v>110</v>
      </c>
      <c r="F115" s="31"/>
    </row>
    <row r="116" spans="1:6" ht="28" x14ac:dyDescent="0.45">
      <c r="A116" s="28">
        <v>116</v>
      </c>
      <c r="B116" s="53" t="s">
        <v>107</v>
      </c>
      <c r="C116" s="54"/>
      <c r="D116" s="16" t="s">
        <v>205</v>
      </c>
      <c r="E116" s="86" t="s">
        <v>110</v>
      </c>
      <c r="F116" s="31"/>
    </row>
    <row r="117" spans="1:6" x14ac:dyDescent="0.45">
      <c r="A117" s="117">
        <v>117</v>
      </c>
      <c r="B117" s="62"/>
      <c r="C117" s="62"/>
      <c r="D117" s="62" t="s">
        <v>111</v>
      </c>
      <c r="E117" s="63"/>
      <c r="F117" s="84"/>
    </row>
    <row r="118" spans="1:6" ht="28" x14ac:dyDescent="0.45">
      <c r="A118" s="28">
        <v>118</v>
      </c>
      <c r="B118" s="54"/>
      <c r="C118" s="28" t="s">
        <v>176</v>
      </c>
      <c r="D118" s="87" t="s">
        <v>112</v>
      </c>
      <c r="E118" s="88" t="s">
        <v>113</v>
      </c>
      <c r="F118" s="59"/>
    </row>
    <row r="119" spans="1:6" ht="14" x14ac:dyDescent="0.45">
      <c r="A119" s="28">
        <v>119</v>
      </c>
      <c r="B119" s="54"/>
      <c r="C119" s="54"/>
      <c r="D119" s="89" t="s">
        <v>114</v>
      </c>
      <c r="E119" s="90"/>
      <c r="F119" s="91"/>
    </row>
    <row r="120" spans="1:6" ht="59" customHeight="1" x14ac:dyDescent="0.45">
      <c r="A120" s="28">
        <v>120</v>
      </c>
      <c r="B120" s="54"/>
      <c r="C120" s="28" t="s">
        <v>177</v>
      </c>
      <c r="D120" s="80" t="s">
        <v>115</v>
      </c>
      <c r="E120" s="81"/>
      <c r="F120" s="37"/>
    </row>
    <row r="121" spans="1:6" ht="28" x14ac:dyDescent="0.45">
      <c r="A121" s="28">
        <v>121</v>
      </c>
      <c r="B121" s="54"/>
      <c r="C121" s="54"/>
      <c r="D121" s="29" t="s">
        <v>213</v>
      </c>
      <c r="E121" s="92"/>
      <c r="F121" s="32"/>
    </row>
    <row r="122" spans="1:6" ht="28" x14ac:dyDescent="0.45">
      <c r="A122" s="28">
        <v>122</v>
      </c>
      <c r="B122" s="54"/>
      <c r="C122" s="54"/>
      <c r="D122" s="37" t="s">
        <v>190</v>
      </c>
      <c r="E122" s="107"/>
      <c r="F122" s="32"/>
    </row>
    <row r="123" spans="1:6" ht="14" x14ac:dyDescent="0.45">
      <c r="A123" s="28">
        <v>123</v>
      </c>
      <c r="B123" s="54"/>
      <c r="C123" s="54"/>
      <c r="D123" s="93" t="s">
        <v>116</v>
      </c>
      <c r="E123" s="94"/>
      <c r="F123" s="91"/>
    </row>
    <row r="124" spans="1:6" ht="42" x14ac:dyDescent="0.45">
      <c r="A124" s="28">
        <v>124</v>
      </c>
      <c r="B124" s="54"/>
      <c r="C124" s="28" t="s">
        <v>177</v>
      </c>
      <c r="D124" s="85" t="s">
        <v>117</v>
      </c>
      <c r="E124" s="86"/>
      <c r="F124" s="37"/>
    </row>
    <row r="125" spans="1:6" ht="28" x14ac:dyDescent="0.45">
      <c r="A125" s="28">
        <v>125</v>
      </c>
      <c r="B125" s="54"/>
      <c r="C125" s="54"/>
      <c r="D125" s="29" t="s">
        <v>213</v>
      </c>
      <c r="E125" s="95"/>
      <c r="F125" s="32"/>
    </row>
    <row r="126" spans="1:6" ht="28" x14ac:dyDescent="0.45">
      <c r="A126" s="28">
        <v>126</v>
      </c>
      <c r="B126" s="54"/>
      <c r="C126" s="54"/>
      <c r="D126" s="37" t="s">
        <v>190</v>
      </c>
      <c r="E126" s="107"/>
      <c r="F126" s="32"/>
    </row>
    <row r="127" spans="1:6" x14ac:dyDescent="0.45">
      <c r="A127" s="117">
        <v>127</v>
      </c>
      <c r="B127" s="62"/>
      <c r="C127" s="62"/>
      <c r="D127" s="62" t="s">
        <v>118</v>
      </c>
      <c r="E127" s="63"/>
      <c r="F127" s="84"/>
    </row>
    <row r="128" spans="1:6" ht="28" x14ac:dyDescent="0.45">
      <c r="A128" s="28">
        <v>128</v>
      </c>
      <c r="B128" s="53" t="s">
        <v>119</v>
      </c>
      <c r="C128" s="54"/>
      <c r="D128" s="96" t="s">
        <v>120</v>
      </c>
      <c r="E128" s="97"/>
      <c r="F128" s="33"/>
    </row>
    <row r="129" spans="1:6" ht="14" x14ac:dyDescent="0.45">
      <c r="A129" s="28">
        <v>129</v>
      </c>
      <c r="B129" s="53" t="s">
        <v>121</v>
      </c>
      <c r="C129" s="54"/>
      <c r="D129" s="98" t="s">
        <v>122</v>
      </c>
      <c r="E129" s="99"/>
      <c r="F129" s="59"/>
    </row>
    <row r="130" spans="1:6" ht="28" x14ac:dyDescent="0.45">
      <c r="A130" s="28">
        <v>130</v>
      </c>
      <c r="B130" s="53" t="s">
        <v>123</v>
      </c>
      <c r="C130" s="54"/>
      <c r="D130" s="17" t="s">
        <v>189</v>
      </c>
      <c r="E130" s="99"/>
      <c r="F130" s="59"/>
    </row>
    <row r="131" spans="1:6" ht="28" x14ac:dyDescent="0.45">
      <c r="A131" s="28">
        <v>131</v>
      </c>
      <c r="B131" s="54"/>
      <c r="C131" s="28" t="s">
        <v>171</v>
      </c>
      <c r="D131" s="21" t="s">
        <v>206</v>
      </c>
      <c r="E131" s="86"/>
      <c r="F131" s="59"/>
    </row>
    <row r="133" spans="1:6" x14ac:dyDescent="0.45">
      <c r="F133" s="22"/>
    </row>
  </sheetData>
  <sheetProtection algorithmName="SHA-512" hashValue="Kr9hM+/28a1tyXZhCNq7E9IaeJiaQmDu4WApAYYuYW2G7WpTWGctjSFtyVhewCZxo+5vV+pkEVXCSjUCYAPNkw==" saltValue="HzCjKuBjanqqU3xjuhOueA==" spinCount="100000" sheet="1" objects="1" scenarios="1"/>
  <protectedRanges>
    <protectedRange sqref="F13:F15 F17:F19 F37 F41:F42 F44:F47 F71 F90:F91 F94:F97 F100:F103 F106:F107 F118 F3:F11 F21:F25 F51 F79:F88 F109:F110 F124:F126 F73:F75 F53:F59 F112:F113 F128:F131 F27:F35 F61:F63 F120:F122 F65:F68 F115:F116" name="Range1"/>
    <protectedRange sqref="F76:F77" name="Range1_1"/>
    <protectedRange sqref="F69" name="Range1_2"/>
    <protectedRange sqref="F26" name="Range1_3"/>
    <protectedRange sqref="F114" name="Range1_4"/>
  </protectedRanges>
  <dataValidations count="63">
    <dataValidation type="custom" allowBlank="1" showInputMessage="1" showErrorMessage="1" errorTitle="Input Error!" error="Error!_x000a__x000a_Enter a text response." prompt="Enter a text response." sqref="F31:F32" xr:uid="{374D2A1C-8042-4876-A402-74C653D1A870}">
      <formula1>ISTEXT(F31)</formula1>
    </dataValidation>
    <dataValidation allowBlank="1" showInputMessage="1" showErrorMessage="1" error="This value is calculated automatcially." prompt="This value is calculated automatcially." sqref="F48:F49 F72" xr:uid="{FFDF4CF1-1797-4F85-978F-175B22E91D00}"/>
    <dataValidation type="custom" showInputMessage="1" showErrorMessage="1" errorTitle="Input Error!" error="Error!_x000a__x000a_Enter a number._x000a__x000a_ESR must be selected as a Facility Technology Type." prompt="Enter a number._x000a__x000a_ESR must be selected as a Facility Technology Type." sqref="F90:F91" xr:uid="{F2DF3AC1-8133-4A12-9F9C-2BA8913E9C0D}">
      <formula1>AND($F$55="YES",ISNUMBER(F90),F90&gt;0,ISBLANK($F$55)=FALSE)</formula1>
    </dataValidation>
    <dataValidation type="custom" allowBlank="1" showInputMessage="1" showErrorMessage="1" errorTitle="Input Error!" error="Error!_x000a__x000a_Enter text." prompt="Enter text." sqref="F57" xr:uid="{5E2DCD7D-449E-4477-B4F7-3F601587AC06}">
      <formula1>ISTEXT(F57)</formula1>
    </dataValidation>
    <dataValidation allowBlank="1" showInputMessage="1" showErrorMessage="1" errorTitle="Input Error!" error="Error!_x000a__x000a_Enter the number of and specific hours." prompt="Enter the number of and specific hours." sqref="F128" xr:uid="{B5B776AC-69E0-4456-AFE0-08F7A16EC1DB}"/>
    <dataValidation type="custom" showInputMessage="1" showErrorMessage="1" errorTitle="Input Error!" error="Error!_x000a__x000a_Please enter text._x000a__x000a_&quot;Semi-scheduled Facility&quot; must be selected as the requested Indicative Facility Class." prompt="Please enter text._x000a__x000a_&quot;Semi-scheduled Facility&quot; must be selected as the requested Indicative Facility Class." sqref="F124" xr:uid="{988ACA3F-6F88-4F9D-A7A4-28FEE617FE8C}">
      <formula1>AND($F$118="Semi-scheduled Facility",ISTEXT(F124))</formula1>
    </dataValidation>
    <dataValidation type="custom" showInputMessage="1" showErrorMessage="1" errorTitle="Input Error!" error="Error!_x000a__x000a_Please enter text._x000a__x000a_&quot;Scheduled Facility&quot; must be selected as the requested Indicative Facility Class." prompt="Please enter text._x000a__x000a_&quot;Scheduled Facility&quot; must be selected as the requested Indicative Facility Class." sqref="F120" xr:uid="{446C5AE9-6C08-4712-BED5-1C09EF30BD73}">
      <formula1>IF(ISBLANK($F$118),"",IF($F$118="Scheduled Facility",ISTEXT(F120)))</formula1>
    </dataValidation>
    <dataValidation type="custom" showInputMessage="1" showErrorMessage="1" errorTitle="Input Error!" error="Error!_x000a_Enter YES or NO._x000a__x000a_NIGS must marked YES under Facility Technology Type selection." prompt="Enter YES or NO._x000a__x000a_NIGS must marked YES under Facility Technology Type selection." sqref="F94:F97" xr:uid="{4DB12EA0-15FB-4CC9-9843-F4DF7567B0D3}">
      <formula1>AND(OR(F94="Yes",F94="No"),$F$53="Yes",ISBLANK($F$53)=FALSE)</formula1>
    </dataValidation>
    <dataValidation type="custom" showInputMessage="1" showErrorMessage="1" errorTitle="Input Error!" error="Error!_x000a_Enter text._x000a__x000a_IGS must be marked YES under Facility Technology Type selection." prompt="Enter text._x000a__x000a_IGS must be marked YES under Facility Technology Type selection." sqref="F103" xr:uid="{DA1754EE-757E-4329-98DB-F31F5E8A2A59}">
      <formula1>AND(ISTEXT(F103), $F$54="Yes", NOT(ISBLANK($F$54)))</formula1>
    </dataValidation>
    <dataValidation type="custom" showInputMessage="1" showErrorMessage="1" errorTitle="Input Error!" error="Error!_x000a_Enter YES or NO._x000a__x000a_IGS must marked YES under Facility Technology Type selection." prompt="Enter YES or NO._x000a__x000a_IGS must marked YES under Facility Technology Type selection." sqref="F100:F102" xr:uid="{AB01ACC5-0254-45F5-8FEB-796B21CA136B}">
      <formula1>AND(OR(F100="Yes",F100="No"),$F$54="Yes",ISBLANK($F$54)=FALSE)</formula1>
    </dataValidation>
    <dataValidation type="custom" showInputMessage="1" showErrorMessage="1" errorTitle="Input Error!" error="Error!_x000a_Enter YES or NO._x000a__x000a_ESR must marked YES under Facility Technology Type selection." prompt="Enter YES or NO._x000a__x000a_ESR must marked YES under Facility Technology Type selection." sqref="F106:F107" xr:uid="{0C6379CE-714A-476E-BD83-C5FDE9439391}">
      <formula1>AND(OR(F106="Yes",F106="No"),$F$55="Yes",$F$55&lt;&gt;"")</formula1>
    </dataValidation>
    <dataValidation type="custom" showInputMessage="1" showErrorMessage="1" errorTitle="Input Error!" error="Error!_x000a_Enter a number greater than equal to zero._x000a__x000a_EOI must relate to an UPGRADE of a Facility." prompt="Enter a number greater than equal to zero._x000a__x000a_EOI must relate to an UPGRADE of a Facility." sqref="F44:F47" xr:uid="{334B71B4-DE5A-4C8A-A7A5-2643D66E6163}">
      <formula1>AND($F$9="Upgrade",ISNUMBER(F44),F44&gt;=0)</formula1>
    </dataValidation>
    <dataValidation type="decimal" operator="greaterThanOrEqual" allowBlank="1" showInputMessage="1" showErrorMessage="1" errorTitle="Input Error!" error="Error!_x000a_Enter a number greater than or equal to zero." prompt="Enter a number greater than or equal to zero." sqref="F37" xr:uid="{B8A4290B-9256-402C-991F-8627F7FFCAE0}">
      <formula1>0</formula1>
    </dataValidation>
    <dataValidation type="custom" showInputMessage="1" showErrorMessage="1" errorTitle="Input Error!" error="Error!_x000a_Enter a number greater than equal to zero._x000a__x000a_EOI must relate to a NEW Facility." prompt="Enter a number greater than equal to zero._x000a__x000a_EOI must relate to a NEW Facility." sqref="F41:F42" xr:uid="{438FFC23-F954-44FB-A549-64830542B8C2}">
      <formula1>AND($F$9="New",ISNUMBER(F41),F41&gt;=0)</formula1>
    </dataValidation>
    <dataValidation type="custom" operator="greaterThan" allowBlank="1" showInputMessage="1" showErrorMessage="1" errorTitle="Input Error!" error="Error!_x000a_Enter a date (dd/mm/yyyy) from 31/01/2025 onwards." prompt="Enter a date (dd/mm/yyyy) from 31/01/2025 onwards." sqref="F22" xr:uid="{6AD1842D-8ED3-4873-A965-2A8E41086F0F}">
      <formula1>AND(ISNUMBER(F22),F22&gt;=DATE(2025,1,31))</formula1>
    </dataValidation>
    <dataValidation type="whole" allowBlank="1" showInputMessage="1" showErrorMessage="1" errorTitle="Input Error!" error="Error!_x000a_Enter the postcode the Facility is located in._x000a__x000a_Must be a Western Australian postcode." prompt="Enter the postcode the Facility is located in._x000a__x000a_Must be a Western Australian postcode." sqref="F19" xr:uid="{E3547218-7B09-4A81-93BE-B02D16BF331D}">
      <formula1>6000</formula1>
      <formula2>6999</formula2>
    </dataValidation>
    <dataValidation type="decimal" allowBlank="1" showInputMessage="1" showErrorMessage="1" errorTitle="Input Error!" error="Error!_x000a_Enter the decimal longitude to 6 decimal places. _x000a__x000a_Only coordinates in W.A. will be accepted._x000a__x000a_For example: 115.855821_x000a__x000a_Decimal degrees format longitudes could be found using Google Maps, if necessary._x000a__x000a_" prompt="Enter the decimal longitude to 6 decimal places. _x000a_Only coordinates in W.A. will be accepted._x000a_For example: 115.855821_x000a__x000a_Address longitudes can be found using Google Maps (Right-click the place and a pop-up window appears with Longitude on the top)" sqref="F18" xr:uid="{39DC6C1A-7076-47E7-A2CF-252908C87BBD}">
      <formula1>112</formula1>
      <formula2>129</formula2>
    </dataValidation>
    <dataValidation type="decimal" allowBlank="1" showInputMessage="1" showErrorMessage="1" errorTitle="Input Error!" error="Error!_x000a_Enter the decimal latitude to 6 decimal places. _x000a__x000a_Only coordinates in W.A. will be accepted._x000a__x000a_For example: -31.954094_x000a__x000a_Decimal degrees format latitudes could be found using Google Maps, if necessary." prompt="Enter the decimal latitude to 6 decimal places. _x000a_Only coordinates in W.A. will be accepted._x000a_For example: -31.954094_x000a__x000a_Address latitudes can be found using Google Maps (Right-click the place and a pop-up window appears with Latitude on the top)" sqref="F17" xr:uid="{AAB1015D-8D93-4F0D-85DB-8F0DEEB1ECA3}">
      <formula1>-36</formula1>
      <formula2>-13</formula2>
    </dataValidation>
    <dataValidation type="custom" allowBlank="1" showInputMessage="1" showErrorMessage="1" errorTitle="Input Error!" error="Error!_x000a_Enter NEW or UPGRADE." prompt="Enter NEW or UPGRADE." sqref="F9" xr:uid="{CFC03E85-C2B3-451C-B448-C2538340E6BD}">
      <formula1>OR(F9="NEW",F9="Upgrade")</formula1>
    </dataValidation>
    <dataValidation type="custom" allowBlank="1" showInputMessage="1" showErrorMessage="1" errorTitle="Input Error!" error="Error!_x000a_Input 5-32 characters from A-Z or 0-9._x000a__x000a_The format should be:_x000a_LOCATION_GENERATION#._x000a__x000a_For example: _x000a_Kwinana Gas Turbine 1 - KWINANA_GT1_x000a__x000a_Refer to the Candidate Facility Creation Form in the &quot;README&quot; tab for guidelines." prompt="Input 5-32 characters from A-Z or 0-9._x000a__x000a_The format should be:_x000a_LOCATION_GENERATION#._x000a__x000a_For example: _x000a_Kwinana Gas Turbine 1 - KWINANA_GT1_x000a__x000a_Refer to the Candidate Facility Creation Form in the &quot;README&quot; tab for guidelines." sqref="F7" xr:uid="{77B16E52-991F-4AD0-9CBF-3A37AC48EF4E}">
      <formula1>AND(LEN(F7)&lt;=32,LEN(F7)&gt;=5, ISNUMBER(SUMPRODUCT(SEARCH(MID(F7,ROW(INDIRECT("1:"&amp;LEN(F7))),1),"_0123456789ABCDEFGHIJKLMNOPQRSTUVWXYZ"))))</formula1>
    </dataValidation>
    <dataValidation type="custom" allowBlank="1" showInputMessage="1" showErrorMessage="1" errorTitle="Input Error!" error="Error!_x000a_Input values from A-Z or 0-9. _x000a_Must be 8 characters or less." prompt="Input values from A-Z or 0-9._x000a__x000a_Must be 8 characters or less._x000a__x000a_Market Participants must use their participant code." sqref="F9" xr:uid="{6B30CE8A-08CD-4BB1-93D1-ECF65D36BE87}">
      <formula1>AND(LEN(F9)&lt;=8, ISNUMBER(SUMPRODUCT(SEARCH(MID(F9,ROW(INDIRECT("1:"&amp;LEN(F9))),1),"0123456789ABCDEFGHIJKLMNOPQRSTUVWXYZ"))))</formula1>
    </dataValidation>
    <dataValidation type="custom" allowBlank="1" showInputMessage="1" showErrorMessage="1" errorTitle="Input Error!" error="Error!_x000a_Enter NEW or UPGRADE." prompt="Enter NEW or UPGRADE." sqref="F9" xr:uid="{061B0602-CA0A-4D03-BC8D-E6961B94B689}">
      <formula1>OR(F9="New",F9="Upgrade")</formula1>
    </dataValidation>
    <dataValidation allowBlank="1" showInputMessage="1" showErrorMessage="1" prompt="Registered Market Participants must enter the details of the authorised person." sqref="F13" xr:uid="{498844E5-C9A5-464C-B78B-CFC7D22BD033}"/>
    <dataValidation allowBlank="1" showInputMessage="1" showErrorMessage="1" prompt="Registered Market Participants must provide their Market Participant name." sqref="F3" xr:uid="{07DA9D24-56E6-418E-AB6D-2A1F4A44F02D}"/>
    <dataValidation type="custom" allowBlank="1" showInputMessage="1" showErrorMessage="1" errorTitle="Input Error!" error="Error!_x000a_Enter an Australian phone number beginning with 61._x000a_For example: _x000a_61894699800 or _x000a_61412345678" prompt="Registered Market Participants must enter the details of the authorised person._x000a__x000a_Enter an Australian phone number beginning with 61._x000a_For example: _x000a_61894699800 or _x000a_61412345678" sqref="F14" xr:uid="{E4581230-E94D-4B59-B586-F696CEF0E06C}">
      <formula1>AND(ISNUMBER(F14),LEN(F14)=11,LEFT(F14,2)="61")</formula1>
    </dataValidation>
    <dataValidation type="custom" showInputMessage="1" showErrorMessage="1" errorTitle="Input Error!" error="Error!_x000a__x000a_Enter the details (unit and quantity) of any primary fuels expected to be available/required to operate the Facility._x000a__x000a_A primary fuel must have been indicated." prompt="Enter the details (unit and quantity) of any primary fuels expected to be available/required to operate the Facility._x000a__x000a_A primary fuel must have been indicated." sqref="F115" xr:uid="{481EADC3-C080-4797-A4EC-0C352097CB14}">
      <formula1>AND(NOT(ISBLANK(F112)), F112&lt;&gt;"N/A",ISTEXT(F115))</formula1>
    </dataValidation>
    <dataValidation type="custom" showInputMessage="1" showErrorMessage="1" errorTitle="Input Error!" error="Error!_x000a__x000a_Enter the details (unit and quantity) of any secondary fuels expected to be available/required to operate the Facility._x000a__x000a_A secondary fuel must have been indicated." prompt="Enter the details (unit and quantity) of any secondary fuels expected to be available/required to operate the Facility._x000a__x000a_A secondary fuel must have been indicated." sqref="F116" xr:uid="{8C570919-95BD-4E47-9803-51D89B66A7C0}">
      <formula1>AND(NOT(ISBLANK(F113)), F113&lt;&gt;"N/A",ISTEXT(F116))</formula1>
    </dataValidation>
    <dataValidation type="custom" showInputMessage="1" showErrorMessage="1" errorTitle="Input Error!" error="Error!_x000a_Enter a number greater than zero._x000a__x000a_ESR must be selected as a Facility Technology Type." prompt="Enter a number greater than zero._x000a__x000a_ESR must be selected as a Facility Technology Type." sqref="F74" xr:uid="{D950F194-4235-492C-BF92-E1FD32C738C5}">
      <formula1>AND(F55="YES",ISNUMBER(F74),F74&gt;0,ISBLANK(F55)=FALSE)</formula1>
    </dataValidation>
    <dataValidation type="custom" showInputMessage="1" showErrorMessage="1" errorTitle="Input Error!" error="Error!_x000a_Enter a number greater than zero._x000a__x000a_ESR must be selected as a Facility Technology Type." prompt="Enter a number greater than zero._x000a__x000a_ESR must be selected as a Facility Technology Type." sqref="F73" xr:uid="{BE322FDA-9811-461F-913D-08FF5B7A12BE}">
      <formula1>AND(F55="YES",ISNUMBER(F73),F73&gt;0,ISBLANK(F55)=FALSE)</formula1>
    </dataValidation>
    <dataValidation type="custom" showInputMessage="1" showErrorMessage="1" errorTitle="Input Error!" error="Error!_x000a_Enter a number greater than zero._x000a__x000a_NIGS must be selected as a Facility Technology Type." prompt="Enter a number greater than zero._x000a__x000a_NIGS must be selected as a Facility Technology Type." sqref="F71" xr:uid="{0619B23F-2968-4DD8-A2B5-A1A972F4DC5B}">
      <formula1>AND(F53="YES",ISNUMBER(F71),F71&gt;0,ISBLANK(F53)=FALSE)</formula1>
    </dataValidation>
    <dataValidation type="custom" showInputMessage="1" showErrorMessage="1" errorTitle="Input Error!" error="Error!_x000a_Enter a number greater than zero._x000a__x000a_ESR must be selected as a Facility Technology Type." prompt="Enter a number greater than zero._x000a__x000a_ESR must be selected as a Facility Technology Type." sqref="F68" xr:uid="{3BB65426-CD89-425D-9361-0FF29F1AEC50}">
      <formula1>AND(F55="YES",ISNUMBER(F68),F68&gt;0,ISBLANK(F55)=FALSE)</formula1>
    </dataValidation>
    <dataValidation type="custom" showInputMessage="1" showErrorMessage="1" errorTitle="Input Error!" error="Error!_x000a_Enter a number greater than zero._x000a__x000a_ESR must be selected as a Facility Technology Type." prompt="Enter a number greater than zero._x000a__x000a_ESR must be selected as a Facility Technology Type." sqref="F67" xr:uid="{482B5F66-C77C-4BA0-97BE-B73642CC475A}">
      <formula1>AND(F55="YES",ISNUMBER(F67),F67&gt;0,ISBLANK(F55)=FALSE)</formula1>
    </dataValidation>
    <dataValidation type="custom" showInputMessage="1" showErrorMessage="1" errorTitle="Input Error!" error="Error!_x000a_Enter a number greater than zero._x000a__x000a_IGS must be selected as a Facility Technology Type." prompt="Enter a number greater than zero._x000a__x000a_IGS must be selected as a Facility Technology Type." sqref="F66" xr:uid="{26B6664A-581A-4B21-A94A-36F8264BEC5D}">
      <formula1>AND(F54="YES",ISNUMBER(F66),F66&gt;0,ISBLANK(F54)=FALSE)</formula1>
    </dataValidation>
    <dataValidation type="custom" showInputMessage="1" showErrorMessage="1" errorTitle="Input Error!" error="Error!_x000a_Enter a number greater than zero._x000a__x000a_NIGS must be selected as a Facility Technology Type." prompt="Enter a number greater than zero._x000a__x000a_NIGS must be selected as a Facility Technology Type." sqref="F65" xr:uid="{1007B849-5100-41CC-AC82-556BB7C3794A}">
      <formula1>AND(F53="YES",ISNUMBER(F65),F65&gt;0,ISBLANK(F53)=FALSE)</formula1>
    </dataValidation>
    <dataValidation type="custom" showInputMessage="1" showErrorMessage="1" errorTitle="Input Error!" error="Error!_x000a_Enter YES or NO._x000a__x000a_The Facility must be an EOI Facility Variant to respond." prompt="Enter YES or NO._x000a__x000a_The Facility must be an EOI Facility Variant to respond." sqref="F11" xr:uid="{3AA5C6CB-04D7-4C7D-A3C7-47F95D4BEBDC}">
      <formula1>IF(F10="YES",OR(F11="YES",F11="NO"),"")</formula1>
    </dataValidation>
    <dataValidation type="custom" allowBlank="1" showInputMessage="1" showErrorMessage="1" error="Please enter a valid email address." prompt="Registered Market Participants must enter the details of the authorised person." sqref="F15" xr:uid="{EEC8DB38-4682-49D5-ABFB-AD59E6D07E70}">
      <formula1>AND(ISNUMBER(SEARCH("@", F15)), ISNUMBER(SEARCH(".", F15)), NOT(ISNUMBER(SEARCH(" ", F15))))</formula1>
    </dataValidation>
    <dataValidation type="custom" showInputMessage="1" showErrorMessage="1" errorTitle="Input Error!" error="Error!_x000a__x000a_Enter at least one Access Proposal application date._x000a__x000a_The above item 25 for Access Proposal application submission must be marked &quot;Yes&quot;; otherwise, please leave this item blank." prompt="Enter at least one Access Proposal application date (dd/mm/yyyy)._x000a__x000a_The above item 25 for Access Proposal application submission must be marked &quot;Yes&quot;; otherwise, please leave this item blank." sqref="F27" xr:uid="{20C2F571-FF01-4127-9124-6BE2EABF9B31}">
      <formula1>$F$25="Yes"</formula1>
    </dataValidation>
    <dataValidation type="custom" showInputMessage="1" showErrorMessage="1" errorTitle="Input Error!" error="Error!_x000a_Enter a number greater than zero._x000a__x000a_Load must be selected as a Facility Technology Type." prompt="Enter a number greater than zero._x000a__x000a_Load must be selected as a Facility Technology Type." sqref="F75" xr:uid="{8B3F03CE-DD99-4CB5-8EE6-A560938EE493}">
      <formula1>AND(F56="YES",ISNUMBER(F75),F75&gt;0,ISBLANK(F56)=FALSE)</formula1>
    </dataValidation>
    <dataValidation type="custom" showInputMessage="1" showErrorMessage="1" errorTitle="Input Error!" error="Error!_x000a_Enter a number greater than zero._x000a__x000a_The Facility must be a Small Aggregation." prompt="Enter a number greater than zero._x000a__x000a_The Facility must be a Small Aggregation._x000a_" sqref="F77" xr:uid="{46BB337B-5D2D-4142-B3F8-B0DC94899D16}">
      <formula1>AND($F$61="YES",ISNUMBER(F77),F77&gt;0,ISBLANK($F$61)=FALSE)</formula1>
    </dataValidation>
    <dataValidation type="custom" showInputMessage="1" showErrorMessage="1" errorTitle="Input Error!" error="Error!_x000a_Enter a number greater than zero._x000a__x000a_Load must be selected as a Facility Technology Type." prompt="Enter a number greater than zero._x000a__x000a_Load must be selected as a Facility Technology Type." sqref="F76" xr:uid="{27F7B9C4-0014-48FC-BD03-7F74F3AE3DF8}">
      <formula1>AND($F$56="YES",ISNUMBER(F76),F76&gt;0,ISBLANK($F$56)=FALSE)</formula1>
    </dataValidation>
    <dataValidation type="custom" showInputMessage="1" showErrorMessage="1" errorTitle="Input Error!" error="Error!_x000a_Enter YES or NO._x000a__x000a_NIGS must be selected as a Facility Technology Type." prompt="Enter YES or NO._x000a__x000a_NIGS must be selected as a Facility Technology Type." sqref="F79" xr:uid="{85313844-A5A3-4045-95FA-1A3492FD3B4B}">
      <formula1>IF(F53="YES",OR(F79="YES",F79="NO"),"")</formula1>
    </dataValidation>
    <dataValidation type="custom" showInputMessage="1" showErrorMessage="1" errorTitle="Input Error!" error="Error!_x000a_Enter YES or NO._x000a__x000a_IGS must be selected as a Facility Technology Type." prompt="Enter YES or NO._x000a__x000a_IGS must be selected as a Facility Technology Type." sqref="F81" xr:uid="{CA6DF293-8DCC-4F76-95D5-B61E807E58CF}">
      <formula1>IF(F54="YES",OR(F81="YES",F81="NO"),"")</formula1>
    </dataValidation>
    <dataValidation type="custom" showInputMessage="1" showErrorMessage="1" errorTitle="Input Error!" error="Error!_x000a_Enter YES or NO._x000a__x000a_ESR must be selected as a Facility Technology Type." prompt="Enter YES or NO._x000a__x000a_ESR must be selected as a Facility Technology Type." sqref="F83" xr:uid="{9E60B6EF-34F4-45BD-820A-68E36B1B170E}">
      <formula1>IF(F55="YES",OR(F83="YES",F83="NO"),"")</formula1>
    </dataValidation>
    <dataValidation type="custom" operator="greaterThan" showInputMessage="1" showErrorMessage="1" errorTitle="Input Error!" error="Error!_x000a_Enter a number greater than zero._x000a__x000a_The Facility must be a Small Aggregation" prompt="Enter a number greater than zero._x000a__x000a_The Facility must be a Small Aggregation_x000a_" sqref="F69" xr:uid="{8A6F519C-2833-4526-B5A7-E9A4EC204F2C}">
      <formula1>AND($F$61="YES",ISNUMBER(F69),F69&gt;0,ISBLANK($F$61)=FALSE)</formula1>
    </dataValidation>
    <dataValidation showInputMessage="1" errorTitle="Input Error!" error="Error!_x000a_Enter a number greater than zero._x000a__x000a_The Facility must be a Small Aggregation." prompt="The value is automatically computed._x000a_" sqref="F88 F86 F84 F80 F82" xr:uid="{B4A978DC-CEE6-44CC-A8EB-B50A2DFEACF1}"/>
    <dataValidation type="custom" showInputMessage="1" showErrorMessage="1" errorTitle="Input Error!" error="Error!_x000a__x000a_Enter YES or NO._x000a__x000a_Load (for DSP) must marked YES under Facility Technology Type selection._x000a__x000a_The DSP must include an Energy Producing System to respond." prompt="Enter YES or NO._x000a__x000a_Load (for DSP) must marked YES under Facility Technology Type selection._x000a__x000a_The DSP must include an Energy Producing System to respond." sqref="F110" xr:uid="{516911A9-946B-43B6-9DF4-B83A033B4AE1}">
      <formula1>IF(AND(F109="YES",$F$56="YES"),OR(F110="YES",F110="NO"),"")</formula1>
    </dataValidation>
    <dataValidation type="custom" showInputMessage="1" showErrorMessage="1" errorTitle="Input Error!" error="Error!_x000a_Enter a number greater than zero._x000a__x000a_The Facility must be a Small Aggregation." prompt="Enter a number greater than zero._x000a__x000a_The Facility must be a Small Aggregation._x000a_" sqref="F92:F97 F89" xr:uid="{533C20CC-3F1C-49B4-A81F-CECE9172B79B}">
      <formula1>AND(#REF!="YES",ISNUMBER(F89),F89&gt;0,ISBLANK(#REF!)=FALSE)</formula1>
    </dataValidation>
    <dataValidation type="custom" showInputMessage="1" showErrorMessage="1" errorTitle="Input Error!" error="Error!_x000a__x000a_Enter at least one Access Proposal application reference number._x000a__x000a_The above item 25 for Access Proposal application submission must be marked &quot;Yes&quot;; otherwise, please leave this item blank." prompt="Enter at least one Access Proposal application reference number._x000a__x000a_The above item 25 for Access Proposal application submission must be marked &quot;Yes&quot;; otherwise, please leave this item blank." sqref="F26" xr:uid="{C1BB8ECF-8848-4748-9F89-4E01795B1979}">
      <formula1>$F$25="Yes"</formula1>
    </dataValidation>
    <dataValidation type="custom" allowBlank="1" showInputMessage="1" showErrorMessage="1" errorTitle="Input Error!" error="Error!_x000a__x000a_Enter the voltage level, including the unit of measurement (e.g. 330kV)." prompt="Enter the voltage level, including the unit of measurement (e.g. 330kV)." sqref="F34" xr:uid="{862EF34F-BD97-491A-A9EB-6B44F583C32B}">
      <formula1>ISTEXT(F34)</formula1>
    </dataValidation>
    <dataValidation type="custom" allowBlank="1" showInputMessage="1" showErrorMessage="1" errorTitle="Input Error!" error="Error!_x000a__x000a_Enter an estimated percentage (e.g. 25%) along with any relevant details or context as needed." prompt="Enter an estimated percentage (e.g. 25%) along with any relevant details or context as needed." sqref="F35" xr:uid="{6210BD97-3CCA-42CC-9828-0CBD01EFA672}">
      <formula1>OR(AND(ISNUMBER(F35), F35&lt;=1), ISNUMBER(SEARCH("%",F35)))</formula1>
    </dataValidation>
    <dataValidation operator="greaterThanOrEqual" allowBlank="1" showInputMessage="1" showErrorMessage="1" errorTitle="Input Error!" error="Error!_x000a_This value is calculated automatically." prompt="This value is calculated automatically." sqref="F38:F39" xr:uid="{21205EC6-4EC4-46BA-B7A9-DD0A4A3D12B1}"/>
    <dataValidation type="custom" showInputMessage="1" showErrorMessage="1" error="Error!_x000a__x000a_Provide the email subject and the date for the supporting documentation or attachments sent through. Otherwise, leave this item blank." prompt="Provide the email subject and the date for the supporting documentation or attachments sent through." sqref="F59" xr:uid="{3AC2C4D2-9D00-47A1-8396-72023A351B9C}">
      <formula1>$F$58="YES"</formula1>
    </dataValidation>
    <dataValidation type="custom" showInputMessage="1" showErrorMessage="1" error="Error!_x000a__x000a_Provide the email subject and the date for the supporting documentation or attachments sent through. Otherwise, leave this item blank." prompt="Provide the email subject and the date for the supporting documentation or attachments sent through." sqref="F63" xr:uid="{04C581AB-464C-4292-B893-7824A6310D67}">
      <formula1>$F$62="YES"</formula1>
    </dataValidation>
    <dataValidation type="custom" showInputMessage="1" showErrorMessage="1" error="Error!_x000a__x000a_Provide the email subject and the date for the supporting documentation or attachments sent through. Otherwise, leave this item blank._x000a__x000a_&quot;Scheduled Facility&quot; must be selected as the requested Indicative Facility Class." prompt="Provide the email subject and the date for the supporting documentation or attachments sent through._x000a__x000a_&quot;Scheduled Facility&quot; must be selected as the requested Indicative Facility Class." sqref="F122" xr:uid="{BBCC9451-142D-47ED-BF21-CEA3A22F8976}">
      <formula1>AND($F$118="Scheduled Facility",$F$121="YES")</formula1>
    </dataValidation>
    <dataValidation type="custom" showInputMessage="1" showErrorMessage="1" error="Error!_x000a__x000a_Enter YES or NO._x000a__x000a_&quot;Scheduled Facility&quot; must be selected as the requested Indicative Facility Class." prompt="Enter YES or NO._x000a__x000a_&quot;Scheduled Facility&quot; must be selected as the requested Indicative Facility Class." sqref="F121" xr:uid="{16F01730-160E-49FC-ACA6-A0227A07F5AE}">
      <formula1>IF($F$118="Scheduled Facility",OR(F121="YES",F121="NO"),"")</formula1>
    </dataValidation>
    <dataValidation type="custom" showInputMessage="1" showErrorMessage="1" error="Error!_x000a__x000a_Enter YES or NO._x000a__x000a_&quot;Semi-Scheduled Facility&quot; must be selected as the requested Indicative Facility Class." prompt="Enter YES or NO._x000a__x000a_&quot;Semi-Scheduled Facility&quot; must be selected as the requested Indicative Facility Class." sqref="F125" xr:uid="{780AD608-148E-4B3F-B01D-5E37B75087DA}">
      <formula1>IF($F$118="Semi-Scheduled Facility",OR(F125="YES",F125="NO"),"")</formula1>
    </dataValidation>
    <dataValidation type="custom" showInputMessage="1" showErrorMessage="1" error="Error!_x000a__x000a_Provide the email subject and the date for the supporting documentation or attachments sent through. Otherwise, leave this blank._x000a__x000a_&quot;Semi-Scheduled Facility&quot; must be selected as the requested Indicative Facility Class." prompt="Provide the email subject and the date for the supporting documentation or attachments sent through._x000a__x000a_&quot;Semi-Scheduled Facility&quot; must be selected as the requested Indicative Facility Class." sqref="F126" xr:uid="{1F4379C9-E627-4777-B861-61800A3DBC59}">
      <formula1>AND($F$118="Semi-Scheduled Facility",$F$125="YES")</formula1>
    </dataValidation>
    <dataValidation type="custom" showInputMessage="1" showErrorMessage="1" errorTitle="Input Error!" error="Error!_x000a_Enter YES or NO._x000a__x000a_Load (for DSP) must marked YES under Facility Technology Type selection." prompt="Enter YES or NO._x000a__x000a_Load (for DSP) must marked YES under Facility Technology Type selection." sqref="F109" xr:uid="{206F38DD-188D-4FC7-83F9-4B9891E6722E}">
      <formula1>AND(OR(F109="Yes",F109="No"),$F$56="Yes",$F$56&lt;&gt;"")</formula1>
    </dataValidation>
    <dataValidation type="custom" showInputMessage="1" showErrorMessage="1" errorTitle="Input Error!" error="Error!_x000a_Enter YES or NO._x000a__x000a_Load must be selected as a Facility Technology Type." prompt="Enter YES or NO._x000a__x000a_Load must be selected as a Facility Technology Type." sqref="F85" xr:uid="{7C45C4F4-F040-4AA3-B0EA-282BF9DE0E3D}">
      <formula1>IF(F56="YES",OR(F85="YES",F85="NO"),"")</formula1>
    </dataValidation>
    <dataValidation type="custom" showInputMessage="1" showErrorMessage="1" errorTitle="Input Error!" error="Error!_x000a_Enter YES or NO._x000a__x000a_Small Aggregation must be selected." prompt="Enter YES or NO._x000a__x000a_Small Aggregation must be selected." sqref="F87" xr:uid="{89ADB016-D637-4BCE-9B70-08A49CB1D3FB}">
      <formula1>IF(F61="YES",OR(F87="YES",F87="NO"),"")</formula1>
    </dataValidation>
    <dataValidation type="custom" allowBlank="1" showInputMessage="1" showErrorMessage="1" errorTitle="Input Error!" error="Error!_x000a_Input values from A-Z or 0-9. _x000a__x000a_Must be 8 characters or less, which are alphanumeric and have no special characters." prompt="Input values from A-Z or 0-9._x000a__x000a_Must be 8 characters or less, which are alphanumeric and have no special characters._x000a__x000a_Market Participants must use their participant code." sqref="F4" xr:uid="{5E527C80-7A73-444C-A4B1-6C0E7E13BD7E}">
      <formula1>AND(LEN(F4)&lt;=8, ISNUMBER(SUMPRODUCT(SEARCH(MID(F4,ROW(INDIRECT("1:"&amp;LEN(F4))),1),"0123456789ABCDEFGHIJKLMNOPQRSTUVWXYZ"))))</formula1>
    </dataValidation>
    <dataValidation type="custom" showInputMessage="1" showErrorMessage="1" error="Error!_x000a__x000a_Enter YES or NO._x000a__x000a_Your Facility must be a Small Aggregation." prompt="Enter YES or NO._x000a__x000a_Your Facility must be a Small Aggregation." sqref="F62" xr:uid="{BABFFC02-0828-49C5-8A6D-E61DC7D7F34A}">
      <formula1>IF(F61="YES",OR(F62="YES",F62="NO"),"")</formula1>
    </dataValidation>
    <dataValidation type="custom" showInputMessage="1" showErrorMessage="1" errorTitle="Input Error!" error="Error!_x000a_Enter YES or NO._x000a__x000a_Only applicable to Facility having secondary fuel." prompt="Enter YES or NO._x000a__x000a_Only applicable to Facility having secondary fuel." sqref="F114" xr:uid="{DDF2C50B-E2BD-4519-9DC7-4350DDF6D1F9}">
      <formula1>IF(AND(NOT(F113="N/A"),NOT(ISBLANK(F113))),OR(F114="YES",F114="NO"),"")</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0">
        <x14:dataValidation type="list" allowBlank="1" showInputMessage="1" showErrorMessage="1" xr:uid="{3775F2FC-8C2D-409F-BCEA-B6E612808065}">
          <x14:formula1>
            <xm:f>Lists!$B$33:$B$35</xm:f>
          </x14:formula1>
          <xm:sqref>F30</xm:sqref>
        </x14:dataValidation>
        <x14:dataValidation type="list" allowBlank="1" showInputMessage="1" showErrorMessage="1" xr:uid="{37F59C9B-8722-4027-ADC2-FC65D09482E1}">
          <x14:formula1>
            <xm:f>Lists!$B$28:$B$30</xm:f>
          </x14:formula1>
          <xm:sqref>F29</xm:sqref>
        </x14:dataValidation>
        <x14:dataValidation type="list" allowBlank="1" showInputMessage="1" showErrorMessage="1" xr:uid="{C6082ED0-2A9C-450B-83C0-AE4B9EFBA023}">
          <x14:formula1>
            <xm:f>Lists!$B$23:$B$26</xm:f>
          </x14:formula1>
          <xm:sqref>F24</xm:sqref>
        </x14:dataValidation>
        <x14:dataValidation type="list" allowBlank="1" showInputMessage="1" showErrorMessage="1" errorTitle="Input Error!" error="Error!_x000a__x000a_Please select from the dropdown list." prompt="Please select from the dropdown list." xr:uid="{F2B63E3D-C33F-4FFF-B1EB-0171A9E846A8}">
          <x14:formula1>
            <xm:f>Lists!$B$11:$B$13</xm:f>
          </x14:formula1>
          <xm:sqref>F112:F113</xm:sqref>
        </x14:dataValidation>
        <x14:dataValidation type="list" allowBlank="1" showInputMessage="1" showErrorMessage="1" errorTitle="Input Error!" error="Error!_x000a__x000a_Please select from the dropdown list." prompt="Please select from the dropdown list." xr:uid="{A59D8BA9-EB54-40BE-8C38-66C5558BC362}">
          <x14:formula1>
            <xm:f>Lists!$B$20:$B$21</xm:f>
          </x14:formula1>
          <xm:sqref>F33</xm:sqref>
        </x14:dataValidation>
        <x14:dataValidation type="list" allowBlank="1" showInputMessage="1" showErrorMessage="1" errorTitle="Input Error!" error="Error!_x000a__x000a_Please select from the dropdown list." prompt="Please select from the dropdown list." xr:uid="{5552E8F4-F493-46C4-8F6C-DF4717540AB5}">
          <x14:formula1>
            <xm:f>Lists!$B$15:$B$18</xm:f>
          </x14:formula1>
          <xm:sqref>F118</xm:sqref>
        </x14:dataValidation>
        <x14:dataValidation type="list" allowBlank="1" showInputMessage="1" showErrorMessage="1" xr:uid="{5E12942C-2B85-4E9E-8DFE-E1A9311E6B25}">
          <x14:formula1>
            <xm:f>Lists!$B$7:$B$9</xm:f>
          </x14:formula1>
          <xm:sqref>F28</xm:sqref>
        </x14:dataValidation>
        <x14:dataValidation type="list" allowBlank="1" showInputMessage="1" showErrorMessage="1" xr:uid="{78D667E9-4C26-4C64-B7CC-D487D1AF7F5C}">
          <x14:formula1>
            <xm:f>Lists!$B$2:$B$5</xm:f>
          </x14:formula1>
          <xm:sqref>F21</xm:sqref>
        </x14:dataValidation>
        <x14:dataValidation type="list" allowBlank="1" showInputMessage="1" showErrorMessage="1" errorTitle="Input Error!" error="Error!_x000a_Select YES or NO." prompt="Select YES or NO." xr:uid="{9A2FABA5-560E-4137-9BC9-0327E9495133}">
          <x14:formula1>
            <xm:f>Lists!$B$37:$B$38</xm:f>
          </x14:formula1>
          <xm:sqref>F6 F8 F10 F23 F25 F51 F53:F56 F61 F129:F131</xm:sqref>
        </x14:dataValidation>
        <x14:dataValidation type="list" allowBlank="1" showInputMessage="1" showErrorMessage="1" error="Error!_x000a__x000a_Select YES or NO." prompt="Select YES or NO." xr:uid="{FD00F1EB-F0CC-404F-B969-50A25AA45338}">
          <x14:formula1>
            <xm:f>Lists!$B$37:$B$38</xm:f>
          </x14:formula1>
          <xm:sqref>F58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5683B-45E1-42EB-A4BA-E82E7E47D424}">
  <dimension ref="A1:B38"/>
  <sheetViews>
    <sheetView topLeftCell="A9" workbookViewId="0">
      <selection activeCell="B39" sqref="B39"/>
    </sheetView>
  </sheetViews>
  <sheetFormatPr defaultColWidth="8.58203125" defaultRowHeight="14" x14ac:dyDescent="0.3"/>
  <cols>
    <col min="1" max="16384" width="8.58203125" style="2"/>
  </cols>
  <sheetData>
    <row r="1" spans="1:2" s="1" customFormat="1" ht="23.5" customHeight="1" x14ac:dyDescent="0.5">
      <c r="A1" s="4" t="s">
        <v>124</v>
      </c>
      <c r="B1" s="40"/>
    </row>
    <row r="2" spans="1:2" x14ac:dyDescent="0.3">
      <c r="A2" s="41"/>
      <c r="B2" s="41" t="s">
        <v>125</v>
      </c>
    </row>
    <row r="3" spans="1:2" x14ac:dyDescent="0.3">
      <c r="A3" s="41"/>
      <c r="B3" s="41" t="s">
        <v>126</v>
      </c>
    </row>
    <row r="4" spans="1:2" x14ac:dyDescent="0.3">
      <c r="A4" s="41"/>
      <c r="B4" s="41" t="s">
        <v>127</v>
      </c>
    </row>
    <row r="5" spans="1:2" x14ac:dyDescent="0.3">
      <c r="A5" s="41"/>
      <c r="B5" s="41" t="s">
        <v>128</v>
      </c>
    </row>
    <row r="7" spans="1:2" x14ac:dyDescent="0.3">
      <c r="A7" s="41"/>
      <c r="B7" s="41" t="s">
        <v>129</v>
      </c>
    </row>
    <row r="8" spans="1:2" x14ac:dyDescent="0.3">
      <c r="A8" s="41"/>
      <c r="B8" s="41" t="s">
        <v>130</v>
      </c>
    </row>
    <row r="9" spans="1:2" x14ac:dyDescent="0.3">
      <c r="A9" s="41"/>
      <c r="B9" s="41" t="s">
        <v>131</v>
      </c>
    </row>
    <row r="11" spans="1:2" x14ac:dyDescent="0.3">
      <c r="A11" s="41"/>
      <c r="B11" s="41" t="s">
        <v>132</v>
      </c>
    </row>
    <row r="12" spans="1:2" x14ac:dyDescent="0.3">
      <c r="A12" s="41"/>
      <c r="B12" s="41" t="s">
        <v>133</v>
      </c>
    </row>
    <row r="13" spans="1:2" x14ac:dyDescent="0.3">
      <c r="A13" s="41"/>
      <c r="B13" s="41" t="s">
        <v>134</v>
      </c>
    </row>
    <row r="15" spans="1:2" x14ac:dyDescent="0.3">
      <c r="A15" s="41"/>
      <c r="B15" s="41" t="s">
        <v>135</v>
      </c>
    </row>
    <row r="16" spans="1:2" x14ac:dyDescent="0.3">
      <c r="A16" s="41"/>
      <c r="B16" s="41" t="s">
        <v>136</v>
      </c>
    </row>
    <row r="17" spans="2:2" x14ac:dyDescent="0.3">
      <c r="B17" s="41" t="s">
        <v>137</v>
      </c>
    </row>
    <row r="18" spans="2:2" x14ac:dyDescent="0.3">
      <c r="B18" s="41" t="s">
        <v>104</v>
      </c>
    </row>
    <row r="20" spans="2:2" x14ac:dyDescent="0.3">
      <c r="B20" s="41" t="s">
        <v>138</v>
      </c>
    </row>
    <row r="21" spans="2:2" x14ac:dyDescent="0.3">
      <c r="B21" s="41" t="s">
        <v>139</v>
      </c>
    </row>
    <row r="23" spans="2:2" x14ac:dyDescent="0.3">
      <c r="B23" s="41" t="s">
        <v>140</v>
      </c>
    </row>
    <row r="24" spans="2:2" x14ac:dyDescent="0.3">
      <c r="B24" s="41" t="s">
        <v>141</v>
      </c>
    </row>
    <row r="25" spans="2:2" x14ac:dyDescent="0.3">
      <c r="B25" s="41" t="s">
        <v>142</v>
      </c>
    </row>
    <row r="26" spans="2:2" x14ac:dyDescent="0.3">
      <c r="B26" s="41" t="s">
        <v>143</v>
      </c>
    </row>
    <row r="28" spans="2:2" x14ac:dyDescent="0.3">
      <c r="B28" s="41" t="s">
        <v>144</v>
      </c>
    </row>
    <row r="29" spans="2:2" x14ac:dyDescent="0.3">
      <c r="B29" s="41" t="s">
        <v>145</v>
      </c>
    </row>
    <row r="30" spans="2:2" x14ac:dyDescent="0.3">
      <c r="B30" s="41" t="s">
        <v>146</v>
      </c>
    </row>
    <row r="32" spans="2:2" x14ac:dyDescent="0.3">
      <c r="B32" s="41" t="s">
        <v>48</v>
      </c>
    </row>
    <row r="33" spans="2:2" x14ac:dyDescent="0.3">
      <c r="B33" s="41" t="s">
        <v>147</v>
      </c>
    </row>
    <row r="34" spans="2:2" x14ac:dyDescent="0.3">
      <c r="B34" s="41" t="s">
        <v>148</v>
      </c>
    </row>
    <row r="35" spans="2:2" x14ac:dyDescent="0.3">
      <c r="B35" s="41" t="s">
        <v>149</v>
      </c>
    </row>
    <row r="37" spans="2:2" x14ac:dyDescent="0.3">
      <c r="B37" s="41" t="s">
        <v>158</v>
      </c>
    </row>
    <row r="38" spans="2:2" x14ac:dyDescent="0.3">
      <c r="B38" s="41" t="s">
        <v>159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8AA1C222227D2344AD6B4A7B5759F88F" ma:contentTypeVersion="5" ma:contentTypeDescription="" ma:contentTypeScope="" ma:versionID="40b53c2a931bae73b4adbbef09d0f59e">
  <xsd:schema xmlns:xsd="http://www.w3.org/2001/XMLSchema" xmlns:xs="http://www.w3.org/2001/XMLSchema" xmlns:p="http://schemas.microsoft.com/office/2006/metadata/properties" xmlns:ns2="5d1a2284-45bc-4927-a9f9-e51f9f17c21a" targetNamespace="http://schemas.microsoft.com/office/2006/metadata/properties" ma:root="true" ma:fieldsID="3a6c6e027ca411f22b25a49bc52c5f1d"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e49f7c68-15cf-45f6-9680-833d3f211afc}" ma:internalName="TaxCatchAll" ma:showField="CatchAllData" ma:web="68821bfb-c14f-4957-8c9b-4e8cbcb35729">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e49f7c68-15cf-45f6-9680-833d3f211afc}" ma:internalName="TaxCatchAllLabel" ma:readOnly="true" ma:showField="CatchAllDataLabel" ma:web="68821bfb-c14f-4957-8c9b-4e8cbcb35729">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c36bc6de0bf403e9ed4dec84c72e21e xmlns="5d1a2284-45bc-4927-a9f9-e51f9f17c21a">
      <Terms xmlns="http://schemas.microsoft.com/office/infopath/2007/PartnerControls"/>
    </fc36bc6de0bf403e9ed4dec84c72e21e>
    <TaxCatchAll xmlns="5d1a2284-45bc-4927-a9f9-e51f9f17c21a" xsi:nil="true"/>
    <TaxKeywordTaxHTField xmlns="5d1a2284-45bc-4927-a9f9-e51f9f17c21a">
      <Terms xmlns="http://schemas.microsoft.com/office/infopath/2007/PartnerControl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3e8ba7a3-af95-40f6-9ded-4ebe13adeb29" ContentTypeId="0x0101002F0B48F8F4F7904196E710056827A096" PreviousValue="false"/>
</file>

<file path=customXml/itemProps1.xml><?xml version="1.0" encoding="utf-8"?>
<ds:datastoreItem xmlns:ds="http://schemas.openxmlformats.org/officeDocument/2006/customXml" ds:itemID="{EF643FB2-DDFA-4E65-A2DA-34B09134C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F3B61E-C766-4460-A017-84A0E98AB74F}">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5d1a2284-45bc-4927-a9f9-e51f9f17c21a"/>
    <ds:schemaRef ds:uri="http://www.w3.org/XML/1998/namespace"/>
    <ds:schemaRef ds:uri="http://purl.org/dc/dcmitype/"/>
  </ds:schemaRefs>
</ds:datastoreItem>
</file>

<file path=customXml/itemProps3.xml><?xml version="1.0" encoding="utf-8"?>
<ds:datastoreItem xmlns:ds="http://schemas.openxmlformats.org/officeDocument/2006/customXml" ds:itemID="{69940B21-07CE-4D98-A3FA-548F74A36C36}">
  <ds:schemaRefs>
    <ds:schemaRef ds:uri="http://schemas.microsoft.com/sharepoint/v3/contenttype/forms"/>
  </ds:schemaRefs>
</ds:datastoreItem>
</file>

<file path=customXml/itemProps4.xml><?xml version="1.0" encoding="utf-8"?>
<ds:datastoreItem xmlns:ds="http://schemas.openxmlformats.org/officeDocument/2006/customXml" ds:itemID="{2C45CD7F-2DBD-49D9-8633-A96AFFCA262B}">
  <ds:schemaRefs>
    <ds:schemaRef ds:uri="Microsoft.SharePoint.Taxonomy.ContentTypeSync"/>
  </ds:schemaRefs>
</ds:datastoreItem>
</file>

<file path=docMetadata/LabelInfo.xml><?xml version="1.0" encoding="utf-8"?>
<clbl:labelList xmlns:clbl="http://schemas.microsoft.com/office/2020/mipLabelMetadata">
  <clbl:label id="{c1941c47-a837-430d-8559-fd118a72769e}" enabled="1" method="Standard" siteId="{320c999e-3876-4ad0-b401-d241068e9e6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EOI Application</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2021-06-30T04:49:10Z</dcterms:created>
  <dcterms:modified xsi:type="dcterms:W3CDTF">2025-02-20T02:09:19Z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fa3b9651-5a6d-4443-bec7-df978c6e1c30</vt:lpwstr>
  </property>
  <property fmtid="{D5CDD505-2E9C-101B-9397-08002B2CF9AE}" pid="3" name="ContentTypeId">
    <vt:lpwstr>0x0101002F0B48F8F4F7904196E710056827A096008AA1C222227D2344AD6B4A7B5759F88F</vt:lpwstr>
  </property>
  <property fmtid="{D5CDD505-2E9C-101B-9397-08002B2CF9AE}" pid="4" name="TaxKeyword">
    <vt:lpwstr/>
  </property>
  <property fmtid="{D5CDD505-2E9C-101B-9397-08002B2CF9AE}" pid="5" name="AEMO Collaboration Document Type">
    <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y fmtid="{D5CDD505-2E9C-101B-9397-08002B2CF9AE}" pid="12" name="SharedWithUsers">
    <vt:lpwstr/>
  </property>
  <property fmtid="{D5CDD505-2E9C-101B-9397-08002B2CF9AE}" pid="13" name="MediaServiceImageTags">
    <vt:lpwstr/>
  </property>
  <property fmtid="{D5CDD505-2E9C-101B-9397-08002B2CF9AE}" pid="14" name="lcf76f155ced4ddcb4097134ff3c332f">
    <vt:lpwstr/>
  </property>
  <property fmtid="{D5CDD505-2E9C-101B-9397-08002B2CF9AE}" pid="15" name="Order">
    <vt:r8>5869800</vt:r8>
  </property>
  <property fmtid="{D5CDD505-2E9C-101B-9397-08002B2CF9AE}" pid="16" name="AEMO Communication Document Type1">
    <vt:lpwstr/>
  </property>
  <property fmtid="{D5CDD505-2E9C-101B-9397-08002B2CF9AE}" pid="17" name="MSIP_Label_c1941c47-a837-430d-8559-fd118a72769e_Enabled">
    <vt:lpwstr>true</vt:lpwstr>
  </property>
  <property fmtid="{D5CDD505-2E9C-101B-9397-08002B2CF9AE}" pid="18" name="MSIP_Label_c1941c47-a837-430d-8559-fd118a72769e_SetDate">
    <vt:lpwstr>2023-11-30T06:15:39Z</vt:lpwstr>
  </property>
  <property fmtid="{D5CDD505-2E9C-101B-9397-08002B2CF9AE}" pid="19" name="MSIP_Label_c1941c47-a837-430d-8559-fd118a72769e_Method">
    <vt:lpwstr>Standard</vt:lpwstr>
  </property>
  <property fmtid="{D5CDD505-2E9C-101B-9397-08002B2CF9AE}" pid="20" name="MSIP_Label_c1941c47-a837-430d-8559-fd118a72769e_Name">
    <vt:lpwstr>Internal</vt:lpwstr>
  </property>
  <property fmtid="{D5CDD505-2E9C-101B-9397-08002B2CF9AE}" pid="21" name="MSIP_Label_c1941c47-a837-430d-8559-fd118a72769e_SiteId">
    <vt:lpwstr>320c999e-3876-4ad0-b401-d241068e9e60</vt:lpwstr>
  </property>
  <property fmtid="{D5CDD505-2E9C-101B-9397-08002B2CF9AE}" pid="22" name="MSIP_Label_c1941c47-a837-430d-8559-fd118a72769e_ActionId">
    <vt:lpwstr>622d0bd0-5a30-45cd-ba0e-8e066f2756ab</vt:lpwstr>
  </property>
  <property fmtid="{D5CDD505-2E9C-101B-9397-08002B2CF9AE}" pid="23" name="MSIP_Label_c1941c47-a837-430d-8559-fd118a72769e_ContentBits">
    <vt:lpwstr>0</vt:lpwstr>
  </property>
  <property fmtid="{D5CDD505-2E9C-101B-9397-08002B2CF9AE}" pid="24" name="AEMO_x0020_Collaboration_x0020_Document_x0020_Type">
    <vt:lpwstr/>
  </property>
  <property fmtid="{D5CDD505-2E9C-101B-9397-08002B2CF9AE}" pid="25" name="TaxKeywordTaxHTField">
    <vt:lpwstr/>
  </property>
  <property fmtid="{D5CDD505-2E9C-101B-9397-08002B2CF9AE}" pid="26" name="AEMO_x0020_Communication_x0020_Document_x0020_Type1">
    <vt:lpwstr/>
  </property>
  <property fmtid="{D5CDD505-2E9C-101B-9397-08002B2CF9AE}" pid="27" name="n48c0e796e4048278b990f60b6de340e">
    <vt:lpwstr/>
  </property>
  <property fmtid="{D5CDD505-2E9C-101B-9397-08002B2CF9AE}" pid="28" name="TaxCatchAll">
    <vt:lpwstr/>
  </property>
</Properties>
</file>