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ables/table4.xml" ContentType="application/vnd.openxmlformats-officedocument.spreadsheetml.table+xml"/>
  <Override PartName="/xl/tables/table5.xml" ContentType="application/vnd.openxmlformats-officedocument.spreadsheetml.table+xml"/>
  <Override PartName="/xl/drawings/drawing4.xml" ContentType="application/vnd.openxmlformats-officedocument.drawing+xml"/>
  <Override PartName="/xl/tables/table6.xml" ContentType="application/vnd.openxmlformats-officedocument.spreadsheetml.table+xml"/>
  <Override PartName="/xl/charts/chart6.xml" ContentType="application/vnd.openxmlformats-officedocument.drawingml.chart+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autoCompressPictures="0" defaultThemeVersion="124226"/>
  <mc:AlternateContent xmlns:mc="http://schemas.openxmlformats.org/markup-compatibility/2006">
    <mc:Choice Requires="x15">
      <x15ac:absPath xmlns:x15ac="http://schemas.microsoft.com/office/spreadsheetml/2010/11/ac" url="C:\Users\bblake\Dropbox\AEMO Stuff\The Constraint Report\2021\"/>
    </mc:Choice>
  </mc:AlternateContent>
  <xr:revisionPtr revIDLastSave="0" documentId="13_ncr:1_{E4752758-7E6B-4F91-814F-B6712E411900}" xr6:coauthVersionLast="47" xr6:coauthVersionMax="47" xr10:uidLastSave="{00000000-0000-0000-0000-000000000000}"/>
  <bookViews>
    <workbookView xWindow="28680" yWindow="-120" windowWidth="29040" windowHeight="15990" tabRatio="917" xr2:uid="{00000000-000D-0000-FFFF-FFFF00000000}"/>
  </bookViews>
  <sheets>
    <sheet name="Index" sheetId="7" r:id="rId1"/>
    <sheet name="Constraint Changes" sheetId="16" r:id="rId2"/>
    <sheet name="Binding" sheetId="1" r:id="rId3"/>
    <sheet name="Binding FCAS" sheetId="2" r:id="rId4"/>
    <sheet name="Binding Impact" sheetId="3" r:id="rId5"/>
    <sheet name="Summary By Region" sheetId="14" r:id="rId6"/>
    <sheet name="NIL vs Outage" sheetId="15" r:id="rId7"/>
    <sheet name="Interconnector Binding" sheetId="5" r:id="rId8"/>
    <sheet name="Outages" sheetId="4" r:id="rId9"/>
    <sheet name="Outage stats" sheetId="6" r:id="rId10"/>
    <sheet name="NEM Changes" sheetId="12" r:id="rId11"/>
    <sheet name="Disclaimer" sheetId="8" r:id="rId12"/>
  </sheets>
  <externalReferences>
    <externalReference r:id="rId13"/>
    <externalReference r:id="rId14"/>
    <externalReference r:id="rId15"/>
  </externalReferences>
  <definedNames>
    <definedName name="_xlnm._FilterDatabase" localSheetId="2" hidden="1">Binding!$A$1:$F$1</definedName>
    <definedName name="_xlnm._FilterDatabase" localSheetId="3" hidden="1">'Binding FCAS'!$A$1:$D$1</definedName>
    <definedName name="_xlnm.Print_Titles" localSheetId="2">Binding!$1:$1</definedName>
    <definedName name="_xlnm.Print_Titles" localSheetId="3">'Binding FCAS'!$1:$1</definedName>
    <definedName name="_xlnm.Print_Titles" localSheetId="4">'Binding Impact'!$1:$1</definedName>
    <definedName name="_xlnm.Print_Titles" localSheetId="7">'Interconnector Binding'!$1:$1</definedName>
    <definedName name="_xlnm.Print_Titles" localSheetId="9">'Outage stats'!$1:$1</definedName>
    <definedName name="_xlnm.Print_Titles" localSheetId="8">Outages!$1:$1</definedName>
    <definedName name="RegionList">[1]Setup!$A$7:$A$11</definedName>
    <definedName name="Table_2015">[2]!T_2015outages[#All]</definedName>
    <definedName name="Table_2016">[3]!T_2015outages[#All]</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9" i="1" l="1"/>
  <c r="P30" i="16" l="1"/>
  <c r="O30" i="16" l="1"/>
  <c r="N30" i="16" l="1"/>
  <c r="A18" i="7" l="1"/>
  <c r="M30" i="16" l="1"/>
  <c r="C23" i="15" l="1"/>
  <c r="D23" i="15"/>
  <c r="E23" i="15"/>
  <c r="F23" i="15"/>
  <c r="G23" i="15"/>
  <c r="B23" i="15"/>
  <c r="L30" i="16"/>
  <c r="K30" i="16"/>
  <c r="J30" i="16"/>
  <c r="I30" i="16"/>
  <c r="H30" i="16"/>
  <c r="G30" i="16"/>
  <c r="F30" i="16"/>
  <c r="E30" i="16"/>
  <c r="D30" i="16"/>
  <c r="D20" i="16"/>
  <c r="E20" i="16"/>
  <c r="F20" i="16"/>
  <c r="G20" i="16"/>
  <c r="C20" i="16"/>
  <c r="B20" i="16"/>
  <c r="G11" i="15"/>
  <c r="F11" i="15"/>
  <c r="E11" i="15"/>
  <c r="D11" i="15"/>
  <c r="C11" i="15"/>
  <c r="B11" i="15"/>
  <c r="G35" i="14"/>
  <c r="F35" i="14"/>
  <c r="E35" i="14"/>
  <c r="D35" i="14"/>
  <c r="C35" i="14"/>
  <c r="B35"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Ben Blake</author>
  </authors>
  <commentList>
    <comment ref="A6" authorId="0" shapeId="0" xr:uid="{00000000-0006-0000-0500-000001000000}">
      <text>
        <r>
          <rPr>
            <b/>
            <sz val="9"/>
            <color indexed="81"/>
            <rFont val="Arial"/>
            <family val="2"/>
          </rPr>
          <t>FCAS excluded as it will swamp the graph</t>
        </r>
        <r>
          <rPr>
            <sz val="9"/>
            <color indexed="81"/>
            <rFont val="Arial"/>
            <family val="2"/>
          </rPr>
          <t xml:space="preserve">
</t>
        </r>
      </text>
    </comment>
  </commentList>
</comments>
</file>

<file path=xl/sharedStrings.xml><?xml version="1.0" encoding="utf-8"?>
<sst xmlns="http://schemas.openxmlformats.org/spreadsheetml/2006/main" count="18644" uniqueCount="4228">
  <si>
    <t>Region</t>
  </si>
  <si>
    <t>N_X_MBTE_3A &amp; N_X_MBTE_3B</t>
  </si>
  <si>
    <t>NSW</t>
  </si>
  <si>
    <t>Quick</t>
  </si>
  <si>
    <t>Vic</t>
  </si>
  <si>
    <t>SA</t>
  </si>
  <si>
    <t>Tas</t>
  </si>
  <si>
    <t>N^^Q_NIL_B1, 2, 3, 4, 5, 6 &amp; N^Q_NIL_B</t>
  </si>
  <si>
    <t>Qld</t>
  </si>
  <si>
    <t>T_MRWF_QLIM_xx</t>
  </si>
  <si>
    <t>V&gt;&gt;V_NIL_2A_R &amp; V&gt;&gt;V_NIL_2B_R &amp; V&gt;&gt;V_NIL_2_P</t>
  </si>
  <si>
    <t>N_X_MBTE2_A &amp; N_X_MBTE2_B</t>
  </si>
  <si>
    <t>T&gt;T_NIL_110_1</t>
  </si>
  <si>
    <t>N&gt;N-NIL_LSDU</t>
  </si>
  <si>
    <t>N^^V_NIL_1</t>
  </si>
  <si>
    <t>Non-Conformance</t>
  </si>
  <si>
    <t>N^N_KKLS_1</t>
  </si>
  <si>
    <t>Out = Nil, avoid O/L the Lake Echo Tee to Waddamana No.1 line (flow to North) for loss of Tungatinah to Waddamana No.2 110 kV line, feedback</t>
  </si>
  <si>
    <t>SVML_ZERO</t>
  </si>
  <si>
    <t>NSA_Q_BARCALDN</t>
  </si>
  <si>
    <t>NC_V_YWPS4</t>
  </si>
  <si>
    <t>Non Conformance Constraint for Yallourn 'W' 4 Power Station</t>
  </si>
  <si>
    <t>VSML_ZERO</t>
  </si>
  <si>
    <t>NC_V_YWPS3</t>
  </si>
  <si>
    <t>Non Conformance Constraint for Yallourn 'W' 3 Power Station</t>
  </si>
  <si>
    <t>NQTE_ROC</t>
  </si>
  <si>
    <t>T^V_NIL_8</t>
  </si>
  <si>
    <t>V_MACARTHUR_ZERO</t>
  </si>
  <si>
    <t>Macarthur upper limit of 0 MW</t>
  </si>
  <si>
    <t>VTBL_ROC</t>
  </si>
  <si>
    <t>TVBL_ROC</t>
  </si>
  <si>
    <t>QNTE_ROC</t>
  </si>
  <si>
    <t>V::N_NIL_xxx</t>
  </si>
  <si>
    <t>NC_N_VP6</t>
  </si>
  <si>
    <t>Non Conformance Constraint for Vales Point VP6 Power Station</t>
  </si>
  <si>
    <t>V_T_NIL_BL1</t>
  </si>
  <si>
    <t>V::N_HWSM_xxx</t>
  </si>
  <si>
    <t>NC_N_TALWA1</t>
  </si>
  <si>
    <t>Non Conformance Constraint for Tallawarra Power Station</t>
  </si>
  <si>
    <t>NSA_V_BDL0xxx</t>
  </si>
  <si>
    <t>T_V_NIL_BL1</t>
  </si>
  <si>
    <t>Constraint Automation</t>
  </si>
  <si>
    <t>NC_N_VP5</t>
  </si>
  <si>
    <t>Non Conformance Constraint for Vales Point VP5 Power Station</t>
  </si>
  <si>
    <t>NC_N_MP2</t>
  </si>
  <si>
    <t>Non Conformance Constraint for Mt Piper 2 Power Station</t>
  </si>
  <si>
    <t>I_CTRL_ISSUE_TE</t>
  </si>
  <si>
    <t>DC Link Control Issue Constraint for Terranora</t>
  </si>
  <si>
    <t>Other</t>
  </si>
  <si>
    <t>V&gt;&gt;N-NIL_HA</t>
  </si>
  <si>
    <t>NC_Q_TNPS1</t>
  </si>
  <si>
    <t>Non Conformance Constraint for Tarong North Power Station</t>
  </si>
  <si>
    <t>NC_Q_TARONG#1</t>
  </si>
  <si>
    <t>Non Conformance Constraint for Tarong 1 Power Station</t>
  </si>
  <si>
    <t>NC_N_HUMENSW</t>
  </si>
  <si>
    <t>Non Conformance Constraint for Hume Hydro Power Station</t>
  </si>
  <si>
    <t>V_T_NIL_FCSPS</t>
  </si>
  <si>
    <t>#NSW1-QLD1_RAMP_I_F</t>
  </si>
  <si>
    <t>NC_Q_STAN-2</t>
  </si>
  <si>
    <t>Non Conformance Constraint for Stanwell STAN-2 Power Station</t>
  </si>
  <si>
    <t>N_MBTE1_B</t>
  </si>
  <si>
    <t>Q&gt;NIL_MUTE_757 &amp; Q&gt;NIL_MUTE_758</t>
  </si>
  <si>
    <t>T&gt;&gt;T_NIL_BL_EXP_7C</t>
  </si>
  <si>
    <t>Out = Nil, avoid O/L a Farrell to Sheffield 220 kV line for trip of the parallel Farrell to Sheffield 220 kV line considering NCSPS action, ensure Basslink can fully compensate NCSPS action.</t>
  </si>
  <si>
    <t>NC_N_MP1</t>
  </si>
  <si>
    <t>Non Conformance Constraint for Mt Piper 1 Power Station</t>
  </si>
  <si>
    <t>NC_Q_DDPS1</t>
  </si>
  <si>
    <t>Non Conformance Constraint for Darling Downs Power Station</t>
  </si>
  <si>
    <t>N_MBTE1_A</t>
  </si>
  <si>
    <t>Out= one Directlink cable, NSW to Qld limit</t>
  </si>
  <si>
    <t>T&gt;T_NIL_BL_IMP_7CC</t>
  </si>
  <si>
    <t>Out = Nil, avoid O/L Farrell to Sheffield No. 2 220 kV line for trip of the Farrell to Sheffield No. 1 220 kV line with no SPS action, feedback</t>
  </si>
  <si>
    <t>NC_S_PPCCGT</t>
  </si>
  <si>
    <t>Non Conformance Constraint for Pelican Point Power Station</t>
  </si>
  <si>
    <t>Constraint Equation ID</t>
  </si>
  <si>
    <t>Description</t>
  </si>
  <si>
    <t>Type</t>
  </si>
  <si>
    <t>Outage</t>
  </si>
  <si>
    <t>NIL</t>
  </si>
  <si>
    <t>F_I+NIL_MG_R5</t>
  </si>
  <si>
    <t>F_I+NIL_MG_R6</t>
  </si>
  <si>
    <t>F_I+NIL_MG_R60</t>
  </si>
  <si>
    <t>F_I+ML_L5_0400</t>
  </si>
  <si>
    <t>F_I+ML_L6_0400</t>
  </si>
  <si>
    <t>F_MAIN++NIL_MG_R60</t>
  </si>
  <si>
    <t>F_I+ML_L60_0400</t>
  </si>
  <si>
    <t>F_MAIN++NIL_MG_R6</t>
  </si>
  <si>
    <t>F_MAIN++NIL_MG_R5</t>
  </si>
  <si>
    <t>F_T++LREG_0050</t>
  </si>
  <si>
    <t>F_MAIN++ML_L5_0400</t>
  </si>
  <si>
    <t>F_MAIN+NIL_MG_R6</t>
  </si>
  <si>
    <t>F_MAIN+NIL_MG_R5</t>
  </si>
  <si>
    <t>F_MAIN+NIL_MG_R60</t>
  </si>
  <si>
    <t>F_T+LREG_0050</t>
  </si>
  <si>
    <t>F_MAIN++ML_L60_0400</t>
  </si>
  <si>
    <t>F_T++NIL_MG_R6</t>
  </si>
  <si>
    <t>F_MAIN++ML_L6_0400</t>
  </si>
  <si>
    <t>F_MAIN+ML_L6_0400</t>
  </si>
  <si>
    <t>F_T+RREG_0050</t>
  </si>
  <si>
    <t>F_T++NIL_MG_R60</t>
  </si>
  <si>
    <t>F_T++RREG_0050</t>
  </si>
  <si>
    <t>F_T+NIL_MG_R6</t>
  </si>
  <si>
    <t>F_T+NIL_MG_R60</t>
  </si>
  <si>
    <t>F_T+NIL_MG_R5</t>
  </si>
  <si>
    <t>F_MAIN+ML_L5_0400</t>
  </si>
  <si>
    <t>Out = Nil, Lower 5 min requirement for a Mainland Load Event, ML = 400, Basslink unable transfer FCAS</t>
  </si>
  <si>
    <t>F_MAIN+ML_L60_0400</t>
  </si>
  <si>
    <t>Out = Nil, Lower 60 sec requirement for a Mainland Load Event, ML = 400, Basslink unable transfer FCAS</t>
  </si>
  <si>
    <t>F_T++NIL_MG_R5</t>
  </si>
  <si>
    <t>F_MAIN+NIL_DYN_RREG</t>
  </si>
  <si>
    <t>F_S++HYSE_L60</t>
  </si>
  <si>
    <t>F_MAIN+NIL_DYN_LREG</t>
  </si>
  <si>
    <t>F_MAIN++NIL_BL_L60</t>
  </si>
  <si>
    <t>F_T+NIL_WF_TG_R60</t>
  </si>
  <si>
    <t>F_T+NIL_WF_TG_R6</t>
  </si>
  <si>
    <t>F_T+NIL_WF_TG_R5</t>
  </si>
  <si>
    <t>F_T+FASH_N-2_RREG</t>
  </si>
  <si>
    <t>Out = Nil, loss of both Farrell to Sheffield lines declared credible, Bastyan, John Butters, Reece 1 &amp; 2, Mackintosh and Tribute Raise Regulation Requirement = 0, Note Farrell 220kV bus configured as Limits advice 7 June 2006</t>
  </si>
  <si>
    <t>F_T++FASH_N-2_TG_R5</t>
  </si>
  <si>
    <t>F_Q++ARTW_L6</t>
  </si>
  <si>
    <t>F_Q++ARTW_L60</t>
  </si>
  <si>
    <t>Out = Armidale to Tamworth (85 or 86) line, Qld Lower 60 sec Requirement</t>
  </si>
  <si>
    <t>F_Q++ARTW_L5</t>
  </si>
  <si>
    <t>F_T++NIL_WF_TG_R5</t>
  </si>
  <si>
    <t>F_T++FASH_N-2_TG_R60</t>
  </si>
  <si>
    <t>F_T++NIL_WF_TG_R6</t>
  </si>
  <si>
    <t>F_T++NIL_WF_TG_R60</t>
  </si>
  <si>
    <t>F_T+FASH_N-2_TG_R5</t>
  </si>
  <si>
    <t>Out = Nil, loss of both Farrell to Sheffield lines declared credible, Tasmania Raise 5 min requirement for loss of the remaining Farrell to Sheffield line, Basslink unable to transfer FCAS</t>
  </si>
  <si>
    <t>F_T++NIL_ML_L60</t>
  </si>
  <si>
    <t>FCAS</t>
  </si>
  <si>
    <t>Negative Residue</t>
  </si>
  <si>
    <t>* Binding constraint equations (energy and FCAS separately)</t>
  </si>
  <si>
    <t>* Binding Interconnector limit setters and the hours those constraint equations set the limits</t>
  </si>
  <si>
    <t>Interconnector Direction</t>
  </si>
  <si>
    <t>N-Q-MNSP1 Export</t>
  </si>
  <si>
    <t>N_X_MBTE_3A</t>
  </si>
  <si>
    <t>N_X_MBTE2_A</t>
  </si>
  <si>
    <t>N-Q-MNSP1 Import</t>
  </si>
  <si>
    <t>N_X_MBTE_3B</t>
  </si>
  <si>
    <t>N_X_MBTE2_B</t>
  </si>
  <si>
    <t>NSW1-QLD1 Export</t>
  </si>
  <si>
    <t>NSW1-QLD1 Import</t>
  </si>
  <si>
    <t>T-V-MNSP1 Export</t>
  </si>
  <si>
    <t>T-V-MNSP1 Import</t>
  </si>
  <si>
    <t>V::N_NILxxx</t>
  </si>
  <si>
    <t>V-S-MNSP1 Export</t>
  </si>
  <si>
    <t>Soft Ramping constraint for constraint VSML_ZERO, Effective Date: 21/08/2013, Version: 1</t>
  </si>
  <si>
    <t>V-S-MNSP1 Import</t>
  </si>
  <si>
    <t>Soft Ramping constraint for constraint SVML_ZERO, Effective Date: 21/08/2013, Version: 1</t>
  </si>
  <si>
    <t>Hard Ramping constraint for constraint SVML_ZERO, Effective Date: 21/08/2013, Version: 1</t>
  </si>
  <si>
    <t>V-SA Export</t>
  </si>
  <si>
    <t>V-SA Import</t>
  </si>
  <si>
    <t>VIC1-NSW1 Export</t>
  </si>
  <si>
    <t>VIC1-NSW1 Import</t>
  </si>
  <si>
    <t>* Outages using constraint equations</t>
  </si>
  <si>
    <t>* Data on the number of outages and time from the submit time</t>
  </si>
  <si>
    <t>N-X_MBTE_2</t>
  </si>
  <si>
    <t>N-X_MBTE_3</t>
  </si>
  <si>
    <t>I-ML_ZERO</t>
  </si>
  <si>
    <t>V-HWSM</t>
  </si>
  <si>
    <t>Constraint Set ID</t>
  </si>
  <si>
    <t>Unplanned</t>
  </si>
  <si>
    <t>Short Notice</t>
  </si>
  <si>
    <t>≤ 30 days</t>
  </si>
  <si>
    <t>N&gt;&gt;N-NIL__3_OPENED &amp; CLOSED</t>
  </si>
  <si>
    <t>Out= Nil, avoid O/L Liddell to Muswellbrook (83) using 15 mins rating on trip of Liddell to Tamworth (84) line, Feedback</t>
  </si>
  <si>
    <t>S&gt;BRTW_BWPA_HUWT</t>
  </si>
  <si>
    <t>Out= Brinkworth- Templers West 275kV line, avoid O/L Hummocks-Waterloo 132kV line on trip of Blyth West-Munno Para  275kV line, Feedback</t>
  </si>
  <si>
    <t>T::T_HA_GT_PM_4</t>
  </si>
  <si>
    <t>Out = Hadspen to George Town or Hadspen to Palmerston 220 kV line, prevent poorly damped TAS North - South oscillations following fault and trip of Palmerston to Sheffield 220 kV line, Tamar CCGT out of service.</t>
  </si>
  <si>
    <t>Out = Nil, Tamar Valley Combined Cycle GT OOS, prevent voltage collapse at Georgetown 220 kV bus for loss of a Sheffield to George Town 220 kV line, considering action of GTRSPS, swamped if TVCC in service</t>
  </si>
  <si>
    <t>V_MTMERCER_ZERO</t>
  </si>
  <si>
    <t>Mt Mercer Windfarm upper limit of 0 MW</t>
  </si>
  <si>
    <t>T^V_NIL_9</t>
  </si>
  <si>
    <t>Out = Nil, limit Basslink to 350 MW under conditions of sustained low fault levels at George Town 220 kV, to avoid uncoordinated switching of EHV capacitor banks around George Town resulting in insufficient reactive margin at George Town 220 kV.</t>
  </si>
  <si>
    <t>V::N_DDSM_xxx</t>
  </si>
  <si>
    <t>T^V_NIL_11</t>
  </si>
  <si>
    <t>S&gt;NIL_BWMP_HUWT</t>
  </si>
  <si>
    <t>Out= Nil, avoid O/L Hummocks - Waterloo 132kV on trip of Blyth West- Munno Para 275kV line, Feedback</t>
  </si>
  <si>
    <t>NC_Q_MPP_1</t>
  </si>
  <si>
    <t>Non Conformance Constraint for Millmerran 1 Power Station</t>
  </si>
  <si>
    <t>N&gt;N-NIL_MBDU</t>
  </si>
  <si>
    <t>F_I+NIL_APD_TL_L5</t>
  </si>
  <si>
    <t>F_I+NIL_APD_TL_L60</t>
  </si>
  <si>
    <t>F_MAIN++APD_TL_L5</t>
  </si>
  <si>
    <t>F_MAIN++APD_TL_L60</t>
  </si>
  <si>
    <t>F_MAIN+APD_TL_L5</t>
  </si>
  <si>
    <t>F_MAIN+APD_TL_L60</t>
  </si>
  <si>
    <t>F_S++HYSE_L6_1</t>
  </si>
  <si>
    <t>Out= Nil, Tasmania Raise 60 sec requirement for loss of a Smithton to Woolnorth or Norwood to Scotsdale tee Derby line, Basslink able to transfer FCAS, reduce by very fast response on Basslink, include fault-ride through on windfarms+Basslink</t>
  </si>
  <si>
    <t>F_T+FASH_N-2_TG_R60</t>
  </si>
  <si>
    <t>Out = Nil, loss of both Farrell to Sheffield lines declared credible, Tasmania Raise 60 sec requirement for loss of the remaining Farrell to Sheffield line, Basslink unable to transfer FCAS</t>
  </si>
  <si>
    <t>F_T+FARE_N-2_TG_R6_1</t>
  </si>
  <si>
    <t>Out = Nil, loss of both Farrell to Reece lines declared credible, Tasmania Raise 6 sec requirement, Basslink unable to transfer FCAS, Segment 1</t>
  </si>
  <si>
    <t>F_T+FARE_N-2_RREG</t>
  </si>
  <si>
    <t>Out = Nil, loss of both Farrell to Reece lines declared credible, Reece 1 &amp; 2 Raise Regulation Requirement = 0</t>
  </si>
  <si>
    <t>Out = Nil, loss of both Farrell to Sheffield lines declared credible, Tasmania Raise 5 min requirement, Basslink able to transfer FCAS, reduce FCAS by very fast response on Basslink, include fault-ride through on windfarms and Basslink</t>
  </si>
  <si>
    <t>Out = Nil, loss of both Farrell to Sheffield lines declared credible, Tasmania Raise 60 sec requirement, Basslink able to transfer FCAS, reduce FCAS by very fast response on Basslink, include fault-ride through on windfarms and Basslink</t>
  </si>
  <si>
    <t>F_Q++NIL_R5</t>
  </si>
  <si>
    <t>Out=Nil, limit Qld to NSW on QNI and Qld Raise 5 min requirement for loss of a NSW 750 MW unit</t>
  </si>
  <si>
    <t>F_T+FASH_N-2_TG_R6_1</t>
  </si>
  <si>
    <t>F_T+NIL_ML_L6</t>
  </si>
  <si>
    <t>Out = Nil, Lower 6 sec requirement for a Tasmania Load Event, Basslink unable to transfer FCAS</t>
  </si>
  <si>
    <t>F_T+NIL_ML_L60</t>
  </si>
  <si>
    <t>Out = Nil, Lower 60 sec requirement for a Tasmania Load Event, Basslink unable to transfer FCAS</t>
  </si>
  <si>
    <t>F_T+NIL_ML_L5</t>
  </si>
  <si>
    <t>Out = Nil, Lower 5 min requirement for a Tasmania Load Event, Basslink unable to transfer FCAS</t>
  </si>
  <si>
    <t>Out = Nil, Lower 60 sec requirement for a Tasmania Load Event, Basslink able to transfer FCAS, reduce by very fast response on Basslink</t>
  </si>
  <si>
    <t>N&gt;&gt;N-NIL__3_OPENED</t>
  </si>
  <si>
    <t>Hard Ramping constraint for constraint N_X_MBTE_3A, Effective Date: 25/11/2013, Version: 1</t>
  </si>
  <si>
    <t>Soft Ramping constraint for constraint N_X_MBTE_3A, Effective Date: 25/11/2013, Version: 1</t>
  </si>
  <si>
    <t>Hard Ramping constraint for constraint N_X_MBTE_3B, Effective Date: 25/11/2013, Version: 1</t>
  </si>
  <si>
    <t>Soft Ramping constraint for constraint N_X_MBTE_3B, Effective Date: 25/11/2013, Version: 1</t>
  </si>
  <si>
    <t>V::N_HWSM_V2</t>
  </si>
  <si>
    <t>N-MBTE_1</t>
  </si>
  <si>
    <t>I-CTRL_ISSUE_TE</t>
  </si>
  <si>
    <t>Important Notice</t>
  </si>
  <si>
    <t>This document is subject to an important disclaimer that limits or excludes AEMO’s liability for reliance on the information in it.  Please read this on the disclaimer page (see link below) before you read the rest of this document.</t>
  </si>
  <si>
    <t>Disclaimer</t>
  </si>
  <si>
    <t xml:space="preserve">This document or the information in it may be subsequently updated or amended. This document does not constitute legal or business advice, and should not be relied on as a substitute for obtaining detailed advice about the National Electricity Law, the National Electricity Rules, or any other applicable laws, procedures or policies. AEMO has made every effort to ensure the quality of the information in this document but cannot guarantee its accuracy or completeness.  </t>
  </si>
  <si>
    <t>Accordingly, to the maximum extent permitted by law, AEMO and its officers, employees and consultants involved in the preparation of this document:</t>
  </si>
  <si>
    <r>
      <t>·</t>
    </r>
    <r>
      <rPr>
        <sz val="7"/>
        <color theme="1"/>
        <rFont val="Times New Roman"/>
        <family val="1"/>
      </rPr>
      <t xml:space="preserve">       </t>
    </r>
    <r>
      <rPr>
        <sz val="10"/>
        <color theme="1"/>
        <rFont val="Arial"/>
        <family val="2"/>
      </rPr>
      <t>make no representation or warranty, express or implied, as to the currency, accuracy, reliability or completeness of the information in this document; and</t>
    </r>
  </si>
  <si>
    <r>
      <t>·</t>
    </r>
    <r>
      <rPr>
        <sz val="7"/>
        <color theme="1"/>
        <rFont val="Times New Roman"/>
        <family val="1"/>
      </rPr>
      <t xml:space="preserve">       </t>
    </r>
    <r>
      <rPr>
        <sz val="10"/>
        <color theme="1"/>
        <rFont val="Arial"/>
        <family val="2"/>
      </rPr>
      <t>are not liable (whether by reason of negligence or otherwise) for any statements or representations in this document, or any omissions from it, or for any use or reliance on the information in it.</t>
    </r>
  </si>
  <si>
    <t xml:space="preserve"> </t>
  </si>
  <si>
    <t>V_S_NIL_ROCOF</t>
  </si>
  <si>
    <t>V:S_600_HY_TEST_DYN</t>
  </si>
  <si>
    <t>V:S_600_HY_TEST</t>
  </si>
  <si>
    <t>VIC to SA on Heywood upper transfer limit of 600 MW, limit for testing of Heywood interconnection upgrade.</t>
  </si>
  <si>
    <t>SVML_ROC_80</t>
  </si>
  <si>
    <t>Out=Nil, Rate of Change (SA to VIC) constraint (80 MW / 5 Min) for Murraylink</t>
  </si>
  <si>
    <t>VSML_ROC_80</t>
  </si>
  <si>
    <t>Out=Nil, Rate of Change (VIC to SA) constraint (80 MW / 5 Min) for Murraylink</t>
  </si>
  <si>
    <t>N_BROKENH1_ZERO</t>
  </si>
  <si>
    <t>Out = Dederang to South Morang 330kV line, prevent transient instability for fault and trip of the parallel Dederang to South Morang 330kV line, VIC accelerates, Yallourn W G1 on 220 kV.</t>
  </si>
  <si>
    <t>S&gt;&gt;NIL_TBTU_TBMO_1</t>
  </si>
  <si>
    <t>Out= NIL, avoid O/L Tailem Bend-Mobilong 132kV line on trip of Tailem Bend-Tungkillo 275kV line, Feedback</t>
  </si>
  <si>
    <t>N^^V_DDSM1</t>
  </si>
  <si>
    <t>V&gt;&gt;N-NIL_HG</t>
  </si>
  <si>
    <t>Out = Nil, avoid Murray to Upper Tumut(65) O/L on Nil trip; Feedback</t>
  </si>
  <si>
    <t>N_NIL_TE_B</t>
  </si>
  <si>
    <t>Out=Nil, Terranora Interconnector Qld to NSW flow overall limits</t>
  </si>
  <si>
    <t>F_T+NIL_MG_RECL_R5</t>
  </si>
  <si>
    <t>Out = Nil, Raise 5 min requirement for a Tasmania Reclassified Woolnorth Generation Event (both largest MW output and inertia), Basslink unable to transfer FCAS</t>
  </si>
  <si>
    <t>F_T+NIL_MG_RECL_R6</t>
  </si>
  <si>
    <t>Out = Nil, Raise 6 sec requirement for a Tasmania Reclassified Woolnorth Generation Event (both largest MW output and inertia), Basslink unable to transfer FCAS</t>
  </si>
  <si>
    <t>F_T+NIL_MG_RECL_R60</t>
  </si>
  <si>
    <t>Out = Nil, Raise 60 sec requirement for a Tasmania Reclassified Woolnorth Generation Event (both largest MW output and inertia), Basslink unable to transfer FCAS</t>
  </si>
  <si>
    <t>F_T++NIL_ML_L6</t>
  </si>
  <si>
    <t>Out = Nil, Lower 6 sec requirement for a Tasmania Load Event, Basslink able to transfer FCAS, reduce by very fast response on Basslink</t>
  </si>
  <si>
    <t>F_T++NIL_MG_RECL_R5</t>
  </si>
  <si>
    <t>Out = Nil, Raise 5 min requirement for a Tasmania Reclassified Woolnorth Generation Event, Basslink able to transfer FCAS, reduce by very fast response on Basslink, include fault-ride through on windfarms+Basslink</t>
  </si>
  <si>
    <t>F_V_APD01_R5</t>
  </si>
  <si>
    <t>Out= NIL, APD Potline 1 R5 Requirement &lt;= 0MW</t>
  </si>
  <si>
    <t>F_V_APD01_R6</t>
  </si>
  <si>
    <t>Out= NIL, APD Potline 1 R6 Requirement &lt;= 0MW</t>
  </si>
  <si>
    <t>F_V_APD01_R60</t>
  </si>
  <si>
    <t>Out= NIL, APD Potline 1 R60 Requirement &lt;= 0MW</t>
  </si>
  <si>
    <t>F_T++NIL_MG_RECL_R6</t>
  </si>
  <si>
    <t>Out = Nil, Raise 6 sec requirement for a Tasmania Reclassified Woolnorth Generation Event, Basslink able to transfer FCAS, reduce by very fast response on Basslink, include fault-ride through on windfarms+Basslink</t>
  </si>
  <si>
    <t>F_T++NIL_MG_RECL_R60</t>
  </si>
  <si>
    <t>Out = Nil, Raise 60 sec requirement for a Tasmania Reclassified Woolnorth Generation Event, Basslink able to transfer FCAS, reduce by very fast response on Basslink, include fault-ride through on windfarms+Basslink</t>
  </si>
  <si>
    <t>V::N_DDSM_V2</t>
  </si>
  <si>
    <t>T-GTSH</t>
  </si>
  <si>
    <t>V-MTMERCER_ZERO</t>
  </si>
  <si>
    <t>N-KKLS_967</t>
  </si>
  <si>
    <t>Out = NIL, prevent transient instability for fault and trip of a HWTS-SMTS 500 kV line, VIC accelerates, Yallourn W G1 on 220 kV.</t>
  </si>
  <si>
    <t>Out = Dederang to South Morang 330kV line, prevent transient instability for fault and trip of the parallel Dederang to South Morang 330kV line, VIC accelerates, Yallourn W G1 on 500 kV.</t>
  </si>
  <si>
    <t>VIC to SA on Heywood upper transfer limit of 600 MW, limit for testing of Heywood interconnection upgrade, dynamic headroom, DS formulation only.</t>
  </si>
  <si>
    <t>Electronic Material</t>
  </si>
  <si>
    <t>Q:N_NIL_AR_2L-G &amp; Q::N_NIL_AR_2L-G</t>
  </si>
  <si>
    <t>Out=Nil, limit Qld to NSW on QNI to avoid transient instability for a 2L-G fault at Armidale</t>
  </si>
  <si>
    <t>S_WATERLWF_RB</t>
  </si>
  <si>
    <t>Out= Nil, Limit Waterloo WF output to its runback MW capability, DS only</t>
  </si>
  <si>
    <t>V_OWF_TGTSNRBHTN_30</t>
  </si>
  <si>
    <t>Out= Nil, TGTS-HTN-NRB-TGTS sub-transmission loop OPEN, Limit Oaklands Hill Windfarm upper limit to 30 MW, DS only. Swamp out if the loop closed.</t>
  </si>
  <si>
    <t>S_SECB_LG3</t>
  </si>
  <si>
    <t>Out= South East 132kV CB 6186 Or 6187, Oscillatory stability limit  for the loss of Penola West-South East 132kV line, max generation of Ladbrok Grove Gen 1 and 2 to a total of 40 MW</t>
  </si>
  <si>
    <t>N^^Q_NIL_A</t>
  </si>
  <si>
    <t>Out= Nil, avoid Voltage Collapse on loss of Liddell to Muswellbrook (83) line</t>
  </si>
  <si>
    <t>T::T_NIL_3</t>
  </si>
  <si>
    <t>T_T_FASH_1_N-2</t>
  </si>
  <si>
    <t>Out = Nil, loss of both Farrell to Sheffield lines declared credible, Farrell 220 kV bus split, West Coast 220/110 kV parallel open, limit Mackintosh &lt;= 110% of West Coast load</t>
  </si>
  <si>
    <t>V_OWF_NRB_0</t>
  </si>
  <si>
    <t>Out= Nareeb (NRB) to Oaklands Hill WF line, Limit Oaklands Hill Windfarm upper limit to 0 MW, DS only. Swamp out if the line in service.</t>
  </si>
  <si>
    <t>NC_Q_MPP_2</t>
  </si>
  <si>
    <t>Non Conformance Constraint for Millmerran 2 Power Station</t>
  </si>
  <si>
    <t>NC_Q_SWAN_E</t>
  </si>
  <si>
    <t>Non Conformance Constraint for Swanbank E Power Station</t>
  </si>
  <si>
    <t>S_SECB_LG-1</t>
  </si>
  <si>
    <t>Out= South East 132kV CB 6186 Or 6187, Oscillatory stability limit  for the loss of Penola West-South East 132kV line,Ladbroke Grove 1 can generate up to 40MW on a single unit OR 20MW max per unit (40MW total output)</t>
  </si>
  <si>
    <t>T&gt;T_NIL_BL_3C</t>
  </si>
  <si>
    <t>Mainland Lower Regulation Requirement, Cap Tas contribution to 50 MW</t>
  </si>
  <si>
    <t>Mainland Raise Regulation Requirement, Cap Tas contribution to 50 MW</t>
  </si>
  <si>
    <t>F_Q_W/HOE_R5</t>
  </si>
  <si>
    <t>Out= Nil, Wivenhoe Raise 5 services &lt;= 0 MW when both units are online in gen mode</t>
  </si>
  <si>
    <t>F_T++CSGO_TG_R5</t>
  </si>
  <si>
    <t>Out = one Chapel St to Gordon line, Tasmania Raise 5 min requirement for loss of the remaining Chapel St to Gordon line, Basslink able to transfer FCAS, reduce by very fast response on Basslink, include fault-ride through on windfarms+Basslink</t>
  </si>
  <si>
    <t>Out = Hazelwood to South Morang OR Hazelwood to Rowville 500kV line, prevent transient instability for fault and trip of a HWTS-SMTS 500 kV line, VIC accelerates, Yallourn W G1 on 500 kV.</t>
  </si>
  <si>
    <t>Commissioning</t>
  </si>
  <si>
    <t>FCAS - NIL</t>
  </si>
  <si>
    <t>FCAS - Outage</t>
  </si>
  <si>
    <t>System Normal</t>
  </si>
  <si>
    <t>Network Support</t>
  </si>
  <si>
    <t>Negative Residues</t>
  </si>
  <si>
    <t>Total</t>
  </si>
  <si>
    <t>Ad-Hoc</t>
  </si>
  <si>
    <t>Outage Ramping</t>
  </si>
  <si>
    <t xml:space="preserve">PROJECT </t>
  </si>
  <si>
    <t>DATE</t>
  </si>
  <si>
    <t>REGION</t>
  </si>
  <si>
    <t>NOTES</t>
  </si>
  <si>
    <t>Victoria</t>
  </si>
  <si>
    <t>New Generator</t>
  </si>
  <si>
    <t>* Binding Impact of constraint equations</t>
  </si>
  <si>
    <t>Binding Hours</t>
  </si>
  <si>
    <t>Binding Impact</t>
  </si>
  <si>
    <t>S-BRTW</t>
  </si>
  <si>
    <t>Out= Brinkworth- Templers West 275kV line</t>
  </si>
  <si>
    <t>N-LS_VC1</t>
  </si>
  <si>
    <t>Out= Lismore SVC</t>
  </si>
  <si>
    <t>V-KTTX_A2_OR_A4_R</t>
  </si>
  <si>
    <t>Outage = Keilor 500/220kV A2 or A4 transformer, Radial</t>
  </si>
  <si>
    <t>N-DPWG_63_X5</t>
  </si>
  <si>
    <t>Out = Darlington Point to Wagga (63) 330kV line + line X5 opened</t>
  </si>
  <si>
    <t>N-AR_VC1</t>
  </si>
  <si>
    <t>V-DDSM</t>
  </si>
  <si>
    <t>F-T-CSGO</t>
  </si>
  <si>
    <t>Out = one Chapel St to Gordon 220kV line, FCAS Requirements</t>
  </si>
  <si>
    <t>DATASNAP</t>
  </si>
  <si>
    <t>PASA</t>
  </si>
  <si>
    <t>Total constraint eqns</t>
  </si>
  <si>
    <t>Constraint Equations</t>
  </si>
  <si>
    <t>Constraint Sets</t>
  </si>
  <si>
    <t>Constraint Functions</t>
  </si>
  <si>
    <t>Increase in Constraint Equations</t>
  </si>
  <si>
    <t>Total changes without outage ramping and CA-RT</t>
  </si>
  <si>
    <t>Total number of constraints</t>
  </si>
  <si>
    <t>Constraint changes by region and year</t>
  </si>
  <si>
    <t>* Constraint equation changes year on year comparison</t>
  </si>
  <si>
    <t>* Network and generation augmentations</t>
  </si>
  <si>
    <t>* Summary of binding/binding impact constraint equations by region</t>
  </si>
  <si>
    <t>* Summary of binding/binding impact constraint equations for System Normal vs Outages</t>
  </si>
  <si>
    <t>Binding Impact is used to distinguish between the severities of different binding constraint equations. It represents the financial pain associated with that binding constraint equation and can be a good way of picking up congestion issues. It is a relative term, not an absolute term.</t>
  </si>
  <si>
    <t>Binding Impact:</t>
  </si>
  <si>
    <t>Binding constraints:</t>
  </si>
  <si>
    <t xml:space="preserve">A constraint equation is a linear equation, with a left hand side (LHS) and a right hand side (RHS). A constraint is binding when LHS=RHS, which means it has reached its upper limit. </t>
  </si>
  <si>
    <t>In some cases, the binding results for several constraint equation IDs have been combined. This is due to some limits being represented by several constraint equations, to either:</t>
  </si>
  <si>
    <t xml:space="preserve">• Move each generator from a maximum calculation onto the LHS of separate constraint equations (such as the New South Wales to Queensland voltage stability limit). </t>
  </si>
  <si>
    <t xml:space="preserve">• Manage the same limit under different network configurations (such as Yallourn W1 switched into 500 kV or 220 kV mode). </t>
  </si>
  <si>
    <t>• Combine different values of network support for the same generator(s).</t>
  </si>
  <si>
    <t>Constraint Automation - Real Time</t>
  </si>
  <si>
    <t>Total (non-FCAS)</t>
  </si>
  <si>
    <t>This spreadsheet provides (for each calendar year):</t>
  </si>
  <si>
    <t>Direction</t>
  </si>
  <si>
    <t>Vic to SA on ML upper transfer limit of 0 MW</t>
  </si>
  <si>
    <t>N^N-LS_SVC</t>
  </si>
  <si>
    <t>Out= Lismore SVC O/S or in reactive power control mode, avoid Voltage collapse on Armidale to Coffs Harbour (87) trip; TG formulation only</t>
  </si>
  <si>
    <t>Out= two Directlink cables, NSW to Qld limit</t>
  </si>
  <si>
    <t>SA to Vic on ML upper transfer limit of 0 MW</t>
  </si>
  <si>
    <t>Out= all three Directlink cables, Terranora_I/C_import &lt;= Terranora_Load</t>
  </si>
  <si>
    <t>Out = Nil, avoid pre-contingent O/L of South Morang F2 500/330kV transformer, radial mode, YWPS unit 1 on 220kV,  feedback</t>
  </si>
  <si>
    <t>Out = NIL, avoid pre-contingent O/L of the Derby to Scottsdale Tee 110 kV line, feedback</t>
  </si>
  <si>
    <t>Out= one Directlink cable, Qld to NSW limit</t>
  </si>
  <si>
    <t>Basslink limit from Vic to Tas for load enabled for FCSPS</t>
  </si>
  <si>
    <t>Out= Nil, avoid Voltage Collapse on loss of Kogan Creek</t>
  </si>
  <si>
    <t>N&gt;N-NIL_DC</t>
  </si>
  <si>
    <t>Out= Nil, avoid O/L Armidale to Tamworth (85 or 86) on trip of the other Armidale to Tamworth line (85 or 86), Feedback</t>
  </si>
  <si>
    <t>V^^N_NIL_1</t>
  </si>
  <si>
    <t>Out = Nil, avoid voltage collapse around Murray for loss of all APD potlines</t>
  </si>
  <si>
    <t>Out=Nil, Rate of Change (NSW to Qld) constraint (80 MW / 5 Min) for Terranora Interconnector</t>
  </si>
  <si>
    <t>Out=Nil, Rate of Change (Qld to NSW) constraint (80 MW / 5 Min) for Terranora Interconnector</t>
  </si>
  <si>
    <t>N_STWF1_ZERO</t>
  </si>
  <si>
    <t>Network Support Agreement for Barcaldine GT to meet local islanded demand for the planned outage of 7153 T71 Clermont to H15 Lilyvale or 7154 T72 Barcaldine to T71 Clermont 132kV line</t>
  </si>
  <si>
    <t>Out=Nil, Basslink no go zone limits Vic to Tas</t>
  </si>
  <si>
    <t>Out = Nil, avoid Murray to Upper Tumut(65) O/L on Murray to Lower Tumut(66) trip; Feedback</t>
  </si>
  <si>
    <t>Out= Koolkhan to Lismore (967), avoid voltage collapse on trip of Coffs Harbour to Lismore (89), swamp out when all 3 Directlink O/S</t>
  </si>
  <si>
    <t>Out= Nil, ECS for managing 757 H4 Mudgeeraba to T174 Terranora 110kV line, Summer and Winter ECS ratings selected by SCADA status.</t>
  </si>
  <si>
    <t>Q:N_1078</t>
  </si>
  <si>
    <t>QNI oscillatory stability limit of 1078 MW</t>
  </si>
  <si>
    <t>Out = Hazelwood to South Morang OR Hazelwood to Rowville 500kV line, prevent transient instability for fault and trip of a HWTS-SMTS 500 kV line, VIC accelerates, Yallourn W G1 on 220 kV.</t>
  </si>
  <si>
    <t>N^^V_CNCW_1</t>
  </si>
  <si>
    <t>Out = Canberra-Capital (6) or Kangaroo Valley to Capital (3W), avoid voltage collapse at Darlington Point for loss of the largest Vic generating unit or Basslink</t>
  </si>
  <si>
    <t>Out=Nil, Rate of Change (Vic to Tas) constraint (200 MW / 5 Min) for Basslink</t>
  </si>
  <si>
    <t>N_COLEASF1_ZERO</t>
  </si>
  <si>
    <t>Out=Nil, Rate of Change (Tas to Vic) constraint (200 MW / 5 Min) for Basslink</t>
  </si>
  <si>
    <t>Out = Dederang to South Morang 330 kV line, avoid voltage collapse at Darlington Point for loss of the largest Vic generating unit or Basslink or the parallel Dederang to South Morang 330kV line</t>
  </si>
  <si>
    <t>V^SML_BUDP_3</t>
  </si>
  <si>
    <t>Out = Nil, avoid O/L a Hadspen to Palmerston 220 kV line (flow to Hadspen) for trip of the other Hadspen to Palmerston 220 kV line considering NCSPS action, ensure sufficient NCSPS generation dispatched.</t>
  </si>
  <si>
    <t>Out=Nil, Basslink no go zone limits Tas to Vic</t>
  </si>
  <si>
    <t>Out = Nil, avoid overloading Lismore to Dunoon line (9U6 or 9U7) on trip of the other Lismore to Dunoon line (9U7 or 9U6), Feedback</t>
  </si>
  <si>
    <t>Bairnsdale Unit 1 &gt;= 40 MW for Network Support Agreement</t>
  </si>
  <si>
    <t>Out = NIL, limit Musselroe Wind Farm to 150 MW if less than 96% of DVAr capacity online. Swamped if 96% or more of DVAr capacity online.</t>
  </si>
  <si>
    <t>N^N_CHLS_1</t>
  </si>
  <si>
    <t>Out= Coffs Harbour to Lismore (89), avoid voltage collapse on trip of Koolkhan to Lismore (967), swamp out when all 3 Directlink O/S</t>
  </si>
  <si>
    <t>NRM_NSW1_VIC1</t>
  </si>
  <si>
    <t>Negative Residue Management constraint for NSW to VIC flow</t>
  </si>
  <si>
    <t>I_QNI_ONE_PHASE_N-2</t>
  </si>
  <si>
    <t>Out = Nil, Single Phase fault on both 8L and 8M circuits declared a credible contingency - No risk of QLD separation, QLD to NSW on QNI upper transfer limit of 850 MW, dynamic headroom</t>
  </si>
  <si>
    <t>#MTGELWF1_E</t>
  </si>
  <si>
    <t>VGTW1M.ENERGY * 1 &lt;= 66 (Wt = 360)</t>
  </si>
  <si>
    <t>NC_N_LD04</t>
  </si>
  <si>
    <t>Non Conformance Constraint for Liddell LD04 Power Station</t>
  </si>
  <si>
    <t>V&gt;&gt;V_NIL_3</t>
  </si>
  <si>
    <t>S&gt;NIL_HUWT_STBG2</t>
  </si>
  <si>
    <t>S&gt;&gt;NIL_RBTU_WEWT</t>
  </si>
  <si>
    <t>Out= Nil, avoid O/L Waterloo East-Waterloo 132kV line on trip of Robertstown-Tungkillo 275kV line, Feedback</t>
  </si>
  <si>
    <t>S&gt;&gt;BRTW_BWPA_WTTP</t>
  </si>
  <si>
    <t>Out= Brinkworth- Templers West 275kV line, avoid O/L Waterloo-Templers 132kV on trip of Blyth West-Munno Para 275kV line, Feedback</t>
  </si>
  <si>
    <t>Out= one Directlink cable</t>
  </si>
  <si>
    <t>Out= two Directlink cables</t>
  </si>
  <si>
    <t>Limit Murraylink to zero in either direction</t>
  </si>
  <si>
    <t>T-HAPM_220</t>
  </si>
  <si>
    <t>Out = One Hadspen to Palmerston (No.1 or No.2) 220kV line</t>
  </si>
  <si>
    <t>Outage = Hazelwood to South Morang 500kV line</t>
  </si>
  <si>
    <t>Out= all three Directlink cables</t>
  </si>
  <si>
    <t>Out = Armidale SVC</t>
  </si>
  <si>
    <t>Out= Koolkhan to Lismore (967) 132kV line</t>
  </si>
  <si>
    <t>Out = Dederang to South Morang (DDTS-SMTS) 330 kV line</t>
  </si>
  <si>
    <t>S-SE_TX_1</t>
  </si>
  <si>
    <t>Out = One South East 275/132kV transformer (NOTE: associated CBs I/S)</t>
  </si>
  <si>
    <t>V-ARCW</t>
  </si>
  <si>
    <t>Out = Ararat to Crowlands 220kV line</t>
  </si>
  <si>
    <t>Out = One George Town to Sheffield 220kV line</t>
  </si>
  <si>
    <t>Lower 5 min Service Requirement for the loss of APD potlines due to undervoltage following a fault on MOPS-HYTS-APD 500 kV line</t>
  </si>
  <si>
    <t>Out = Nil, Raise 5 min requirement for a NEM Generation Event</t>
  </si>
  <si>
    <t>Lower 60 sec Service Requirement for the loss of APD potlines due to undervoltage following a fault on MOPS-HYTS-APD 500 kV line</t>
  </si>
  <si>
    <t>Out = Nil, Raise 6 sec requirement for a NEM Generation Event</t>
  </si>
  <si>
    <t>Out = Nil, Raise 60 sec requirement for a NEM Generation Event</t>
  </si>
  <si>
    <t>Out = Nil, Raise 60 sec requirement for a Mainland Generation Event, Basslink able transfer FCAS</t>
  </si>
  <si>
    <t>Out = Nil, Raise 6 sec requirement for a Mainland Generation Event, Basslink able transfer FCAS</t>
  </si>
  <si>
    <t>Tasmania Lower Regulation Requirement greater than 50 MW, Basslink unable to transfer FCAS</t>
  </si>
  <si>
    <t>Out = Nil, Raise 60 sec requirement for a Mainland Generation Event, Basslink unable transfer FCAS</t>
  </si>
  <si>
    <t>Out = Nil, Raise 6 sec requirement for a Mainland Generation Event, Basslink unable transfer FCAS</t>
  </si>
  <si>
    <t>Out = Nil, Raise 5 min requirement for a Mainland Generation Event, Basslink unable transfer FCAS</t>
  </si>
  <si>
    <t>Out = Nil, Lower 6 sec requirement for a NEM Load Event, ML = 400</t>
  </si>
  <si>
    <t>Out = Nil, Lower 5 min Service Requirement for a Mainland Network Event-loss of APD potlines due to undervoltage following a fault on MOPS-HYTS-APD 500 kV line, Basslink unable to transfer FCAS</t>
  </si>
  <si>
    <t>Out = Nil, Lower 60 sec Service Requirement for a Mainland Network Event-loss of APD potlines due to undervoltage following a fault on MOPS-HYTS-APD 500 kV line, Basslink unable to transfer FCAS</t>
  </si>
  <si>
    <t>Tasmania Raise Regulation Requirement greater than 50 MW, Basslink unable to transfer FCAS</t>
  </si>
  <si>
    <t>Out = Nil, Raise 5 min requirement for a Mainland Generation Event, Basslink able transfer FCAS</t>
  </si>
  <si>
    <t>Out = Nil, Lower 5 min Service Requirement for a Mainland Network Event-loss of APD potlines due to undervoltage following a fault on MOPS-HYTS-APD 500 kV line, Basslink able to transfer FCAS</t>
  </si>
  <si>
    <t>Out = Nil, Lower 6 sec requirement for a Mainland Load Event, ML = 400, Basslink unable transfer FCAS</t>
  </si>
  <si>
    <t>F_T_AUFLS2_R6</t>
  </si>
  <si>
    <t>TAS AUFLS2 control scheme. Limit R6 enablement based on loaded armed for shedding by scheme.</t>
  </si>
  <si>
    <t>Out = Nil, Lower 60 sec Service Requirement for a Mainland Network Event-loss of APD potlines due to undervoltage following a fault on MOPS-HYTS-APD 500 kV line, Basslink able to transfer FCAS</t>
  </si>
  <si>
    <t>Out = Nil, Raise 60 sec requirement for a Tasmania Generation Event (both largest MW output and inertia), Basslink unable to transfer FCAS</t>
  </si>
  <si>
    <t>F_T_NIL_MINP_R6</t>
  </si>
  <si>
    <t>Out= NIL, ensure minimum quantity of TAS R6 FCAS requirement provided through proportional response, considering Basslink headroom</t>
  </si>
  <si>
    <t>Out = Nil, Raise 6 sec requirement for a Tasmania Generation Event (both largest MW output and inertia), Basslink unable to transfer FCAS</t>
  </si>
  <si>
    <t>Mainland Raise Regulation Requirement, Feedback in Dispatch, increase by 60 MW for each 1s of time error below -1.5s</t>
  </si>
  <si>
    <t>Out = Nil, Raise 5 min requirement for a Tasmania Generation Event (both largest MW output and inertia), Basslink unable to transfer FCAS</t>
  </si>
  <si>
    <t>Tasmania Lower Regulation Requirement greater than 50 MW, Basslink able transfer FCAS</t>
  </si>
  <si>
    <t>Out = Nil, Lower 6 sec requirement for a Mainland Load Event, ML = 400, Basslink able transfer FCAS</t>
  </si>
  <si>
    <t>Tasmania Raise Regulation Requirement greater than 50 MW, Basslink able transfer FCAS</t>
  </si>
  <si>
    <t>Mainland Lower Regulation Requirement, Feedback in Dispatch, increase by 60 MW for each 1s of time error above 1.5s</t>
  </si>
  <si>
    <t>Out = Armidale to Tamworth (85 or 86) line, Qld Lower 6 sec Requirement</t>
  </si>
  <si>
    <t>Out= Nil, Tasmania Raise 6 sec requirement for loss of a Smithton to Woolnorth or Norwood to Scotsdale tee Derby line, Basslink able to transfer FCAS, reduce by very fast response on Basslink, include fault-ride through on windfarms+Basslink</t>
  </si>
  <si>
    <t>Out= Nil, Tasmania Raise 5 min requirement for loss of a Smithton to Woolnorth or Norwood to Scotsdale tee Derby line, Basslink able to transfer FCAS, reduce by very fast response on Basslink, include fault-ride through on windfarms+Basslink</t>
  </si>
  <si>
    <t>Out = Armidale to Tamworth (85 or 86) line, Qld Lower 5 min Requirement</t>
  </si>
  <si>
    <t>Out = Nil, Raise 60 sec requirement for a Tasmania Generation Event, Basslink able to transfer FCAS, reduce by very fast response on Basslink, include fault-ride through on windfarms+Basslink</t>
  </si>
  <si>
    <t>Out = Nil, Raise 6 sec requirement for a Tasmania Generation Event, Basslink able to transfer FCAS, reduce by very fast response on Basslink, include fault-ride through on windfarms+Basslink</t>
  </si>
  <si>
    <t>Out = Nil, Lower 5 min requirement for a NEM Load Event, ML = 400</t>
  </si>
  <si>
    <t>Out = Nil, Raise 5 min requirement for a Tasmania Generation Event, Basslink able to transfer FCAS, reduce by very fast response on Basslink, include fault-ride through on windfarms+Basslink</t>
  </si>
  <si>
    <t xml:space="preserve">Out = Nil, loss of both Farrell to Sheffield lines declared credible, Tasmania Raise 6 sec requirement for loss of the remaining Farrell to Sheffield line, Basslink unable to transfer FCAS, Segment1 </t>
  </si>
  <si>
    <t>Out = Nil, Lower 60 sec requirement for a NEM Load Event, ML = 400</t>
  </si>
  <si>
    <t>Out = (Heywood to South East) or (Heywood transformers) or (Heywood to Mortlake) or (Heywood to Tarrone) or (Moorabool to Mortlake) or (Moorabool to Sydenham) or (Moorabool to Tarrone), SA Lower 6 sec Requirement for risk of islanding, segment1</t>
  </si>
  <si>
    <t>Out = (Heywood to South East) or (Heywood transformers) or (Heywood to Mortlake) or (Heywood to Tarrone) or (Moorabool to Mortlake) or (Moorabool to Sydenham) or (Moorabool to Tarrone), SA Lower 60 sec Requirement for risk of islanding</t>
  </si>
  <si>
    <t>Out = Nil, Lower 5 min requirement for a Mainland Load Event, ML = 400, Basslink able transfer FCAS</t>
  </si>
  <si>
    <t>Mainland Lower 60 second Requirement for loss of Basslink, Basslink flow into Tas</t>
  </si>
  <si>
    <t>Out = Nil, Lower 60 sec requirement for a Mainland Load Event, ML = 400, Basslink able transfer FCAS</t>
  </si>
  <si>
    <t>F_T+FASH_N-2_TG_R6_2</t>
  </si>
  <si>
    <t>Out = Nil, loss of both Farrell to Sheffield lines declared credible, Tasmania Raise 6 sec requirement for loss of the remaining Farrell to Sheffield line, Basslink unable to transfer FCAS, Segment2</t>
  </si>
  <si>
    <t>N&gt;N-GITN_TE_C1</t>
  </si>
  <si>
    <t>Out= Glen Innes to Tenterfield (96R), avoid O/L Koolkhan to Lismore (967) on trip of Coffs Harbour to Lismore (89), Swamp out when all 3 directlink cable O/S, Feedback, TG formulation in PD/ST</t>
  </si>
  <si>
    <t>Out = Nil, avoid overloading Mullumbimby to Dunoon line (9U6 or 9U7) on trip of the other Mullumbimby to Dunoon line (9U7 or 9U6), Feedback</t>
  </si>
  <si>
    <t>Out= two Directlink cables, Qld to NSW limit</t>
  </si>
  <si>
    <t>V::N_HWSM_V1</t>
  </si>
  <si>
    <t>Out = Nil, avoid voltage collapse at Southern NSW for loss of the largest Vic generating unit or Basslink</t>
  </si>
  <si>
    <t>#OAKEY2SF_E</t>
  </si>
  <si>
    <t>Q^^NIL_QNI_SRAR</t>
  </si>
  <si>
    <t>Out = Nil, limit QLD to NSW on QNI to avoid voltage instability on trip of Sapphire - Armidale (8E) 330 kV line</t>
  </si>
  <si>
    <t>#LGAPWF1_E</t>
  </si>
  <si>
    <t>SLGW1L.ENERGY * 1 &lt;= 126 (Wt = 360)</t>
  </si>
  <si>
    <t>#MUWAWF1_E</t>
  </si>
  <si>
    <t>V_GANWRSF_FLT_25</t>
  </si>
  <si>
    <t>Limit Gannawarra solar farm upper limit to 25 MW to manage post contingent voltage oscillation</t>
  </si>
  <si>
    <t>#DEVILS_G_E</t>
  </si>
  <si>
    <t>TDG11.ENERGY * 1 &lt;= 64 (Wt = 360)</t>
  </si>
  <si>
    <t>V_KIATA_ISL_0</t>
  </si>
  <si>
    <t>Kiata Wind Farm upper limit of 0 MW to manage risk of islanding on the next contingency</t>
  </si>
  <si>
    <t>Q&gt;NIL_COLNVSF1</t>
  </si>
  <si>
    <t>Out = Nil, Limit Collinsville Solar Farm to thermal rating of Powerlink's RMU</t>
  </si>
  <si>
    <t>V_BANSF_BBD_60</t>
  </si>
  <si>
    <t>Out = Nil, Limit Bannerton SF upper limit to 60 MW if Boundary Bend (BBD) loading is less than 10 MW, DS only. Swamp out if BBD loading is 10 MW or above.</t>
  </si>
  <si>
    <t>#COOPGWF1_E</t>
  </si>
  <si>
    <t>V^^SML_NSWRB_2</t>
  </si>
  <si>
    <t>Out = NSW Murraylink runback scheme, VIC to SA transfer limit on Murraylink to avoid voltage collapse at Red Cliffs for the loss of either the Darlington Point to Balranald (X5) or Balranald to Buronga (X3) 220kV lines</t>
  </si>
  <si>
    <t>V_VS_LB_CAN_50</t>
  </si>
  <si>
    <t>Limit Heywood + Lake Bonney WF + Canunda WF &lt;= 50 MW for system strength requirement when SA is at risk of separation.</t>
  </si>
  <si>
    <t>Out = Buronga to Balranald (X3) or Balranald to Darlington Pt (X5) 220 kV line, avoid voltage collapse for loss of Bendigo to Kerang 220kV line</t>
  </si>
  <si>
    <t>Q_NIL_STRGTH_MEWF</t>
  </si>
  <si>
    <t>S^SETX_GEN_CAP</t>
  </si>
  <si>
    <t>Out= One South East 275/132kV transformer O/S, avoid local voltage collapse on trip of remaining South East transformer,</t>
  </si>
  <si>
    <t>#TORRB4_D_E</t>
  </si>
  <si>
    <t>STSB4.ENERGY * 1 = 40 (Wt = 755)</t>
  </si>
  <si>
    <t>#PPCCGT_D_E</t>
  </si>
  <si>
    <t>V_MLMO_VS_LB_CAN_50</t>
  </si>
  <si>
    <t>V_KARSF_12INV</t>
  </si>
  <si>
    <t>Limit Karadoc Solar Farm upper limit to 0 MW if number of inverter available exceed 12. Constraint swamp out otherwise. This is to manage voltage oscillation. DS only</t>
  </si>
  <si>
    <t>V_BANSF_22INV</t>
  </si>
  <si>
    <t>Limit Bannerton Solar Farm upper limit to 0 MW if number of inverter available exceed 22. Constraint swamp out if number of inverter available not exceed 22. This is to manage voltage oscillation. DS only</t>
  </si>
  <si>
    <t>Out = NIL, prevent poorly damped TAS North - South oscillations following fault and trip of Palmerston to Sheffield 220 kV line. Swamp out when Basslink export or inertia of machines exporting through Sheffield &lt; 1850 MWs.</t>
  </si>
  <si>
    <t>#TORRB2_D_E</t>
  </si>
  <si>
    <t>STSB2.ENERGY * 1 = 40 (Wt = 755)</t>
  </si>
  <si>
    <t>N_WRWSF_055</t>
  </si>
  <si>
    <t>White Rock wind farm and White Rock solar farm upper limit of 55 MW</t>
  </si>
  <si>
    <t>NRM_VIC1_NSW1</t>
  </si>
  <si>
    <t>Negative Residue Management constraint for VIC to NSW flow</t>
  </si>
  <si>
    <t>Q_RGBYRSF1_ZERO</t>
  </si>
  <si>
    <t>Rugby Run Solar Farm upper limit of 0 MW</t>
  </si>
  <si>
    <t>V_CWWF_ISL_0</t>
  </si>
  <si>
    <t>Crowlands Wind Farm total upper limit of 0 MW to manage risk of islanding on the next contingency</t>
  </si>
  <si>
    <t>S-SNWWF_0</t>
  </si>
  <si>
    <t>Discretionary upper limit for Snowtown WF generation of 0 MW</t>
  </si>
  <si>
    <t>#OSB-AG_D_E</t>
  </si>
  <si>
    <t>N_FINLYSF1_ZERO</t>
  </si>
  <si>
    <t>NSA_V_NPSD_100</t>
  </si>
  <si>
    <t>Newport unit &gt;= 100 MW for Network Support Agreement</t>
  </si>
  <si>
    <t>V_MURRAWRWF_30WT</t>
  </si>
  <si>
    <t>Limit Murra Warra Wind Farm upper limit to 0 MW if number of turbine ON exceed 30. Constraint swamp out if number of turbine ON not exceed 30. This is to manage voltage oscillation. DS only</t>
  </si>
  <si>
    <t>SA_ISLE_STRENGTH</t>
  </si>
  <si>
    <t>#CPP_3_E</t>
  </si>
  <si>
    <t>QNI_SOUTH_1150_DYN</t>
  </si>
  <si>
    <t>QLD to NSW on QNI upper transfer limit of 1150 MW, dynamic headroom, DS formulation only.</t>
  </si>
  <si>
    <t>Q&gt;&gt;CLWU_BCRG_BCCP</t>
  </si>
  <si>
    <t>V_MURRAWRWF_FLT_90</t>
  </si>
  <si>
    <t>Limit Murra Warra Wind Farm upper limit to 90 MW to manage system stability on the next contingency due to voltage oscillation</t>
  </si>
  <si>
    <t>Q_WHITSF1_ZERO</t>
  </si>
  <si>
    <t>Whitsunday solar farm upper limit of 0 MW</t>
  </si>
  <si>
    <t>N_TARALGAWF_ZERO</t>
  </si>
  <si>
    <t>Taralga WF upper limit of 0 MW</t>
  </si>
  <si>
    <t>V_VS_MLMO_NETT</t>
  </si>
  <si>
    <t>Out = Moorabool to Mortlake 500 kV line, TRTS 500kV centre CB fail timer set to zero, No.2 HYTS line CB at APD OPEN, limit post-contingent nett loss into SA to be &lt; 150 MW</t>
  </si>
  <si>
    <t>Q&gt;NIL_SRMB_M020/1</t>
  </si>
  <si>
    <t>Out = Nil, Susan River constrained to the emergency rating of M020/1 Susan River to Maryborough 66kV line, swamp if Susan River runback scheme is armed, Dispatch RHS only.</t>
  </si>
  <si>
    <t>Q^^N_AR_SVC_1</t>
  </si>
  <si>
    <t>Out = Armidale SVC, limit QLD to NSW on QNI to avoid voltage instability on trip of Sapphire - Armidale (8E) 330 kV line</t>
  </si>
  <si>
    <t>V_GANNSF_12INV</t>
  </si>
  <si>
    <t>Limit Gannawarra Solar Farm upper limit to 0 MW if number of inverter available exceed 12. Constraint swamp out if number of inverter available not exceed 12. This is to manage voltage oscillation. DS only</t>
  </si>
  <si>
    <t>Q_NIL_STRGTH_HAUSF</t>
  </si>
  <si>
    <t>V&gt;&gt;V_NIL_9</t>
  </si>
  <si>
    <t>Out= Nil, avoid O/L Waubra to Ballarat 220kV line on trip of Kerang to Bendigo 220kV line, Feedback</t>
  </si>
  <si>
    <t>V_WEMENSF_21INV</t>
  </si>
  <si>
    <t>Limit Wemen Solar Farm upper limit to 0 MW if number of inverter available exceed 21. Constraint swamp out if number of inverter available not exceed 21. This is to manage voltage oscillation. DS only</t>
  </si>
  <si>
    <t>#V-SA_RAMP_E_F</t>
  </si>
  <si>
    <t>T_ROCOF_3</t>
  </si>
  <si>
    <t>Out = NIL, limit non-synchronous generation and Basslink to prevent high Rate of Change of Frequency in TAS following fault and trip of generation during periods of low TAS inertia</t>
  </si>
  <si>
    <t>T_T_FASH_10_N-2</t>
  </si>
  <si>
    <t>Out = NIL, loss of both Farrell to Sheffield lines declared credible, Farrell 220 kV bus split, West Coast 220/110 kV parallel open, constrain John Butters and Bastyan to 0 MW as per TAS Networks advice</t>
  </si>
  <si>
    <t>SA_ISLE_STRENGTH_BU</t>
  </si>
  <si>
    <t>V_BANSF_BBD_80</t>
  </si>
  <si>
    <t>Out = Nil, Limit Bannerton SF upper limit to 80 MW if Boundary Bend (BBD) loading is between 10 and 15 MW, DS only. Swamp out if BBD loading is outside the range.</t>
  </si>
  <si>
    <t>T&gt;T_NIL_BL_110_8_1</t>
  </si>
  <si>
    <t>N&gt;&gt;N-NIL__H_15M</t>
  </si>
  <si>
    <t>Out= Nil, avoid O/L Lower Tumut to Canberra (07) using 15 mins rating on trip of Lower Tumut to Yass (3) line, Feedback</t>
  </si>
  <si>
    <t>NC_Q_CLERMSF1</t>
  </si>
  <si>
    <t>Non Conformance Constraint for CLERMONT SOLAR FARM</t>
  </si>
  <si>
    <t>Q_NIL_STRGTH_SMSF</t>
  </si>
  <si>
    <t>F_I+LREG_0210</t>
  </si>
  <si>
    <t>NEM Lower Regulation Requirement greater than 210 MW</t>
  </si>
  <si>
    <t>F_I+RREG_0220</t>
  </si>
  <si>
    <t>NEM Raise Regulation Requirement greater than 200 MW</t>
  </si>
  <si>
    <t>F_MAIN+LREG_0210</t>
  </si>
  <si>
    <t>Mainland Lower Regulation Requirement greater than 210 MW, Basslink unable to transfer FCAS</t>
  </si>
  <si>
    <t>F_TASCAP_LREG_0210</t>
  </si>
  <si>
    <t>F_MAIN+RREG_0220</t>
  </si>
  <si>
    <t>Mainland Raise Regulation Requirement greater than 200 MW, Basslink unable to transfer FCAS</t>
  </si>
  <si>
    <t>F_TASCAP_RREG_0220</t>
  </si>
  <si>
    <t>F_MAIN++LREG_0210</t>
  </si>
  <si>
    <t>Mainland Lower Regulation Requirement greater than 210 MW, Basslink able transfer FCAS</t>
  </si>
  <si>
    <t>F_MAIN++RREG_0220</t>
  </si>
  <si>
    <t>Mainland Raise Regulation Requirement greater than 200 MW, Basslink able transfer FCAS</t>
  </si>
  <si>
    <t>F_ESTN++MLMO_L60</t>
  </si>
  <si>
    <t>Out = Moorabool to Mortlake (MLTS-MOPS) line, Eastern Lower 60 sec Requirement</t>
  </si>
  <si>
    <t>F_QNV+MLMO_L60</t>
  </si>
  <si>
    <t>Out = Moorabool to Mortlake (MLTS-MOPS) line, Qld, NSW and Vic Lower 60 sec Requirement, Basslink unable to transfer FCAS</t>
  </si>
  <si>
    <t>F_MAIN++ML_L6_APD_LD</t>
  </si>
  <si>
    <t>Out = Nil, Lower 6 sec requirement for a Mainland Load Event, ML = APD Load excluding Portland WF, Basslink able transfer FCAS</t>
  </si>
  <si>
    <t>F_I+ML_L6_APD_LD</t>
  </si>
  <si>
    <t>Out = Nil, Lower 6 sec requirement for a NEM Load Event, ML = APD Load excluding Portland WF</t>
  </si>
  <si>
    <t>F_T++CSGO_TG_R60</t>
  </si>
  <si>
    <t>Out = one Chapel St to Gordon line, Tasmania Raise 60 sec requirement for loss of the remaining Chapel St to Gordon line, Basslink able to transfer FCAS, reduce by very fast response on Basslink, include fault-ride through on windfarms+Basslink</t>
  </si>
  <si>
    <t>F_QNV++MLMO_L60</t>
  </si>
  <si>
    <t>Out = Moorabool to Mortlake (MLTS-MOPS) line, Qld, NSW and Vic Lower 60 sec Requirement, Basslink able to transfer FCAS</t>
  </si>
  <si>
    <t>F_QNV+MLMO_L6</t>
  </si>
  <si>
    <t>Out = Moorabool to Mortlake (MLTS-MOPS) line, Qld, NSW and Vic Lower 6 sec Requirement, Basslink unable to transfer FCAS</t>
  </si>
  <si>
    <t>F_T++CSGO_TG_R6</t>
  </si>
  <si>
    <t>Out = one Chapel St to Gordon line, Tasmania Raise 6 sec requirement for loss of the remaining Chapel St to Gordon line, Basslink able to transfer FCAS, reduce by very fast response on Basslink, include fault-ride through on windfarms+Basslink</t>
  </si>
  <si>
    <t>V::V_1900</t>
  </si>
  <si>
    <t>Out=Nil, upper limit into Vic of 1900 MW</t>
  </si>
  <si>
    <t>T_MRWF_ZERO</t>
  </si>
  <si>
    <t>Discretionary 0 MW upper limit on Musselroe Wind Farm</t>
  </si>
  <si>
    <t>F_QNV+MLMO_L5</t>
  </si>
  <si>
    <t>Out = Moorabool to Mortlake (MLTS-MOPS) line, Qld, NSW and Vic Lower 5 min Requirement, Basslink unable to transfer FCAS</t>
  </si>
  <si>
    <t>V::N_HWSM_S1</t>
  </si>
  <si>
    <t>Out = Hazelwood to South Morang OR Hazelwood to Rowville 500kV line, prevent transient instability for fault and trip of a HWTS-SMTS 500 kV line, SA accelerates</t>
  </si>
  <si>
    <t>Soft Ramping constraint for constraint VS_050, Effective Date: 08/01/2014, Version: 1</t>
  </si>
  <si>
    <t>V-MLMO</t>
  </si>
  <si>
    <t>S-HUBG</t>
  </si>
  <si>
    <t>Out= Hummocks-Bungama 132kV line (Note: this offloads Snowtown WF)</t>
  </si>
  <si>
    <t>Q-H11NE_SVC</t>
  </si>
  <si>
    <t>Out= H11 Nebo SVC OOS</t>
  </si>
  <si>
    <t>V-HOTS_SVC</t>
  </si>
  <si>
    <t>Out = Horsham 220kV SVC</t>
  </si>
  <si>
    <t>N-GITN_96R</t>
  </si>
  <si>
    <t>Out= Glen Innes to Tenterfield (96R) line</t>
  </si>
  <si>
    <t>V-KGTS_SVC</t>
  </si>
  <si>
    <t>Out = Kerang 220kV SVC</t>
  </si>
  <si>
    <t>N-LTWG_RADIAL</t>
  </si>
  <si>
    <t>Out= Lower Tumut - Wagga (051) line, Wagga-Yass 132kV network Split, X5 opened and with 2 Yass Transformer in service</t>
  </si>
  <si>
    <t>N-TARALGAWF_ZERO</t>
  </si>
  <si>
    <t>Q-CLWU</t>
  </si>
  <si>
    <t>Out = 871 H24 Calvale to H40 Wurdong 275kV line</t>
  </si>
  <si>
    <t>F-I_ML_APD_LOAD</t>
  </si>
  <si>
    <t>Out=Nil, Dynamic FCAS for APD Load Event, excluding Portland WF</t>
  </si>
  <si>
    <t>#YARANSF1_E</t>
  </si>
  <si>
    <t>#CTHLWF1_E</t>
  </si>
  <si>
    <t>T_MRWF_FOS</t>
  </si>
  <si>
    <t>Limit Musselroe wind farm due to upper limit on Tasmanian generator events. Limit is 153 MW (effective 144 MW at the connection point at Derby)</t>
  </si>
  <si>
    <t>Q_MEWF1_ZERO</t>
  </si>
  <si>
    <t>Mt Emerald Wind Farm upper limit of 0 MW</t>
  </si>
  <si>
    <t>T::T_NIL_1</t>
  </si>
  <si>
    <t>Out = NIL, prevent transient instability for fault and trip of a Farrell to Sheffield line, Swamp if less than 3 synchronous West Coast units generating or Farrell 220kV bus coupler open or Hampshire 110kV line is closed.</t>
  </si>
  <si>
    <t>#TORRB1_D_E</t>
  </si>
  <si>
    <t>STSB1.ENERGY * 1 = 40 (Wt = 755)</t>
  </si>
  <si>
    <t>#TORRB3_D_E</t>
  </si>
  <si>
    <t>STSB3.ENERGY * 1 = 40 (Wt = 755)</t>
  </si>
  <si>
    <t>V^^N_HWSM_1</t>
  </si>
  <si>
    <t>Out = Hazelwood to South Morang 500kV line, avoid voltage collapse around Murray for loss of all APD potlines</t>
  </si>
  <si>
    <t>Out = Upper Tumut -Yass(2), stability limit (Snowy-NSW) for fault at various location between Yass and South Morang area</t>
  </si>
  <si>
    <t>N^^Q_ARTW_B1</t>
  </si>
  <si>
    <t>Out = Armidale to Tamworth (85 or 86), avoid Voltage Collapse on loss of Kogan Creek generators</t>
  </si>
  <si>
    <t>Q&gt;&gt;NIL_CLWU_RGLC</t>
  </si>
  <si>
    <t>Out= Nil, avoid O/L Raglan to Larcom Creek (8875) on trip of Calvale to Wurdong (871) line, Feedback</t>
  </si>
  <si>
    <t>VS_250_DYN</t>
  </si>
  <si>
    <t>V::N_MLTX_xxx</t>
  </si>
  <si>
    <t>Out = Moorabool Transformer 500/200kV, prevent transient instability for fault and trip of a HWTS-SMTS 500 kV line, VIC accelerates, Yallourn W G1 on 220 kV.</t>
  </si>
  <si>
    <t>#QPS5_D_E</t>
  </si>
  <si>
    <t>#BULGANA1_E</t>
  </si>
  <si>
    <t>V_BULGANAWF_FLT_0</t>
  </si>
  <si>
    <t>Limit Bulgana Wind Farm upper limit to 0 MW to manage system stability on the next contingency due to fault level issue</t>
  </si>
  <si>
    <t>Q&gt;NIL_YLMR</t>
  </si>
  <si>
    <t>Out= Nil, avoid overload on 110kV feeders between Yarranlea and Middle Ridge(733/1 and 734/1), Feedback</t>
  </si>
  <si>
    <t>#MINTARO_D_E</t>
  </si>
  <si>
    <t>SMPS.ENERGY * 1 = 30 (Wt = 755)</t>
  </si>
  <si>
    <t>T_T_TI_GH_RC12_250</t>
  </si>
  <si>
    <t>Discretionary 250 MW upper limit on Tribute, Granville Harbour, Reece 1 and 2 generation</t>
  </si>
  <si>
    <t>#DRYCGT1_D_E</t>
  </si>
  <si>
    <t>#DRYCGT2_D_E</t>
  </si>
  <si>
    <t>#DRYCGT3_D_E</t>
  </si>
  <si>
    <t>V_ELAINEWF_ZERO</t>
  </si>
  <si>
    <t>Elaine Wind Farm upper limit of 0 MW</t>
  </si>
  <si>
    <t>T_T_FASH_2_N-2</t>
  </si>
  <si>
    <t>Out = Nil, loss of both Farrell to Sheffield lines declared credible, Farrell 220 kV bus split, West Coast 220/110 kV parallel open, limit Mackintosh  &gt;= 90% of West Coast load</t>
  </si>
  <si>
    <t>N^^V_NIL_ARWBBA</t>
  </si>
  <si>
    <t>#PPCCGT_E</t>
  </si>
  <si>
    <t>T_V_FCSPS_RAMP</t>
  </si>
  <si>
    <t>Ramp down (200 MW per DI) Basslink (Tas to Vic) for outage of FCSPS</t>
  </si>
  <si>
    <t>NC_S_BNGSF2</t>
  </si>
  <si>
    <t>Non Conformance Constraint for Bungala #2 Solar Farm</t>
  </si>
  <si>
    <t>Q_DAYDSF1_ZERO</t>
  </si>
  <si>
    <t>Daydream solar farm upper limit of 0 MW</t>
  </si>
  <si>
    <t>#TORRB1_E</t>
  </si>
  <si>
    <t>N^^Q_LDMU_1_B1</t>
  </si>
  <si>
    <t>Out = Liddell to Muswellbrook (83), avoid Voltage collapse on loss of Kogan Creek generator</t>
  </si>
  <si>
    <t>Q&gt;NIL_EMBW_EMLV_DS</t>
  </si>
  <si>
    <t>Out= Nil, limit Emerald SF to 40MW to avoid overload on Emerald - Lilyvale  66kV line on trip of  Emerald - Comet - Blackwater 66kV line (6056 or 6011), swamp if Emerald CBs S612,S610 and Blackwater CB S605 are closed (DS only)</t>
  </si>
  <si>
    <t>T&gt;T_TU_MB_NN_N-2_1</t>
  </si>
  <si>
    <t>Out= Nil, Loss of both Tungatinah - Meadowbank - New Norfolk 110kV lines declared credible, avoid O/L Tungatinah to New Norfolk No.3 110kV line on trip of both Tungatinah to Meadowbank to New Norfolk 110kV lines plus Meadowbank generation.</t>
  </si>
  <si>
    <t>V_DUNDWF3_ZERO</t>
  </si>
  <si>
    <t>Dundonnell wind farm 3 upper limit of 0 MW</t>
  </si>
  <si>
    <t>Q&gt;YLTX_DS</t>
  </si>
  <si>
    <t>N^^Q_MUTW_1_B1</t>
  </si>
  <si>
    <t>Out = Muswellbrook to Tamworth (88), avoid Voltage collapse on loss of Kogan Creek generator</t>
  </si>
  <si>
    <t>S&gt;&gt;BRBG_BGTX_HUWT</t>
  </si>
  <si>
    <t>Out= Brinkworth to Redhill to Bungama 132kV lines (this takes out Clements Gap WF), avoid O/L Hummocks to Waterloo 132kV on trip of Bungama 132/275kV TX2, Feedback</t>
  </si>
  <si>
    <t>VS_250</t>
  </si>
  <si>
    <t>Victoria to SA on Heywood upper transfer limit of 250 MW</t>
  </si>
  <si>
    <t>NC_S_BNGSF1</t>
  </si>
  <si>
    <t>Non Conformance Constraint for Bungala #1 Solar Farm</t>
  </si>
  <si>
    <t>Q_EMERASF1_ZERO</t>
  </si>
  <si>
    <t>Emerald Solar Farm upper limit of 0 MW</t>
  </si>
  <si>
    <t>S_BRBG_CMWF_0</t>
  </si>
  <si>
    <t>Out = Brinkworth to Redhill to Bungama 132kV lines, Clements Gap WF unavailable due to line outage.</t>
  </si>
  <si>
    <t>T_FAJB</t>
  </si>
  <si>
    <t>Out=Farrell-John Butters 220KV line. Energy &lt;= 0MW</t>
  </si>
  <si>
    <t>#TORRB3_E</t>
  </si>
  <si>
    <t>N&gt;&gt;Q-LDTW_2</t>
  </si>
  <si>
    <t>Out= Liddell-Tamworth(84), avoid O/L Liddell to Muswellbrook (83) on trip of QLD largest generation, Feedback</t>
  </si>
  <si>
    <t>NC_V_JLA02</t>
  </si>
  <si>
    <t>Non Conformance Constraint for Jeeralang A - 02 Power Station</t>
  </si>
  <si>
    <t>NC_V_LYA2</t>
  </si>
  <si>
    <t>Non Conformance Constraint for Loy Yang A2  Power Station</t>
  </si>
  <si>
    <t>N_WR_30_WT-INV</t>
  </si>
  <si>
    <t>Limit White Rock wind/solar farm upper limit to 0 MW if number of wind turbine + inverter available exceed 30. Dispatch only. swamped out if Inverters are within the limit.</t>
  </si>
  <si>
    <t>S&gt;NIL_NIL_MYSG-T</t>
  </si>
  <si>
    <t>Out = NIL; Limit LB2 and LB3 generation to avoid OL Mayura - Snuggery T 132kV line.</t>
  </si>
  <si>
    <t>V_WEMENSF_FLT_10</t>
  </si>
  <si>
    <t>Limit Wemen Solar Farm upper limit to 10 MW to manage post contingent voltage oscillation</t>
  </si>
  <si>
    <t>F_I+NIL_APD_TL_L6</t>
  </si>
  <si>
    <t>Lower 6 sec Service Requirement for the loss of APD potlines due to undervoltage following a fault on MOPS-HYTS-APD 500 kV line</t>
  </si>
  <si>
    <t>F_S+MLMO_TL_L60</t>
  </si>
  <si>
    <t>Out= Moorabool to Mortlake 500kV line, SA Lower 60 sec requirement for loss of Heywood to Tarrone to Haunted Gully to Moorabool 500kV lines</t>
  </si>
  <si>
    <t>F_Q++MUTW_L6</t>
  </si>
  <si>
    <t>Out = Muswellbrook to Tamworth (88) line, Qld Lower 6 sec Requirement</t>
  </si>
  <si>
    <t>F_Q++MUTW_L60</t>
  </si>
  <si>
    <t>Out = Muswellbrook to Tamworth (88) line, Qld Lower 60 sec Requirement</t>
  </si>
  <si>
    <t>F_Q++LDTW_L6</t>
  </si>
  <si>
    <t>Out = Liddell to Tamworth (84) line, Qld Lower 6 sec Requirement</t>
  </si>
  <si>
    <t>F_Q++LDTW_L60</t>
  </si>
  <si>
    <t>Out = Liddell to Tamworth (84) line, Qld Lower 60 sec Requirement</t>
  </si>
  <si>
    <t>F_MAIN++APD_TL_L6</t>
  </si>
  <si>
    <t>Out = Nil, Lower 6 sec Service Requirement for a Mainland Network Event-loss of APD potlines due to undervoltage following a fault on MOPS-HYTS-APD 500 kV line, Basslink able to transfer FCAS</t>
  </si>
  <si>
    <t>F_Q++LDTW_L5</t>
  </si>
  <si>
    <t>Out = Liddell to Tamworth (84) line, Qld Lower 5 min Requirement</t>
  </si>
  <si>
    <t>F_ESTN++MLMO_L6</t>
  </si>
  <si>
    <t>Out = Moorabool to Mortlake (MLTS-MOPS) line, Eastern Lower 6 sec Requirement</t>
  </si>
  <si>
    <t>F_Q++MUTW_L5</t>
  </si>
  <si>
    <t>Out = Muswellbrook to Tamworth (88) line, Qld Lower 5 min Requirement</t>
  </si>
  <si>
    <t>F_QNV++MLMO_L6</t>
  </si>
  <si>
    <t>Out = Moorabool to Mortlake (MLTS-MOPS) line, Qld, NSW and Vic Lower 6 sec Requirement, Basslink able to transfer FCAS</t>
  </si>
  <si>
    <t>F_S+MLMO_TL_L6_2</t>
  </si>
  <si>
    <t>Out= Moorabool to Mortlake 500kV line, SA Lower 6 sec requirement for loss of Heywood to Tarrone to Haunted Gully to Moorabool 500kV lines, segment 2</t>
  </si>
  <si>
    <t>F_Q++MUTW_R60</t>
  </si>
  <si>
    <t>Out = Muswellbrook to Tamworth (88) line, Qld Raise 60 sec Requirement</t>
  </si>
  <si>
    <t>F_ESTN++MLMO_L5</t>
  </si>
  <si>
    <t>Out = Moorabool to Mortlake (MLTS-MOPS) line, Eastern Lower 5 min Requirement</t>
  </si>
  <si>
    <t>F_Q++MUTW_R6</t>
  </si>
  <si>
    <t>Out = Muswellbrook to Tamworth (88) line, Qld Raise 6 sec Requirement</t>
  </si>
  <si>
    <t>F_MAIN+ML_L6_APD_LD</t>
  </si>
  <si>
    <t>Out = Nil, Lower 6 sec requirement for a Mainland Load Event, ML = APD Load excluding Portland WF, Basslink unable transfer FCAS</t>
  </si>
  <si>
    <t>F_S+MLMO_TL_L6_1</t>
  </si>
  <si>
    <t>Out= Moorabool to Mortlake 500kV line, SA Lower 6 sec requirement for loss of Heywood to Tarrone to Haunted Gully to Moorabool 500kV lines, segment 1</t>
  </si>
  <si>
    <t>F_MAIN+APD_TL_L6</t>
  </si>
  <si>
    <t>Out = Nil, Lower 6 sec Service Requirement for a Mainland Network Event-loss of APD potlines due to undervoltage following a fault on MOPS-HYTS-APD 500 kV line, Basslink unable to transfer FCAS</t>
  </si>
  <si>
    <t>F_Q++LDTW_R60</t>
  </si>
  <si>
    <t>Out = Liddell to Tamworth (84) line, Qld Raise 60 sec Requirement</t>
  </si>
  <si>
    <t>F_MAIN++NIL_BL_L6</t>
  </si>
  <si>
    <t>Mainland Lower 6 second Requirement for loss of Basslink, Basslink flow into Tas</t>
  </si>
  <si>
    <t>F_Q++LDTW_R6</t>
  </si>
  <si>
    <t>Out = Liddell to Tamworth (84) line, Qld Raise 6 sec Requirement</t>
  </si>
  <si>
    <t>F_T++BLSPS_EXP_L60_1</t>
  </si>
  <si>
    <t>Limit Basslink export to levels where no FCSPS action is required for loss of Basslink, Tasmania Lower 60 sec Requirement for loss of Basslink, Segment 1</t>
  </si>
  <si>
    <t>F_T++BLSPS_EXP_L6_1</t>
  </si>
  <si>
    <t>Limit Basslink export to levels where no FCSPS action is required for loss of Basslink, Tasmania Lower 6 sec Requirement for loss of Basslink, Segment 1</t>
  </si>
  <si>
    <t>F_Q++LDMU_R6</t>
  </si>
  <si>
    <t>Out = Liddell to Muswellbrook (83) line, Qld Raise 6 sec Requirement</t>
  </si>
  <si>
    <t>F_Q++ARTW_R60</t>
  </si>
  <si>
    <t>Out = Armidale to Tamworth (85 or 86) line, Qld Raise 60 sec Requirement</t>
  </si>
  <si>
    <t>F_QNV++MLMO_L5</t>
  </si>
  <si>
    <t>Out = Moorabool to Mortlake (MLTS-MOPS) line, Qld, NSW and Vic Lower 5 min Requirement, Basslink able to transfer FCAS</t>
  </si>
  <si>
    <t>F_T++NIL_BLSPS_R6_1</t>
  </si>
  <si>
    <t>Tasmania Raise 6 sec Requirement for loss of Basslink, Segment 1, FCSPS unavailable</t>
  </si>
  <si>
    <t>Hard Ramping constraint for constraint N&gt;Q-MUTW_2, Effective Date: 22/08/2018, Version: 1</t>
  </si>
  <si>
    <t>Soft Ramping constraint for constraint N&gt;Q-MUTW_2, Effective Date: 22/08/2018, Version: 1</t>
  </si>
  <si>
    <t>Soft Ramping constraint for constraint Q::N_MUTW_AR_2L-G, Effective Date: 16/01/2018, Version: 1</t>
  </si>
  <si>
    <t>V::N_HWSM_SD</t>
  </si>
  <si>
    <t>Out = Hazelwood to South Morang OR Hazelwood to Rowville 500kV line, prevent transient instability for fault and trip of a HWTS-SMTS 500 kV line, SA decelerates. Constraint active for SA flows above 500 MW VIC to SA only, swamped otherwise.</t>
  </si>
  <si>
    <t>V::N_MLTX_V1</t>
  </si>
  <si>
    <t>V::N_DDSM_V1</t>
  </si>
  <si>
    <t>Soft Ramping constraint for constraint V^SML_BUDP_3, Effective Date: 23/09/2019, Version: 1</t>
  </si>
  <si>
    <t>Hard Ramping constraint for constraint V^SML_BUDP_3, Effective Date: 23/09/2019, Version: 1</t>
  </si>
  <si>
    <t>Hard Ramping constraint for constraint N^^V_BUDP_1, Effective Date: 06/11/2019, Version: 1</t>
  </si>
  <si>
    <t>N-UTYS_2</t>
  </si>
  <si>
    <t>Out= Upper Tumut to Yass (2)</t>
  </si>
  <si>
    <t>N-MUTW_88</t>
  </si>
  <si>
    <t>Out = Muswellbrook to Tamworth (88) line</t>
  </si>
  <si>
    <t>N-LDTW_84</t>
  </si>
  <si>
    <t>Out = Liddell to Tamworth (84) 330kV line</t>
  </si>
  <si>
    <t>N-CHLS_89</t>
  </si>
  <si>
    <t>Out= Coffs Harbour - Lismore (89) 330kV line</t>
  </si>
  <si>
    <t>N-ARTW_86</t>
  </si>
  <si>
    <t>Out = Armidale to Tamworth (86) line</t>
  </si>
  <si>
    <t>I-VS_250</t>
  </si>
  <si>
    <t>Victoria to SA on VicSA upper transfer limit of 250 MW</t>
  </si>
  <si>
    <t>Q-HASMME_ZERO</t>
  </si>
  <si>
    <t>Discretionary upper limit of 0MW on Haughton Solar Farm, Sun Metal Solar Farm and Mt Emerald Windfarm</t>
  </si>
  <si>
    <t>S-BRBG</t>
  </si>
  <si>
    <t>Out = Brinkworth to Redhill to Bungama 132kV lines (Note: outage also takes out Clements Gap Windfarm).</t>
  </si>
  <si>
    <t>Q-H13RS_SVC</t>
  </si>
  <si>
    <t>Out= H13 Ross 275 kV SVC</t>
  </si>
  <si>
    <t>V-ELAINEWF_ZERO</t>
  </si>
  <si>
    <t>Q-WRWK</t>
  </si>
  <si>
    <t>T-GTHA</t>
  </si>
  <si>
    <t>Out = One George Town to Hadspen 220kV line</t>
  </si>
  <si>
    <t>Q-SMHAU</t>
  </si>
  <si>
    <t>Out = 879 (H35 Strathmore to H91 Haughton) 275kV line</t>
  </si>
  <si>
    <t>I-BURC</t>
  </si>
  <si>
    <t>Q-SMCK</t>
  </si>
  <si>
    <t>Out = 8906 (H35 Strathmore to H87 Crush Creek) 275kV line</t>
  </si>
  <si>
    <t>N-DP_TIETX</t>
  </si>
  <si>
    <t>Out= DarlingtonPt 330/220/33 kV tie Tx (#3 or #4)</t>
  </si>
  <si>
    <t>N-LDMU_83</t>
  </si>
  <si>
    <t>Out = Liddell to Muswellbrook (83) line</t>
  </si>
  <si>
    <t>T-FCSPS_RAMP</t>
  </si>
  <si>
    <t>Ramp down Basslink for outage of FCSPS</t>
  </si>
  <si>
    <t>N-ARTW_85</t>
  </si>
  <si>
    <t>Out = Armidale to Tamworth (85) line</t>
  </si>
  <si>
    <t>I-BL-FCSPS_NO_ACTION</t>
  </si>
  <si>
    <t>Constrains Basslink transfers to levels where no FCSPS action is required for loss of Basslink</t>
  </si>
  <si>
    <t>T-FAJB</t>
  </si>
  <si>
    <t>Out=Farrell-John Butters 220KV line</t>
  </si>
  <si>
    <t>V-DUNDWF3_ZERO</t>
  </si>
  <si>
    <t xml:space="preserve">2020 Hours </t>
  </si>
  <si>
    <t>2020 Days</t>
  </si>
  <si>
    <t>QMRY1Y.ENERGY * 1 &lt;= 82 (Wt = 360)</t>
  </si>
  <si>
    <t>#VIC1_E_20200811</t>
  </si>
  <si>
    <t>#WARWSF1_E</t>
  </si>
  <si>
    <t>S:V_PA_SVC_420</t>
  </si>
  <si>
    <t xml:space="preserve">Out= one Para SVC, Oscillatory stability limit for SA to VIC on Heywood upper transfer limit of 420 MW </t>
  </si>
  <si>
    <t>V&gt;V_NIL_17</t>
  </si>
  <si>
    <t>Out = NIL, prevent pre-contingent overload of Wemen 220/66 kV txfmr, flow from 66 kV to 220 kV, feedback</t>
  </si>
  <si>
    <t>#COHUNSF1_E</t>
  </si>
  <si>
    <t>#LIMOSF11_E</t>
  </si>
  <si>
    <t>#YATSF1_E</t>
  </si>
  <si>
    <t>VRCS2Y.ENERGY * 1 &lt;= 50 (Wt = 360)</t>
  </si>
  <si>
    <t>N^^N_NIL_2</t>
  </si>
  <si>
    <t>Out=Nil , limit Darlington Point to Wagga line (63) line flow to avoid voltage collapse at Darlington Point 132kV post contingency trip of line 63, Feedback</t>
  </si>
  <si>
    <t>#MOORAWF1_E</t>
  </si>
  <si>
    <t>#GULLRWF2_E</t>
  </si>
  <si>
    <t>S&gt;NIL_MHNW1_MHNW2</t>
  </si>
  <si>
    <t>Out= Nil, avoid O/L Monash-North West Bend #2 132kV on trip of Monash-North West Bend #1 132kV line, Feedback</t>
  </si>
  <si>
    <t>N&gt;&gt;N-NIL_94T_947</t>
  </si>
  <si>
    <t>Out= Nil, avoid O/L  Molong to Orange North (94T) on trip of  Wellington to Orange North (947), Feedback</t>
  </si>
  <si>
    <t>QTKS2O.ENERGY * 1 &lt;= 55 (Wt = 360)</t>
  </si>
  <si>
    <t>SV_420_DYN</t>
  </si>
  <si>
    <t>SA to Victoria on Heywood upper transfer limit of 420 MW. Limit is dynamically reduced when actual flow exceeds limit by at least 10 MW. Limit is reduced by amount of exceedance, capped at 25 MW</t>
  </si>
  <si>
    <t>N^^N_NIL_3</t>
  </si>
  <si>
    <t>N_DARLSF1_ZERO</t>
  </si>
  <si>
    <t>NSA_Q_GSTONE34_xxx</t>
  </si>
  <si>
    <t>Gladstone 3 + 4 &gt;= 450 for Network Support Agreement</t>
  </si>
  <si>
    <t>V^^N_UTYS_1</t>
  </si>
  <si>
    <t>Out = Upper Tumut to Yass (2) 330kV line, avoid voltage collapse around Murray for loss of all APD potlines</t>
  </si>
  <si>
    <t>V_BANNERTSF_FLT_25</t>
  </si>
  <si>
    <t>Limit Bannerton Solar Farm upper limit to 25 MW to manage post contingent voltage oscillation</t>
  </si>
  <si>
    <t>V_KARADSF_FLT_25</t>
  </si>
  <si>
    <t>Limit Karadoc solar farm upper limit to 25 MW to manage post contingent voltage oscillation</t>
  </si>
  <si>
    <t>#WARWSF2_E</t>
  </si>
  <si>
    <t>QMRY4W.ENERGY * 1 &lt;= 16 (Wt = 360)</t>
  </si>
  <si>
    <t>VT_ZERO</t>
  </si>
  <si>
    <t>Vic to Tas on Basslink upper limit of 0 MW</t>
  </si>
  <si>
    <t>#DARLSF1_E</t>
  </si>
  <si>
    <t>V_WEMENSF_FLT_25</t>
  </si>
  <si>
    <t>Limit Wemen Solar Farm upper limit to 25 MW to manage post contingent voltage oscillation</t>
  </si>
  <si>
    <t>N_LIMOSF2_FLT_25</t>
  </si>
  <si>
    <t>Limit Limondale 2 solar farm upper limit to 25 MW to manage post contingent voltage oscillation</t>
  </si>
  <si>
    <t>V_NUMURKAH_ZERO</t>
  </si>
  <si>
    <t>Numurkah Solar Farm upper limit of 0 MW</t>
  </si>
  <si>
    <t>SVML^NIL_160</t>
  </si>
  <si>
    <t>Out=NIL, SA to Vic on ML upper transfer limit of 160 MW to manage voltage collapse at Monash</t>
  </si>
  <si>
    <t>Q_NIL_STRGTH_KIDSF</t>
  </si>
  <si>
    <t>Q_NIL_STRGTH_RGBSF</t>
  </si>
  <si>
    <t>Out = Nil, limit Rugby Run SF output depends on the number units online in Stanwell, Callide B, Callide C, Gladstone, Townsville GT, Kareeya and Barron Gorge generators, Zero if it does not meet minimum generator online. Refer to Table 7 of SO_OG_NEM_62</t>
  </si>
  <si>
    <t>N_BROKENHSF_FLT_25</t>
  </si>
  <si>
    <t>Limit Broken Hill Solar Farm upper limit to 25 MW to manage post contingent voltage oscillation</t>
  </si>
  <si>
    <t>N&gt;N-NIL_9R4_99A</t>
  </si>
  <si>
    <t>Out= Nil, avoid O/L Finley to Mulwala 132kV line (9R4) on trip of Finley to Uranquinty (99A) line, Feedback</t>
  </si>
  <si>
    <t>Q_LILYSF1_ZERO</t>
  </si>
  <si>
    <t>Lilyvale Solar Farm upper limit of 0 MW</t>
  </si>
  <si>
    <t>Q_STR_311393_HASF</t>
  </si>
  <si>
    <t>Limit Haughton SF to 20% of Max capacity if Stan&gt;=3+CalB&gt;=1+CalC&gt;=1+Glad&gt;=3+Kar&gt;=3+(Stan+Cal+Glad) &gt;=9,NQLD&gt;450&amp;470(AVG),Ross_FN&gt;250&amp;270(AVG), Zero otherwise</t>
  </si>
  <si>
    <t>V_BANNERTSF_FLT_45</t>
  </si>
  <si>
    <t>Limit Bannerton Solar Farm upper limit to 45 MW to manage post contingent voltage oscillation</t>
  </si>
  <si>
    <t>Out = Nil, avoid voltage collapse in southern NSW for loss of Ballarat to Waubra to Ararat 220kV lines (this also trips Waubra, Ararat and Crowlands, Bulgana and Murra Warra WFs)</t>
  </si>
  <si>
    <t>V&gt;&gt;V_NIL_18</t>
  </si>
  <si>
    <t>Out= Nil, avoid O/L Ararat to Waubra 220kV line on trip of Kerang to Bendigo 220kV line, Feedback</t>
  </si>
  <si>
    <t>Q_NIL_STRGTH_CLRSF</t>
  </si>
  <si>
    <t>V_DUNDWF1_ZERO</t>
  </si>
  <si>
    <t>Dundonnell wind farm 1 upper limit of 0 MW</t>
  </si>
  <si>
    <t>Q_9C3_10C21_MEWF</t>
  </si>
  <si>
    <t>Limit Mt_Emerald 70% capacity if Stan&gt;=3+CalB+CalC&gt;=2+Glad&gt;=3+(Stan+Cal+Glad)&gt;=10+kar&gt;=2+Bar&gt;=1,NQLD&gt;750&amp;770(AVG),Ross_FN&gt;440&amp;460(AVG),40%if Stan&gt;=3+CalB&gt;=1+CalC&gt;=1+Glad&gt;=3+(Stan+Cal+Glad) &gt;=9,kar&gt;=3,NQLD&gt;650&amp;670(AVG),Ross_FN&gt;350&amp;370(AVG).Zero otherwise</t>
  </si>
  <si>
    <t>V_DUNDWF2_ZERO</t>
  </si>
  <si>
    <t>Dundonnell wind farm 2 upper limit of 0 MW</t>
  </si>
  <si>
    <t>S:VS_PA_SVC_570</t>
  </si>
  <si>
    <t xml:space="preserve">Out= one Para SVC, Oscillatory stability limit for SA to VIC on Heywood+ Murrylink upper transfer limit of 570 MW </t>
  </si>
  <si>
    <t>Q_9C3_10C21_HASF</t>
  </si>
  <si>
    <t>Limit Haughton70% Max capacity if Stan&gt;=3+CalB+CalC&gt;=2+Glad&gt;=3+(Stan+Cal+Glad)&gt;=10+kar&gt;=2+Bar&gt;=1,NQLD&gt;750&amp;770(AVG),Ross_FN&gt;440&amp;460(AVG),40%if Stan&gt;=3+CalB&gt;=1+CalC&gt;=1+Glad&gt;=3+(Stan+Cal+Glad) &gt;=9,kar&gt;=3,NQLD&gt;650&amp;670(AVG),Ross_FN&gt;350&amp;370(AVG).Zero otherwise</t>
  </si>
  <si>
    <t>Q_NIL_STRGTH_COLSF</t>
  </si>
  <si>
    <t>V_WEMENSF_FLT_45</t>
  </si>
  <si>
    <t>Limit Wemen Solar Farm upper limit to 45 MW to manage post contingent voltage oscillation</t>
  </si>
  <si>
    <t>I_CTRL_ISSUE_ML</t>
  </si>
  <si>
    <t>DC Link Control Issue Constraint for Murraylink</t>
  </si>
  <si>
    <t>#TORRA3_D_E</t>
  </si>
  <si>
    <t>STSA3.ENERGY * 1 = 40 (Wt = 755)</t>
  </si>
  <si>
    <t>N_DARLSF_FLT_80</t>
  </si>
  <si>
    <t>Limit Darlington Pt Solar Farm upper limit to 80 MW to manage post contingent voltage oscillation</t>
  </si>
  <si>
    <t>S:V_XPAVC_310</t>
  </si>
  <si>
    <t>Out = Para SVC 1 and 2 (Note: with both Black Range series caps I/S), SA to VIC on Heywood upper transfer limit of 310 MW based on oscillatory stability.</t>
  </si>
  <si>
    <t>V::N_BYPASS_HW_SY_xxx</t>
  </si>
  <si>
    <t>Out=Three SMTS 500kV CBs for HWTS &amp; SYTS line (#1 or #2), temporary bypass for HWTS to SYTS direct line, avoid trans. instability for fault and trip of a HWTS-SYTS or HWTS-SMTS 500kV line, VIC accelerates, Basslink TAS to VIC, Yallourn W Unit 1 on 220 kV.</t>
  </si>
  <si>
    <t>Q&gt;CMTX</t>
  </si>
  <si>
    <t>Out = Clermont T1 or T2 132/66 kV transformer, limit to Clermont Solar Farm to 30MW to prevent overload on remaining transformer</t>
  </si>
  <si>
    <t>#MIDDLSF1_E</t>
  </si>
  <si>
    <t>Q&gt;&gt;NIL_BCCP_RGLC</t>
  </si>
  <si>
    <t>Out= Nil, avoid O/L Raglan to Larcom Creek (8875) on trip of Bouldercombe to Calliope River (812) line, Feedback</t>
  </si>
  <si>
    <t>S&gt;DVTX_NIL_DVTX</t>
  </si>
  <si>
    <t>Out= One Davenport 275/132kV TX O/S, avoid O/L of remaining Davenport 132/275kV TX on NIL trip.</t>
  </si>
  <si>
    <t>Q_NIL_STRGTH_HAMSF</t>
  </si>
  <si>
    <t>Q_NIL_STRGTH_WHTSF</t>
  </si>
  <si>
    <t>V^^N_MNYS_1</t>
  </si>
  <si>
    <t>Out = Marulan to Yass (4 or 5) 330kV line, avoid voltage collapse around Murray for loss of all APD potlines</t>
  </si>
  <si>
    <t>N_COLEASF1_FLT_30</t>
  </si>
  <si>
    <t>Limit Coleambally solar farm upper limit to 30 MW to manage post contingent voltage oscillation</t>
  </si>
  <si>
    <t>N_LIMOSF1_FLT_50</t>
  </si>
  <si>
    <t>Limit Limondale 1 solar farm upper limit to 50 MW to manage post contingent voltage oscillation</t>
  </si>
  <si>
    <t>V&gt;&gt;V_NIL_7</t>
  </si>
  <si>
    <t>Out = Nil, avoid O/L Waubra to Ballarat 220kV line on trip of Red Cliffs to Wemen to Kerang 220kV line (this trips off Bannerton and Wemen solar farms), Feedback</t>
  </si>
  <si>
    <t>V_CWWF_FLT_0</t>
  </si>
  <si>
    <t>Limit Crowlands Wind Farm upper limit to 0 MW to manage post contingent voltage oscillation</t>
  </si>
  <si>
    <t>Q_NIL_STRGTH_RRSF</t>
  </si>
  <si>
    <t>Q_STR_311393_SMSF</t>
  </si>
  <si>
    <t>Limit Sun Metals SF to 20% of Max capacity if Stan&gt;=3+CalB&gt;=1+CalC&gt;=1+Glad&gt;=3+Kar&gt;=3+(Stan+Cal+Glad) &gt;=9,NQLD&gt;450&amp;470(AVG),Ross_FN&gt;250&amp;270(AVG), Zero otherwise</t>
  </si>
  <si>
    <t>Q_STR_311393_MEWF</t>
  </si>
  <si>
    <t>Limit Mt Emerald SF to 20% of Max capacity if Stan&gt;=3+CalB&gt;=1+CalC&gt;=1+Glad&gt;=3+Kar&gt;=3+(Stan+Cal+Glad) &gt;=9,NQLD&gt;450&amp;470(AVG),Ross_FN&gt;250&amp;270(AVG), Zero otherwise</t>
  </si>
  <si>
    <t>V_ARARATWF_FLT_0</t>
  </si>
  <si>
    <t>Limit Ararat Wind Farm upper limit to 0 MW to manage post contingent voltage oscillation</t>
  </si>
  <si>
    <t>N^^V_BUDP_1</t>
  </si>
  <si>
    <t>Out = Buronga to Balranald (X3) or Balranald to Darlington Pt (X5) 220 kV line, avoid voltage collapse at Darlington Point for loss of the largest Vic generating unit or Basslink</t>
  </si>
  <si>
    <t>N_FINLYSF_FLT_30</t>
  </si>
  <si>
    <t>Limit Finley solar farm upper limit to 30 MW to manage post contingent voltage oscillation</t>
  </si>
  <si>
    <t>S&gt;RB_275KV_N_BUS_1</t>
  </si>
  <si>
    <t>VIC to SA on Heywood upper transfer limit of 250 MW,dynamic headroom, DS formulation only.</t>
  </si>
  <si>
    <t>Out = NIL, limit VIC to SA Heywood interconnection flow to prevent Rate of Change of Frequency exceeding 2 Hz/sec in SA immediately following loss of Heywood interconnector. [NOTE: Switches based on ON/OFF status of Dalry Battery in Load Mode)]</t>
  </si>
  <si>
    <t>N&gt;&gt;N-PKWL_94K_1</t>
  </si>
  <si>
    <t>Out= Parkes to Wellington (94K), avoid O/L  Molong to Orange North  (94T) on trip of  Forbes to Cowra (998) line, Feedback</t>
  </si>
  <si>
    <t>T_GRANVH_ZERO</t>
  </si>
  <si>
    <t>Granville Harbour wind farm upper limit of 0 MW</t>
  </si>
  <si>
    <t>SDCA3.ENERGY * 1 = 35 (Wt = 755)</t>
  </si>
  <si>
    <t>N^^V_DDWG</t>
  </si>
  <si>
    <t>Out = 330 kV line between Dederang to Wodonga to Jindera to Wagga, avoid voltage collapse at Darlington Point for loss of the largest Vic generating unit or Basslink</t>
  </si>
  <si>
    <t>S&gt;&gt;CGTB1_TUTB_MOTB</t>
  </si>
  <si>
    <t>Out= Cherry Gardens - Tailem Bend 275kV line, avoid O/L Mobilong - Tailem Bend 132kV on trip of Tungkillo - Tailem Bend 275kV line, Feedback</t>
  </si>
  <si>
    <t>Q::N_AR_CP2_AR_2L-G</t>
  </si>
  <si>
    <t>Out = Armidale capacitor bank (120MVAr), limit Qld to NSW on QNI to avoid transient instability on 2L-G fault at Armidale</t>
  </si>
  <si>
    <t>N::N_UTYS_2</t>
  </si>
  <si>
    <t>V_S_HEYWOOD_UFLS</t>
  </si>
  <si>
    <t>Out= Nil, Limit Heywood flows when SA under frequency load shedding (UFLS) is insufficient  (i.e. when UFLS blocks in SA &lt;1000 MW) to manage for double-circuit loss of Heywood IC.Note: Constraint is swamped if UFLS blocks &gt;= 1000 MW.</t>
  </si>
  <si>
    <t>V_GANWRSF_FLT_30</t>
  </si>
  <si>
    <t>Limit Gannawarra solar farm upper limit to 30 MW to manage post contingent voltage oscillation</t>
  </si>
  <si>
    <t>T_T_FASH_7_N-2</t>
  </si>
  <si>
    <t>Out = Nil, loss of both Farrell to Sheffield lines declared credible, Farrell 220 kV bus NOT split, Mackintosh P/S unavailable, West Coast 220/110 kV parallel open, limit all West Coast generation &lt;= 110% of West Coast load</t>
  </si>
  <si>
    <t>V_GANWR_SF_BAT_50</t>
  </si>
  <si>
    <t>Out = Nil, limit total output of Gannawarra Solar Farm and Battery (Gen component) to 50 MW to prevent overload on Gannawarra txfmr</t>
  </si>
  <si>
    <t>Q_NIL_STRGTH_DAYSF</t>
  </si>
  <si>
    <t>NRM_QLD1_NSW1</t>
  </si>
  <si>
    <t>Negative Residue Management constraint for QLD to NSW flow</t>
  </si>
  <si>
    <t>S_DVRB2_270</t>
  </si>
  <si>
    <t>Out = DV-LK 275kV line Or CN-RB 275kV line O/S, discretionary upper limit for Hornsdale WF1+ Hornsdale WF2+Hornsdale WF3+Hallet Hill GT + Hornsdale battery (i.e. generation + load component) &lt;= 270 MW</t>
  </si>
  <si>
    <t>N&gt;&gt;N-NIL_DPTX_2</t>
  </si>
  <si>
    <t>Out = Nil, avoid Darlington Point Tx3 or Tx4 O/L on trip of the other, managing 220kV to 330kV flow on Transformer</t>
  </si>
  <si>
    <t>SVML_FLT_150</t>
  </si>
  <si>
    <t>SA to Vic on ML upper transfer limit of 150 MW to manage system stability on the next contingency due to fault level issue</t>
  </si>
  <si>
    <t>V&gt;&gt;V_NIL_14</t>
  </si>
  <si>
    <t>Out= Nil, avoid O/L Wemen to Kerang 220kV line on trip of Horsham to Murra Warra to Kiamal 220kV line (this trips Murra Warra WF), Feedback</t>
  </si>
  <si>
    <t>SVML_FLT_125</t>
  </si>
  <si>
    <t>SA to Vic on ML upper transfer limit of 125 MW to manage system stability on the next contingency due to voltage oscillation issue</t>
  </si>
  <si>
    <t>V::N_SMF2_xxx</t>
  </si>
  <si>
    <t>Out = South Morang F2 500/330kV txfmr, prevent transient instability for fault and trip of a HWTS-SMTS 500 kV line, VIC accelerates, Yallourn W G1 on 220 kV.</t>
  </si>
  <si>
    <t>V_KIAMSF_0</t>
  </si>
  <si>
    <t>Out = Kiamal Syncon, limit Kiamal solar farm to 0 MW</t>
  </si>
  <si>
    <t>T_T_FASH_8_N-2</t>
  </si>
  <si>
    <t>Out = Nil, loss of both Farrell to Sheffield lines declared credible, Farrell 220 kV bus NOT split, Mackintosh P/S unavailable, West Coast 220/110 kV parallel open, limit all West Coast generation &gt;= 90% of West Coast load</t>
  </si>
  <si>
    <t>VSML_080</t>
  </si>
  <si>
    <t>Vic to SA on ML upper transfer limit of 80 MW</t>
  </si>
  <si>
    <t>Q_STR_211383_9_CLRSF</t>
  </si>
  <si>
    <t>Limit Clare SF,If Stan&gt;=2+CalB&gt;=1+CalC&gt;=1+Glad&gt;=3+Kar&gt;=3,NQLD&gt;450&amp;470(AVG),Ross_FN&gt;250&amp;270(AVG),[80% of Max capacity if(Stan+Cal+Glad)&gt;=8+Strathmore SVC OS(ramp to zero if SVC remains IS),swamp out if Stan&gt;=3+ (Stan+Cal+Glad) &gt;=9],Zero otherwise</t>
  </si>
  <si>
    <t>Q_STR_211383_9_COLSF</t>
  </si>
  <si>
    <t>Limit Collinsville SF,If Stan&gt;=2+CalB&gt;=1+CalC&gt;=1+Glad&gt;=3+Kar&gt;=3,NQLD&gt;450&amp;470(AVG),Ross_FN&gt;250&amp;270(AVG),[80% of Max capacity if(Stan+Cal+Glad)&gt;=8+Strathmore SVC OS(ramp to zero if SVC remains IS),swamp out if Stan&gt;=3+ (Stan+Cal+Glad) &gt;=9],Zero otherwise</t>
  </si>
  <si>
    <t>Q_STR_211383_9_DAYSF</t>
  </si>
  <si>
    <t>Limit Daydream SF,If Stan&gt;=2+CalB&gt;=1+CalC&gt;=1+Glad&gt;=3+Kar&gt;=3,NQLD&gt;450&amp;470(AVG),Ross_FN&gt;250&amp;270(AVG),[80% of Max capacity if(Stan+Cal+Glad)&gt;=8+Strathmore SVC OS(ramp to zero if SVC remains IS),swamp out if Stan&gt;=3+ (Stan+Cal+Glad) &gt;=9],Zero otherwise</t>
  </si>
  <si>
    <t>Q_STR_211383_9_HAMSF</t>
  </si>
  <si>
    <t>Limit Hamilton SF,If Stan&gt;=2+CalB&gt;=1+CalC&gt;=1+Glad&gt;=3+Kar&gt;=3,NQLD&gt;450&amp;470(AVG),Ross_FN&gt;250&amp;270(AVG),[80% of Max capacity if(Stan+Cal+Glad)&gt;=8+Strathmore SVC OS(ramp to zero if SVC remains IS),swamp out if Stan&gt;=3+ (Stan+Cal+Glad) &gt;=9],Zero otherwise</t>
  </si>
  <si>
    <t>Q_STR_211383_9_HAYSF</t>
  </si>
  <si>
    <t>Limit Hayman SF,If Stan&gt;=2+CalB&gt;=1+CalC&gt;=1+Glad&gt;=3+Kar&gt;=3,NQLD&gt;450&amp;470(AVG),Ross_FN&gt;250&amp;270(AVG),[80% of Max capacity if(Stan+Cal+Glad)&gt;=8+Strathmore SVC OS(ramp to zero if SVC remains IS),swamp out if Stan&gt;=3+ (Stan+Cal+Glad) &gt;=9],Zero otherwise</t>
  </si>
  <si>
    <t>Q_STR_211383_9_KIDSF</t>
  </si>
  <si>
    <t>Limit Kidston SF,If Stan&gt;=2+CalB&gt;=1+CalC&gt;=1+Glad&gt;=3+Kar&gt;=3,NQLD&gt;450&amp;470(AVG),Ross_FN&gt;250&amp;270(AVG),[80% of Max capacity if(Stan+Cal+Glad)&gt;=8+Strathmore SVC OS(ramp to zero if SVC remains IS),swamp out if Stan&gt;=3+ (Stan+Cal+Glad) &gt;=9],Zero otherwise</t>
  </si>
  <si>
    <t>Q_STR_211383_9_RGBSF</t>
  </si>
  <si>
    <t>Limit Rugby Run SF,If Stan&gt;=2+CalB&gt;=1+CalC&gt;=1+Glad&gt;=3+Kar&gt;=3,NQLD&gt;450&amp;470(AVG),Ross_FN&gt;250&amp;270(AVG),[80% of Max capacity if(Stan+Cal+Glad)&gt;=8+Strathmore SVC OS(ramp to zero if SVC remains IS),swamp out if Stan&gt;=3+ (Stan+Cal+Glad) &gt;=9],Zero otherwise</t>
  </si>
  <si>
    <t>Q_STR_211383_9_RRSF</t>
  </si>
  <si>
    <t>Limit Ross River SF,If Stan&gt;=2+CalB&gt;=1+CalC&gt;=1+Glad&gt;=3+Kar&gt;=3,NQLD&gt;450&amp;470(AVG),Ross_FN&gt;250&amp;270(AVG),[80% of Max capacity if(Stan+Cal+Glad)&gt;=8+Strathmore SVC OS(ramp to zero if SVC remains IS),swamp out if Stan&gt;=3+ (Stan+Cal+Glad) &gt;=9],Zero otherwise</t>
  </si>
  <si>
    <t>Q_STR_211383_9_WHTSF</t>
  </si>
  <si>
    <t>Limit Whitsunday SF,If Stan&gt;=2+CalB&gt;=1+CalC&gt;=1+Glad&gt;=3+Kar&gt;=3,NQLD&gt;450&amp;470(AVG),Ross_FN&gt;250&amp;270(AVG),[80% of Max capacity if(Stan+Cal+Glad)&gt;=8+Strathmore SVC OS(ramp to zero if SVC remains IS),swamp out if Stan&gt;=3+ (Stan+Cal+Glad) &gt;=9],Zero otherwise</t>
  </si>
  <si>
    <t>T&gt;T_NIL_BL_110_4</t>
  </si>
  <si>
    <t>Out = Nil, avoid O/L New Norfolk to Creek Road 110 kV line (flow to South) on trip of New Norfolk to Chapel St 110 kV line, feedback</t>
  </si>
  <si>
    <t>SDCA1.ENERGY * 1 = 35 (Wt = 755)</t>
  </si>
  <si>
    <t>SDCA2.ENERGY * 1 = 0 (Wt = 755)</t>
  </si>
  <si>
    <t>S&gt;&gt;NIL_BWMP_BRTW</t>
  </si>
  <si>
    <t>Out= Nil, avoid O/L Brinkworth-Templers West 275kV line on trip of Blyth West-Munno Para 275kV line, Feedback</t>
  </si>
  <si>
    <t>Multiple SA1 LHS &lt;= 150 (Wt = 360)</t>
  </si>
  <si>
    <t>N&gt;&gt;N-PKWL_94K_3</t>
  </si>
  <si>
    <t>Out= Parkes to Wellington (94K), avoid O/L  Molong to Orange North  (94T) on trip of  Wellington to Orange North (947), Feedback</t>
  </si>
  <si>
    <t>N_FINLYSF_FLT_50</t>
  </si>
  <si>
    <t>Limit Finley solar farm upper limit to 50 MW to manage post contingent voltage oscillation</t>
  </si>
  <si>
    <t>#V-SA_RAMP_I_F</t>
  </si>
  <si>
    <t>#CRURWF1_E</t>
  </si>
  <si>
    <t>N_BOMENSF1_ZERO</t>
  </si>
  <si>
    <t>V_KIAMAL_0INV</t>
  </si>
  <si>
    <t>Constraint to violate if Kiamal Solar Farm inverter availability greater than zero. Constraint swamp out otherwise. DS only</t>
  </si>
  <si>
    <t>N&gt;N-ARCH_87_TE_C1</t>
  </si>
  <si>
    <t>Out= Armidale - Coffs Harbour (87), avoid O/L Armidale to Koolkhan (966) on trip of Armidale to Coffs Harbour (96C), swamp out when all 3 directlink O/S, Feedback, TG formulation in PD/ST</t>
  </si>
  <si>
    <t>S:V_PA_SVC_270</t>
  </si>
  <si>
    <t xml:space="preserve">Out= one Para SVC (Note: with both or one Black Range series caps O/S), Oscillatory stability limit for SA to VIC on Heywood upper transfer limit of 270 MW </t>
  </si>
  <si>
    <t>N_BODWF1_ZERO</t>
  </si>
  <si>
    <t>S&gt;&gt;CGTB1_TBTU_TBMO</t>
  </si>
  <si>
    <t>Out= Cherry Gardens - Tailem Bend 275kV line, avoid O/L Tailem Bend - Mobilong 132kV on trip of Tailem Bend - Tungkillo 275kV line, Feedback</t>
  </si>
  <si>
    <t>NC_Q_STAN-4</t>
  </si>
  <si>
    <t>Non Conformance Constraint for Stanwell STAN-4 Power Station</t>
  </si>
  <si>
    <t>Out = Nil, limit to Maryrorough Solar Farm to dynamic runback limit of  Yarranlea 110/33kV transformer(s), DS formulation only</t>
  </si>
  <si>
    <t>S&gt;&gt;NIL_BWMP_TWPA</t>
  </si>
  <si>
    <t>Out= Nil, avoid O/L Templers West-Para 275kV line on trip of Blyth West-Munno Para 275kV line, Feedback</t>
  </si>
  <si>
    <t>#COLWF01_E</t>
  </si>
  <si>
    <t>Q_NIL_STRGTH_HAYSF</t>
  </si>
  <si>
    <t>S&gt;&gt;V_NIL_NIL_RBNW1</t>
  </si>
  <si>
    <t>Out = Nil, avoid overloading Robertstown-North West Bend #1 132kV lines for no contingencies, feedback</t>
  </si>
  <si>
    <t>NC_V_YWPS2</t>
  </si>
  <si>
    <t>Non Conformance Constraint for Yallourn 'W' 2 Power Station</t>
  </si>
  <si>
    <t>V_KIAMSF_FLT_50</t>
  </si>
  <si>
    <t>Limit Kiamal solar farm upper limit to 50 MW to manage post contingent voltage oscillation</t>
  </si>
  <si>
    <t>NC_S_AGLHAL</t>
  </si>
  <si>
    <t>Non Conformance Constraint for AGL Hallet Power Station</t>
  </si>
  <si>
    <t>N::N_CNSD_2</t>
  </si>
  <si>
    <t>Out = Canberra - Stockdill (3C), stability limit (Snowy-NSW) for fault of various location between Yass-South Morang area</t>
  </si>
  <si>
    <t>Out= Calvale to Wurdong (871), avoid O/L Bouldercombe to Calliope River (812) on trip of Bouldercombe to Raglan (811) line, Feedback</t>
  </si>
  <si>
    <t>Q&gt;NIL_BI_xxx</t>
  </si>
  <si>
    <t>Out= Nil, H8 Boyne Island feeder bushing (FB) limit on Calliope River to Boyne Island 132 kV lines</t>
  </si>
  <si>
    <t>SVML_080</t>
  </si>
  <si>
    <t>SA to Vic on ML upper transfer limit of 80 MW</t>
  </si>
  <si>
    <t>N_LIMOSF11_ZERO</t>
  </si>
  <si>
    <t>NC_N_DARLSF1</t>
  </si>
  <si>
    <t>Non Conformance Constraint for DARLINGTON POINT SF</t>
  </si>
  <si>
    <t>N_BKHSF_44INV</t>
  </si>
  <si>
    <t>Limit Broken Hill Solar Farm upper limit to 0 MW if number of inverter available exceed 44. Constraint swamp out if number of inverter available not exceed 44. This is to manage voltage oscillation. DS only</t>
  </si>
  <si>
    <t>S&gt;&gt;BWMP_TWPA_TPRS</t>
  </si>
  <si>
    <t>Out= Blyth West- Munno Para 275kV line with Blyth West CB8002 OPEN, avoid O/L Templers-Roseworthy 132kV line on trip of Templers West-Para 275kV line, Feedback</t>
  </si>
  <si>
    <t>S^NIL_PL_MAX</t>
  </si>
  <si>
    <t>Out = Nil, Maximum generation at Port Lincoln Due to voltage stability limit.</t>
  </si>
  <si>
    <t>V:T_SHGT_BL_1</t>
  </si>
  <si>
    <t>Out = Sheffield to George Town 220 kV line, limit Basslink flow VIC to TAS at low TAS fault levels to avoid inverter commutation instability following trip of remaining Sheffield to George Town 220 kV line, Tamar CCGT out of service</t>
  </si>
  <si>
    <t>T_T_MC_ZERO</t>
  </si>
  <si>
    <t>Discretionary 0 MW upper limit on Macintosh generation</t>
  </si>
  <si>
    <t>Out = North West Bend-Robertstown 132kV No2 line, limit SA-V on ML to avoid O/L of  Robertstown-NWB1 132kV line</t>
  </si>
  <si>
    <t>#T-V-MNSP1_RAMP_E_F</t>
  </si>
  <si>
    <t>N::Q_MUTW_1</t>
  </si>
  <si>
    <t>Out = Muswellbrook to Tamworth (88), NSW to QLD Transient Stability limit on loss of largest Qld unit</t>
  </si>
  <si>
    <t>N&gt;&gt;V-NIL_0X1</t>
  </si>
  <si>
    <t>Out= NIL, avoid O/L Buronga to Redcliff (OX1) on Nil trip, Feedback</t>
  </si>
  <si>
    <t>NC_Q_W/HOE#1</t>
  </si>
  <si>
    <t>Non Conformance Constraint for Wivenhoe No 1 Power Station</t>
  </si>
  <si>
    <t>NC_V_JLB01</t>
  </si>
  <si>
    <t>Non Conformance Constraint for Jeeralang B - 01 Power Station</t>
  </si>
  <si>
    <t>Q_RRSF1_ZERO</t>
  </si>
  <si>
    <t>Ross River solar farm upper limit of 0 MW</t>
  </si>
  <si>
    <t>Q_YARANSF1_ZERO</t>
  </si>
  <si>
    <t>Victoria to SA on VicSA upper transfer limit of 50 MW</t>
  </si>
  <si>
    <t>V_KARADSF_FLT_20</t>
  </si>
  <si>
    <t>Limit Karadoc solar farm upper limit to 20 MW to manage post contingent voltage oscillation</t>
  </si>
  <si>
    <t>Out= Nil, Tasmania Raise 5 min requirement for loss of a Smithton to Woolnorth or Norwood to Scotsdale tee Derby, Waddamana to Cattle Hill or Pieman to Granville Harbour line, Basslink unable to transfer FCAS</t>
  </si>
  <si>
    <t>Out= Nil, Tasmania Raise 6 sec requirement for loss of a Smithton to Woolnorth or Norwood to Scotsdale tee Derby, Waddamana to Cattle Hill or Pieman to Granville Harbour line, Basslink unable to transfer FCAS</t>
  </si>
  <si>
    <t>Out= Nil, Tasmania Raise 60 sec requirement for loss of a Smithton to Woolnorth or Norwood to Scotsdale tee Derby, Waddamana to Cattle Hill or Pieman to Granville Harbour line, Basslink unable to transfer FCAS</t>
  </si>
  <si>
    <t>F_I+GFT_TG_R5</t>
  </si>
  <si>
    <t>Out = Nil, Raise 5 min requirement for a Network Event - loss of Waubra, Ararat, Crowlands, Bulgana and Murra Warra wind farms due to operation of GFT following a trip of ARTS - WBTS - BATS 220kV line</t>
  </si>
  <si>
    <t>F_I+GFT_TG_R60</t>
  </si>
  <si>
    <t>Out = Nil, Raise 60 sec requirement for a Network Event - loss of Waubra, Ararat, Crowlands, Bulgana and Murra Warra wind farms due to operation of GFT following a trip of ARTS - WBTS - BATS 220kV line</t>
  </si>
  <si>
    <t>F_T++COGT_TL_L6</t>
  </si>
  <si>
    <t>Out = one Comalco to George Town line, Tasmania Lower 6 sec requirement for the loss of the remaining Comalco to George Town line, Basslink able to transfer FCAS, reduce by very fast response on Basslink</t>
  </si>
  <si>
    <t>F_I+GFT_TG_R6</t>
  </si>
  <si>
    <t>Out = Nil, Raise 6 sec requirement for a Network Event - loss of Waubra, Ararat, Crowlands, Bulgana and Murra Warra wind farms due to operation of GFT following a trip of ARTS - WBTS - BATS 220kV line</t>
  </si>
  <si>
    <t>F_MAIN++GFT_TG_R60</t>
  </si>
  <si>
    <t>Out= Nil, Raise 60 sec requirement for a Mainland Network Event - loss of Waubra, Ararat, Crowlands, Bulgana and Murra Warra wind farms due to operation of GFT following a trip of ARTS - WBTS - BATS 220kV line, Basslink able to transfer FCAS</t>
  </si>
  <si>
    <t>F_T+GTTE_TL_L6</t>
  </si>
  <si>
    <t>Out = one George Town to Temco 110 kV line, Lower 6 sec requirement for a Tasmania Load Event, Basslink unable to transfer FCAS</t>
  </si>
  <si>
    <t>F_T+GTTE_TL_L60</t>
  </si>
  <si>
    <t>Out = one George Town to Temco 110 kV line, Lower 60 sec requirement for a Tasmania Load Event, Basslink unable to transfer FCAS</t>
  </si>
  <si>
    <t>F_Q++LDMU_L60</t>
  </si>
  <si>
    <t>Out = Liddell to Muswellbrook (83) line, Qld Lower 60 sec Requirement</t>
  </si>
  <si>
    <t>F_MAIN++GFT_TG_R5</t>
  </si>
  <si>
    <t>Out= Nil, Raise 5 min requirement for a Mainland Network Event - loss of Waubra, Ararat, Crowlands, Bulgana and Murra Warra wind farms due to operation of GFT following a trip of ARTS - WBTS - BATS 220kV line, Basslink able to transfer FCAS</t>
  </si>
  <si>
    <t>F_Q++MUTW_R5</t>
  </si>
  <si>
    <t>Out = Muswellbrook to Tamworth (88) line, Qld Raise 5 min Requirement</t>
  </si>
  <si>
    <t>F_Q++LDMU_L6</t>
  </si>
  <si>
    <t>Out = Liddell to Muswellbrook (83) line, Qld Lower 6 sec Requirement</t>
  </si>
  <si>
    <t>F_T+CSGO_TG_R60</t>
  </si>
  <si>
    <t>Out = one Chapel St to Gordon line, Tasmania Raise 60 sec requirement for loss of the remaining Chapel St to Gordon line, Basslink unable to transfer FCAS</t>
  </si>
  <si>
    <t>F_T+CSGO_TG_R5</t>
  </si>
  <si>
    <t>Out = one Chapel St to Gordon line, Tasmania Raise 5 min requirement for loss of the remaining Chapel St to Gordon line, Basslink unable to transfer FCAS</t>
  </si>
  <si>
    <t>F_MAIN+GFT_TG_R60</t>
  </si>
  <si>
    <t>Out= Nil, Raise 60 sec requirement for a Mainland Network Event - loss of Waubra, Ararat, Crowlands, Bulgana and Murra Warra wind farms due to operation of GFT following a trip of ARTS - WBTS - BATS 220kV line, Basslink unable to transfer FCAS</t>
  </si>
  <si>
    <t>F_MAIN+GFT_TG_R5</t>
  </si>
  <si>
    <t>Out= Nil, Raise 5 min requirement for a Mainland Network Event - loss of Waubra, Ararat, Crowlands, Bulgana and Murra Warra wind farms due to operation of GFT following a trip of ARTS - WBTS - BATS 220kV line, Basslink unable to transfer FCAS</t>
  </si>
  <si>
    <t>F_T+CSGO_TG_R6_1</t>
  </si>
  <si>
    <t>Out = one Chapel St to Gordon line, Tasmania Raise 6 sec requirement for loss of the remaining Chapel St to Gordon line, Basslink unable to transfer FCAS, Segment1</t>
  </si>
  <si>
    <t>F_MAIN++GFT_TG_R6</t>
  </si>
  <si>
    <t>Out= Nil, Raise 6 sec requirement for a Mainland Network Event - loss of Waubra, Ararat, Crowlands, Bulgana and Murra Warra wind farms due to operation of GFT following a trip of ARTS - WBTS - BATS 220kV line, Basslink able to transfer FCAS</t>
  </si>
  <si>
    <t>F_QNV++HGML_L6</t>
  </si>
  <si>
    <t>Out = Haunted Gully to Moorabool (HGTS-MLTS) line, Qld, NSW and Vic Lower 6 sec Requirement, Basslink able to transfer FCAS</t>
  </si>
  <si>
    <t>F_WESTCOAST_LREG_0</t>
  </si>
  <si>
    <t>LREG FCAS of West Coast Generation limited to 0 MW</t>
  </si>
  <si>
    <t>F_WESTCOAST_RREG_0</t>
  </si>
  <si>
    <t>RREG FCAS of West Coast Generation limited to 0 MW</t>
  </si>
  <si>
    <t>F_ESTN++HGML_L60</t>
  </si>
  <si>
    <t>Out = Haunted Gully to Moorabool (HGTS-MLTS) line, Eastern Lower 60 sec Requirement</t>
  </si>
  <si>
    <t>F_ESTN++HGTR_L60</t>
  </si>
  <si>
    <t>Out = Haunted Gully to Tarrone (HGTS-TRTS) line, Eastern Lower 60 sec Requirement</t>
  </si>
  <si>
    <t>F_QNV++HGML_L60</t>
  </si>
  <si>
    <t>Out = Haunted Gully to Moorabool (HGTS-MLTS) line, Qld, NSW and Vic Lower 60 sec Requirement, Basslink able to transfer FCAS</t>
  </si>
  <si>
    <t>F_Q++LDMU_L5</t>
  </si>
  <si>
    <t>Out = Liddell to Muswellbrook (83) line, Qld Lower 5 min Requirement</t>
  </si>
  <si>
    <t>F_T+FARE_N-2_TG_R60</t>
  </si>
  <si>
    <t>Out = Nil, loss of both Farrell to Reece lines declared credible, Tasmania Raise 60 sec requirement, Basslink unable to transfer FCAS</t>
  </si>
  <si>
    <t>F_QNV++HGTR_L60</t>
  </si>
  <si>
    <t>Out = Haunted Gully to Tarrone (HGTS-TRTS) line, Qld, NSW and Vic Lower 60 sec Requirement, Basslink able to transfer FCAS</t>
  </si>
  <si>
    <t>F_T+FARE_N-2_TG_R5</t>
  </si>
  <si>
    <t>Out = Nil, loss of both Farrell to Reece lines declared credible, Tasmania Raise 5 min requirement, Basslink unable to transfer FCAS</t>
  </si>
  <si>
    <t>F_ESTN++HGTR_L5</t>
  </si>
  <si>
    <t>Out = Haunted Gully to Tarrone (HGTS-TRTS) line, Eastern Lower 5 min Requirement</t>
  </si>
  <si>
    <t>F_QNV++HGTR_L6</t>
  </si>
  <si>
    <t>Out = Haunted Gully to Tarrone (HGTS-TRTS) line, Qld, NSW and Vic Lower 6 sec Requirement, Basslink able to transfer FCAS</t>
  </si>
  <si>
    <t>F_ESTN++HGML_L5</t>
  </si>
  <si>
    <t>Out = Haunted Gully to Moorabool (HGTS-MLTS) line, Eastern Lower 5 min Requirement</t>
  </si>
  <si>
    <t>F_QNV++HGML_L5</t>
  </si>
  <si>
    <t>Out = Haunted Gully to Moorabool (HGTS-MLTS) line, Qld, NSW and Vic Lower 5 min Requirement, Basslink able to transfer FCAS</t>
  </si>
  <si>
    <t>F_T++FARE_N-2_TG_R6</t>
  </si>
  <si>
    <t>Out = Nil, loss of both Farrell to Reece lines declared credible, Tasmania Raise 6 sec requirement, Basslink able to transfer FCAS, reduce FCAS by very fast response on Basslink, include fault-ride through on windfarms and Basslink</t>
  </si>
  <si>
    <t>F_T+FARE_N-2_TG_R6_2</t>
  </si>
  <si>
    <t>Out = Nil, loss of both Farrell to Reece lines declared credible, Tasmania Raise 6 sec requirement, Basslink unable to transfer FCAS, Segment 2</t>
  </si>
  <si>
    <t>F_MAIN++ML_L6_APD</t>
  </si>
  <si>
    <t>Out = Nil, Lower 6 sec requirement for a Mainland Load Event, ML = APD, Basslink able transfer FCAS</t>
  </si>
  <si>
    <t>F_QNV++HGTR_L5</t>
  </si>
  <si>
    <t>Out = Haunted Gully to Tarrone (HGTS-TRTS) line, Qld, NSW and Vic Lower 5 min Requirement, Basslink able to transfer FCAS</t>
  </si>
  <si>
    <t>F_I+ML_L6_APD</t>
  </si>
  <si>
    <t>Out = Nil, Lower 6 sec requirement for a NEM Load Event, ML = APD</t>
  </si>
  <si>
    <t>F_T++FARE_N-2_TG_R5</t>
  </si>
  <si>
    <t>Out = Nil, loss of both Farrell to Reece lines declared credible, Tasmania Raise 5 min requirement, Basslink able to transfer FCAS, reduce FCAS by very fast response on Basslink, include fault-ride through on windfarms and Basslink</t>
  </si>
  <si>
    <t>F_ESTN++HGTR_L6</t>
  </si>
  <si>
    <t>Out = Haunted Gully to Tarrone (HGTS-TRTS) line, Eastern Lower 6 sec Requirement</t>
  </si>
  <si>
    <t>F_ESTN++HGML_L6</t>
  </si>
  <si>
    <t>Out = Haunted Gully to Moorabool (HGTS-MLTS) line, Eastern Lower 6 sec Requirement</t>
  </si>
  <si>
    <t>System Strength</t>
  </si>
  <si>
    <t>Thermal</t>
  </si>
  <si>
    <t>Discretionary</t>
  </si>
  <si>
    <t>Unit Zero</t>
  </si>
  <si>
    <t>Voltage Stability</t>
  </si>
  <si>
    <t>Islanding - Unit</t>
  </si>
  <si>
    <t>Unit Zero - FCAS</t>
  </si>
  <si>
    <t>Transient Stability</t>
  </si>
  <si>
    <t>Oscillatory Stability</t>
  </si>
  <si>
    <t>Interconnector Zero</t>
  </si>
  <si>
    <t>Ramping</t>
  </si>
  <si>
    <t>ROC Frequency</t>
  </si>
  <si>
    <t>Hard Ramping constraint for constraint N^N-LS_SVC, Effective Date: 08/05/2020, Version: 1</t>
  </si>
  <si>
    <t>Soft Ramping constraint for constraint N^N-LS_SVC, Effective Date: 08/05/2020, Version: 1</t>
  </si>
  <si>
    <t>Soft Ramping constraint for constraint N^^Q_MUTW_1_B1, Effective Date: 26/06/2014, Version: 1</t>
  </si>
  <si>
    <t>Hard Ramping constraint for constraint N^^Q_MUTW_1_B1, Effective Date: 26/06/2014, Version: 1</t>
  </si>
  <si>
    <t>Hard Ramping constraint for constraint Q^^N_AR_SVC_1, Effective Date: 16/05/2019, Version: 1</t>
  </si>
  <si>
    <t>Soft Ramping constraint for constraint Q::N_ARTW_AR_2L-G, Effective Date: 16/01/2018, Version: 1</t>
  </si>
  <si>
    <t>Hard Ramping constraint for constraint Q::N_MUTW_AR_2L-G, Effective Date: 16/01/2018, Version: 1</t>
  </si>
  <si>
    <t>V::N_SMF2_V1</t>
  </si>
  <si>
    <t>V::N_MLTX_S1</t>
  </si>
  <si>
    <t>Out = Moorabool Transformer 500/200kV, prevent transient instability for fault and trip of a HWTS-SMTS 500 kV line, SA accelerates, Yallourn W G1 on 220 kV.</t>
  </si>
  <si>
    <t>Hard Ramping constraint for constraint S:VS_XPAVC_460, Effective Date: 07/08/2018, Version: 1</t>
  </si>
  <si>
    <t>Soft Ramping constraint for constraint V_VS_LB_CAN_50, Effective Date: 17/08/2020, Version: 1</t>
  </si>
  <si>
    <t>Hard Ramping constraint for constraint V_VS_LB_CAN_50, Effective Date: 17/08/2020, Version: 1</t>
  </si>
  <si>
    <t>Hard Ramping constraint for constraint S:V_XPAVC_310, Effective Date: 07/08/2018, Version: 1</t>
  </si>
  <si>
    <t>Hard Ramping constraint for constraint N^^V_DDSM1, Effective Date: 06/11/2019, Version: 1</t>
  </si>
  <si>
    <t>Hard Ramping constraint for constraint N^^V_CNCW_1, Effective Date: 06/11/2019, Version: 1</t>
  </si>
  <si>
    <t>Soft Ramping constraint for constraint N^^V_DDSM1, Effective Date: 06/11/2019, Version: 1</t>
  </si>
  <si>
    <t>S-PA_VC1</t>
  </si>
  <si>
    <t xml:space="preserve">Out= One Para SVC , (Note: with both Black Range Series caps I/S) </t>
  </si>
  <si>
    <t>F-T-GTTE</t>
  </si>
  <si>
    <t>Out = one George Town to Temco 110kV line OR loss of both Georgetown to Temco 110 kV lines or all Temco load declared credible</t>
  </si>
  <si>
    <t>N-PKWL_94K</t>
  </si>
  <si>
    <t>Out = Parkes to Wellington (94K) 132kV line</t>
  </si>
  <si>
    <t>N-BU-SCON2-3</t>
  </si>
  <si>
    <t>Out= Buronga Syncon 2-3, SCON2 and SCON3 are associated with Darlington Point SF</t>
  </si>
  <si>
    <t>Q-YLMR_733/1_734/1</t>
  </si>
  <si>
    <t>Out=733/1 or 734/1 (T10 Yarranlea to H14 Middle Ridge) 110kV</t>
  </si>
  <si>
    <t>S-DVTX</t>
  </si>
  <si>
    <t>Out= One Davenport 275/132kV TX O/S</t>
  </si>
  <si>
    <t>I-VS_050</t>
  </si>
  <si>
    <t>F-T-COGT</t>
  </si>
  <si>
    <t>Out = one Comalco to George Town 220kV line OR loss of both Comalco to Georgetown 220 kV lines or all Comalco potlines declared credible</t>
  </si>
  <si>
    <t>N-BU-SCON1</t>
  </si>
  <si>
    <t>Out= Buronga Syncon 1, SCON1 is associated with Finley SF</t>
  </si>
  <si>
    <t>Q-CMTX</t>
  </si>
  <si>
    <t>Out = Clermont T1 or T2 132/66 kV transformer</t>
  </si>
  <si>
    <t>Q-BS_275_CB_3</t>
  </si>
  <si>
    <t>Out = one or more 275kV CB  (CB88312 or CB88472)at H20 Broadsound</t>
  </si>
  <si>
    <t>S-RB_275KV_N_BUS</t>
  </si>
  <si>
    <t>V-SMTS_BYPASS_HW_SY</t>
  </si>
  <si>
    <t xml:space="preserve">Outage = SMTS 500kV bus or CB outages or SMTS bus bypass that creates risk of HWTS-SMTS and SMTS-SYTS combined line trip, Radial or Parallel </t>
  </si>
  <si>
    <t>S-X_PA_VC_2</t>
  </si>
  <si>
    <t>Out = Para SVC 1 and 2  (Note: with both Black Range series caps I/S)</t>
  </si>
  <si>
    <t>S-DVLK</t>
  </si>
  <si>
    <t>Out = Davenport-Mt Lock 275kV line  (Note:both Black Range series capacitors I/S)</t>
  </si>
  <si>
    <t>N-AR_CP2</t>
  </si>
  <si>
    <t>Out = Armidale Capacitor Bank (120 MVAr)</t>
  </si>
  <si>
    <t>N-ARCH_87</t>
  </si>
  <si>
    <t>Out= Armidale - Coffs Harbour (87) 330kV line</t>
  </si>
  <si>
    <t>I-BL_ZERO</t>
  </si>
  <si>
    <t>Limit Basslink to zero in either direction</t>
  </si>
  <si>
    <t>S-PA_VC1_BC-2CP</t>
  </si>
  <si>
    <t>Out= One Para SVC (Note: with both Black Range series caps O/S)</t>
  </si>
  <si>
    <t>V-MLTX_A1_R</t>
  </si>
  <si>
    <t>Out= Moorabool A1 500/220kV transformer, Radial Mode</t>
  </si>
  <si>
    <t>I-JNWO_RADIAL</t>
  </si>
  <si>
    <t>Q-YL_CB4412</t>
  </si>
  <si>
    <t>Out = T10 Yarranlea 110kV CB 4412</t>
  </si>
  <si>
    <t>I-CTRL_ISSUE_ML</t>
  </si>
  <si>
    <t>N-AR_TX</t>
  </si>
  <si>
    <t>Out= Armidale No.3 or 6 330/132kV transformer</t>
  </si>
  <si>
    <t>Q-RSCH</t>
  </si>
  <si>
    <t>Out= 857 or 858 (H13 Ross to H32 Chalumbin) 275kV line</t>
  </si>
  <si>
    <t>N-BODWF1_ZERO</t>
  </si>
  <si>
    <t>Bodangora wind farm upper limit of 0 MW</t>
  </si>
  <si>
    <t>S-NWRB2</t>
  </si>
  <si>
    <t>Out = North West Bend to Robertstown No.2 132kV line O/S</t>
  </si>
  <si>
    <t>Q-RRSF1_ZERO</t>
  </si>
  <si>
    <t>T-FARC1</t>
  </si>
  <si>
    <t>Out=Farrell-Reece 1 220KV line</t>
  </si>
  <si>
    <t>V-X_HG_ML_TR</t>
  </si>
  <si>
    <t>Out = Haunted Gully to Moorabool and Haunted Gully to Tarrone 500kV lines, MOPS 500kV centre CB fail timer set to zero, APD-HYTS No.1 500kV line offloaded at APD</t>
  </si>
  <si>
    <t>F-WESTCOAST_REG_0</t>
  </si>
  <si>
    <t>Regulation FCAS of West Coast Generation limited to 0 MW</t>
  </si>
  <si>
    <t>Q-STBS</t>
  </si>
  <si>
    <t>Out= 856 or 8831 H29 Stanwell to H20 Broadsound 275 kV line</t>
  </si>
  <si>
    <t>S-CGTB1</t>
  </si>
  <si>
    <t>Cherry Gardens to Tailem Bend 275kV line O/S (NOTE: with both Black Range series caps I/S)</t>
  </si>
  <si>
    <t>V-HYCB_210_213</t>
  </si>
  <si>
    <t xml:space="preserve">Out = Heywood (HYTS) 500 kV CB 210 or 213 </t>
  </si>
  <si>
    <t>Q-ST_275BUS_CB</t>
  </si>
  <si>
    <t>Out = one 275kV bus or one or more 275kV CB at H29 Stanwell</t>
  </si>
  <si>
    <t>V-DDWO_RADIAL</t>
  </si>
  <si>
    <t>Out = Dederang to Wodonga 330kV line O/S. TL63 330kV line and X5 opened. See OM 526 and OM 608</t>
  </si>
  <si>
    <t>Q-NQ_275BUS_CB</t>
  </si>
  <si>
    <t>Out = one 275kV Bus or one or more 275kV CB at north of Calvale and Calliope River resulting loss of two 275kV feeders in the next contingency.</t>
  </si>
  <si>
    <t>V-KIAMAL_SC</t>
  </si>
  <si>
    <t>Q-SMSPL</t>
  </si>
  <si>
    <t>Out = 7457 (H35 Strathmore to T242 Springlands) 132kV line O/S</t>
  </si>
  <si>
    <t>Q-MEWF1_ZERO</t>
  </si>
  <si>
    <t>F-I_ML_APD</t>
  </si>
  <si>
    <t>Out=Nil, Dymanic FCAS for APD Load Event</t>
  </si>
  <si>
    <t>I-SVML_080</t>
  </si>
  <si>
    <t>N-CNSD_3C</t>
  </si>
  <si>
    <t>Out= Canberra to Stockdill (3C) line</t>
  </si>
  <si>
    <t>Deregistered Generator</t>
  </si>
  <si>
    <t>VKGS2C.ENERGY * 1 &lt;= 13 (Wt = 360)</t>
  </si>
  <si>
    <t>DEFAULT</t>
  </si>
  <si>
    <t>#MWPS1PV1_E</t>
  </si>
  <si>
    <t>SMW11M.ENERGY * 1 &lt;= 0 (Wt = 360)</t>
  </si>
  <si>
    <t>#MWPS2PV1_E</t>
  </si>
  <si>
    <t>#MWPS4PV1_E</t>
  </si>
  <si>
    <t>SMW41M.ENERGY * 1 &lt;= 0 (Wt = 360)</t>
  </si>
  <si>
    <t>#WAGGNSF1_E</t>
  </si>
  <si>
    <t>QMRY3W.ENERGY * 1 &lt;= 16 (Wt = 360)</t>
  </si>
  <si>
    <t>#JEMALNG1_E</t>
  </si>
  <si>
    <t>NFBS1J.ENERGY * 1 &lt;= 36 (Wt = 360)</t>
  </si>
  <si>
    <t>#ADPBA1G_E</t>
  </si>
  <si>
    <t>SMVE4D.ENERGY * 1 &lt;= 0.001 (Wt = 360)</t>
  </si>
  <si>
    <t>#ADPBA1L_E</t>
  </si>
  <si>
    <t>SMVE5D.ENERGY * 1 &lt;= 0.001 (Wt = 360)</t>
  </si>
  <si>
    <t>#ADPPV1_E</t>
  </si>
  <si>
    <t>SVML^NIL_MH-CAP_ON</t>
  </si>
  <si>
    <t>Out=NIL, SA to Vic on ML upper transfer limit to manage voltage collapse at Monash (Note: applies when capacitor banks at Monash are available and I/S for switching.)</t>
  </si>
  <si>
    <t>N&gt;&gt;N-NIL_94T</t>
  </si>
  <si>
    <t>Out= Nil, avoid O/L Molong to Orange North (94T) on trip of Nil, Feedback</t>
  </si>
  <si>
    <t>Out = Moorabool to Mortlake 500 kV line, TRTS 500kV centre CB fail timer set to zero, No.2 HYTS line CB at APD OPEN, limit Heywood + Lake Bonney WF + Canunda WF &lt;= 50 MW for system strength requirement. Constraint swamp out if MOPS generating.</t>
  </si>
  <si>
    <t>Q&gt;NIL_EMCM_6056</t>
  </si>
  <si>
    <t xml:space="preserve">Out= NIL, avoid thermal overload on  Emerald to Comet (6056) 66 kV Feeder </t>
  </si>
  <si>
    <t>Q_STR_HASF_ZERO</t>
  </si>
  <si>
    <t>Limit 0MW to Haughton Solar farm for system strength requirement</t>
  </si>
  <si>
    <t>Q_STR_MEWF_ZERO</t>
  </si>
  <si>
    <t>Limit 0MW to Mt Emerald Wind farm for system strength requirement</t>
  </si>
  <si>
    <t>Q_STR_SMSF_ZERO</t>
  </si>
  <si>
    <t>Limit 0MW to Sun Metals Solar farm for system strength requirement</t>
  </si>
  <si>
    <t>N&gt;&gt;N-PKWL_94K_2</t>
  </si>
  <si>
    <t>Out= Parkes to Wellington (94K), avoid O/L  Molong to Orange North  (94T) on trip of Nil, Feedback</t>
  </si>
  <si>
    <t>V^^N_MSUT_1</t>
  </si>
  <si>
    <t>Out = Murray to Upper Tumut (65), avoid voltage collapse around Murray for loss of all APD potlines</t>
  </si>
  <si>
    <t>S&gt;SE6161_SETX2_SGBL</t>
  </si>
  <si>
    <t>Out= South East 132kV CB6161, avoid O/L Snuggery-Blanche 132kV line on trip of South East 132/275 TX2 ( this offloads Mayura-South East T 132kV line), Feedback</t>
  </si>
  <si>
    <t>N_SUNRSF1_ZERO</t>
  </si>
  <si>
    <t>V&gt;&gt;V_DDSM_1</t>
  </si>
  <si>
    <t>Out= Dederang to South Morang 330kV line, avoid O/L Ballarat to Bendigo 220kV line on trip of the remaining South Morang to Dederang 330kV line, Feedback</t>
  </si>
  <si>
    <t>V^^N_CNCW_1</t>
  </si>
  <si>
    <t>Out = Canberra-Capital (6) or Kangaroo Valley to Capital (3W), avoid voltage collapse around Murray for loss of all APD potlines</t>
  </si>
  <si>
    <t>N^N-89_LSTX_SVC</t>
  </si>
  <si>
    <t>Out= Coffs Harbour to Lismore (89) line and 330/132kV Lismore Txs O/S, and Lismore SVC in reactive power control mode, avoid Voltage collapse on Koolkhan to Lismore (967) trip; TG formulation only</t>
  </si>
  <si>
    <t>V_YATPSF_FLT_25</t>
  </si>
  <si>
    <t>Limit Yatpool solar farm upper limit to 25 MW to manage post contingent voltage oscillation</t>
  </si>
  <si>
    <t>NDNS1D.ENERGY * 1 &lt;= 275 (Wt = 360)</t>
  </si>
  <si>
    <t>SNBN1.ENERGY * 1 = 145 (Wt = 755)</t>
  </si>
  <si>
    <t>V::N_MLTR_xxx</t>
  </si>
  <si>
    <t>Out = Moorabool to Tarrone 500kV line, prevent transient instability for fault and trip of a HWTS-SMTS 500 kV line, VIC accelerates, Yallourn W G1 on 220 kV.</t>
  </si>
  <si>
    <t>Q_STR_32282_HASF</t>
  </si>
  <si>
    <t>Limit 75% to Haughton SF  if Stan&gt;=3+Cal&gt;=2+Glad&gt;=2+ (Stan+Cal+Glad) &gt;=8, Kareeya&gt;=2, NQLD&gt;450&amp;470(AVG),Ross_FN&gt;250&amp;270(AVG). Zero otherwise. .</t>
  </si>
  <si>
    <t>QCAC3.ENERGY * 1 &lt;= 0 (Wt = 360)</t>
  </si>
  <si>
    <t>V^^V_NIL_KGTS</t>
  </si>
  <si>
    <t>QCPG1C.ENERGY * 1 &lt;= 440 (Wt = 360)</t>
  </si>
  <si>
    <t>N_SUNRSF_FLT_50</t>
  </si>
  <si>
    <t>Limit Sunraysia solar farm upper limit to 50 MW to manage post contingent voltage oscillation</t>
  </si>
  <si>
    <t>N&gt;&gt;N-MPWW_ONE_8</t>
  </si>
  <si>
    <t>Out= Mt. Piper to Wallerawang(70 or 71), avoid O/L Molong to Orange North (94T) on trip of  the remaining Mt Piper to Wallerawang (71 or 70) , Feedback</t>
  </si>
  <si>
    <t>V^^V_NIL_KGTS_2</t>
  </si>
  <si>
    <t>Out= Nil, Limit post-contingency flow on Wemen to Kerang 220kV line to be less than 310 MVA for loss of Horsham to Bulgana to Crowlands 220kV line (this trips Bulgana and Murra Warra WF) to avoid voltage collapse</t>
  </si>
  <si>
    <t>N&gt;V_MSSGG_TX</t>
  </si>
  <si>
    <t>Out = one Murray to Guthega 330/132kV Tx, Avoid another parallel Tx overload by limiting Guthega generation</t>
  </si>
  <si>
    <t>V::S_SETB_TBSE_2</t>
  </si>
  <si>
    <t>Out= one South East to Tailem Bend 275kV line (NOTE: with both Black Range series capacitors O/S or I/S); Vic to SA Transient Stability limit for loss of one of the Tailembend-South East 275kV lines (South East Capacitor Available).</t>
  </si>
  <si>
    <t>Q&gt;&gt;BCST_BCST_CLWU</t>
  </si>
  <si>
    <t>Out = 848 or 849 H10 Bouldercombe to H29 Stanwell 275 kV line, avoid O/L the remaining Stanwell to Bouldercombe 848 or 849 on trip of Calvale to Wurdong (871) line, Feedback</t>
  </si>
  <si>
    <t>N^^Q_CPP_N-2</t>
  </si>
  <si>
    <t>Out= Nil, loss of all Callide C units declared credible, to prevent Voltage Collapse on loss of all Callide C units</t>
  </si>
  <si>
    <t>#SUNRSF1_E</t>
  </si>
  <si>
    <t>S&gt;&gt;X_RBPA+CB_03</t>
  </si>
  <si>
    <t>Out= Robertstown-Para 275kV line and Robertstown CB6574 and CB6575, avoid O/L Waterloo East-Waterloo 132kV line on trip of  Robertstown-Tungkillo 275kV line(this offloads Robertstown 275/132kV TX2), Feedback</t>
  </si>
  <si>
    <t>Q&gt;NIL_TV66</t>
  </si>
  <si>
    <t xml:space="preserve">Out=Nil, limit Sun metals SF and Mt Stuart GTs to avoid over load on 66kV feeders on trip of one of the 66kV feeders in the Townsville area </t>
  </si>
  <si>
    <t>S&gt;X_RBPA+CB_01</t>
  </si>
  <si>
    <t>Out= Robertstown-Para 275kV line and Robertstown CB6574 and CB6575, avoid O/L Robertstown 275/132kV TX1 on trip of Robertstown-Tungkillo 275kV line(this offloads Robertstown 275/132kV TX2),</t>
  </si>
  <si>
    <t>V&gt;V_RCTS_TX1B_1</t>
  </si>
  <si>
    <t>Out= Red Cliffs 1B 220/66kV transformer, avoid O/L Red Cliffs 2B 66/220kV transformer on trip of Red Cliffs 3A transformer, Feedback</t>
  </si>
  <si>
    <t>S::V_TBSE_TBSE_2</t>
  </si>
  <si>
    <t>Out = one  Tailembend-South East 275kV line (Note: with both Black Range series caps O/S);  SA  to VIC Transient Stability limit for loss of other Tailembend-South East 275kV lines.</t>
  </si>
  <si>
    <t>V&gt;X_NWCB6225+6021_T1</t>
  </si>
  <si>
    <t>Out = North West Bend 132 kV circuit breakers CB6021 and CB6225; limit Victoria to SA on Murraylink to avoid North West Bend transformer#1 O/L on trip  NWB - MWP #1132kV line.(Note: swamped when ML Sever scheme is I/S)</t>
  </si>
  <si>
    <t>V::N_MLMO_xxx</t>
  </si>
  <si>
    <t>Out = Moorabool to Mortlake 500kV line, prevent transient instability for fault and trip of a HWTS-SMTS 500 kV line, VIC accelerates, Yallourn W G1 on 220 kV.</t>
  </si>
  <si>
    <t>V::N_SMF2_SD2</t>
  </si>
  <si>
    <t>Out = South Morang F2 500/330kV txfmr, prevent transient instability for fault and trip of a HWTS-SMTS 500 kV line, SA decelerates, YPS G1 on 500kV. Constraint active for SA flows above 500 MW VIC to SA only, swamped otherwise.</t>
  </si>
  <si>
    <t>S-MWPS4-PV_0</t>
  </si>
  <si>
    <t>Discretionary upper limit for SA WATER Morgan Whyalla Pump Station 4 PV generation of 0 MW</t>
  </si>
  <si>
    <t>#CRWASF1_E</t>
  </si>
  <si>
    <t>Q_STR_8C10C_HASF75</t>
  </si>
  <si>
    <t>Limit Haughton SF to 75% if Stan&gt;=3+CalB+C&gt;=2+Glad&gt;=2+ (Stan+Cal+Glad) &gt;=8+Kar&gt;2,NQLD&gt;450&amp;470(AVG),Ross_FN&gt;250&amp;270(AVG) 25% if Stan&gt;=3+CalB&gt;=1+CalC&gt;=1+Glad&gt;=3+ (Stan+Cal+Glad) &gt;=10+Strathmore SVC OS,NQLD&gt;650&amp;670(AVG),Ross_FN&gt;350&amp;370(AVG). Zero otherwise</t>
  </si>
  <si>
    <t>V::S_TBCP1_SETB_2</t>
  </si>
  <si>
    <t>Out= Tailem Bend 275kV Cap Bank (Note: with both Black Range series Caps O/S); Vic to SA Transient Stability limit for loss of one of the Tailembend-South East 275kV lines.</t>
  </si>
  <si>
    <t>N^^V_CTMN_1</t>
  </si>
  <si>
    <t>Out = Collector - Marulan (4) or Collector - Yass (3L) or Marulan - Yass (5), avoid voltage collapse at Southern NSW for loss of the largest Vic generating unit or Basslink</t>
  </si>
  <si>
    <t>Q_STR_7C9C_MEWF</t>
  </si>
  <si>
    <t>Mt Emerald WF to 100% of Max capacity if Stan&gt;=3+CalB+C&gt;=2+Glad&gt;=3+ (Stan+Cal+Glad) &gt;=9+Kar&gt;2,NQLD&gt;450&amp;470(AVG),Ross_FN&gt;250&amp;270(AVG).80% if Stan&gt;=3+Glad&gt;=2+ (Stan+Cal+Glad) &gt;=7+Kar&gt;2 or if Stan&gt;=3+Glad&gt;=2+(Stan+Cal+Glad)&gt;=6+Kar&gt;2 .Zero otherwise</t>
  </si>
  <si>
    <t>T^T_LIPM_1</t>
  </si>
  <si>
    <t>Out = Liapootah to Waddamana to Palmerston 220 kV line, avoid voltage instability or violations for loss of the other Liapootah to Waddamana to Palmerston line</t>
  </si>
  <si>
    <t>S&gt;X_RBPA+CB_06</t>
  </si>
  <si>
    <t>Out= Robertstown-Para 275kV line and Robertstown CB6574 and CB6575, avoid O/L Robertstown 275/132kV #1 transformer on trip of Canowie-Robertstown(this this trips Hallet WF and Generation and splits Robertstown 275kV bus), Feedback</t>
  </si>
  <si>
    <t>Q_STR_32282_MEWF</t>
  </si>
  <si>
    <t>Limit 75% to Mt Emerald WF during day or no limit during night  if Stan&gt;=3+Cal&gt;=2+Glad&gt;=2+ (Stan+Cal+Glad) &gt;=8, Kareeya&gt;=2,NQLD&gt;450&amp;470(AVG),Ross_FN&gt;250&amp;270(AVG),. Zero otherwise. .</t>
  </si>
  <si>
    <t>Q_STR_32282_SMSF</t>
  </si>
  <si>
    <t>Limit 75% to Sun Metals SF  if Stan&gt;=3+Cal&gt;=2+Glad&gt;=2+ (Stan+Cal+Glad) &gt;=8, Kareeya&gt;=2, NQLD&gt;450&amp;470(AVG),Ross_FN&gt;250&amp;270(AVG). Zero otherwise. .</t>
  </si>
  <si>
    <t>V::S_SETB_MAXG_2</t>
  </si>
  <si>
    <t>Out= one South East to Tailem Bend 275kV line; Vic to SA Transient Stability limit for loss of the largest generation block in SA (South East Capacitor Available). (NOTE: with both Black Range series capacitors O/S).</t>
  </si>
  <si>
    <t>N^^Q_TW_330_BUS3_B1</t>
  </si>
  <si>
    <t>Out= Tamworth No.3 330kV bus, NSW to Qld voltage stability limit for trip of Kogan Creek generator</t>
  </si>
  <si>
    <t>V_ARARATWF_FLT_60</t>
  </si>
  <si>
    <t>Limit Ararat Wind Farm upper limit to 60 MW to manage post contingent voltage oscillation</t>
  </si>
  <si>
    <t>T_CTHLWF_ZERO</t>
  </si>
  <si>
    <t>Wild Cattle Hill Wind Farm upper limit of 0 MW</t>
  </si>
  <si>
    <t>N_LIMOSF21_ZERO</t>
  </si>
  <si>
    <t>Q_CPSA_44</t>
  </si>
  <si>
    <t>Discretionary, Condamine PS =&lt; 44MW</t>
  </si>
  <si>
    <t>CA_BRIS_4F1FE461_1</t>
  </si>
  <si>
    <t>Constraint Automation, O/L MOBTAB_1:LMOB:Z:132@T_BEND@SA for CTG LSIM on trip of TUNKIL - T_BEND #1 275KV LINE.  Generated by STNET[BNECR2] Host BNEREGEEMP2(EMPBRI)</t>
  </si>
  <si>
    <t>V::N_SMF2_SD1</t>
  </si>
  <si>
    <t>Out = South Morang F2 500/330kV txfmr, prevent transient instability for fault and trip of a HWTS-SMTS 500 kV line, SA decelerates, YPS G1 on 220kV. Constraint active for SA flows above 500 MW VIC to SA only, swamped otherwise.</t>
  </si>
  <si>
    <t>S-MWPS3-PV_0</t>
  </si>
  <si>
    <t>Discretionary upper limit for SA WATER Morgan Whyalla Pump Station 3 PV generation of 0 MW</t>
  </si>
  <si>
    <t>V_MURRAWRWF_FLT_60</t>
  </si>
  <si>
    <t>Limit Murra Warra Wind Farm upper limit to 60 MW to manage system stability on the next contingency due to voltage oscillation</t>
  </si>
  <si>
    <t>N_COLEASF1_FLT_60</t>
  </si>
  <si>
    <t>Limit Coleambally solar farm upper limit to 60 MW to manage post contingent voltage oscillation</t>
  </si>
  <si>
    <t>Q_STR_32282_CLRSF</t>
  </si>
  <si>
    <t>No upper limit to Clare SF if Stan&gt;=3+Cal&gt;=2+Glad&gt;=2+ (Stan+Cal+Glad) &gt;=8, Kareeya&gt;=2,NQLD&gt;450&amp;470(AVG),Ross_FN&gt;250&amp;270(AVG),Zero otherwise. .</t>
  </si>
  <si>
    <t>Q_STR_32282_COLSF</t>
  </si>
  <si>
    <t>No upper limit to Collinsville SF if Stan&gt;=3+Cal&gt;=2+Glad&gt;=2+ (Stan+Cal+Glad) &gt;=8, Kareeya&gt;=2, NQLD&gt;450&amp;470(AVG),Ross_FN&gt;250&amp;270(AVG). Zero otherwise. .</t>
  </si>
  <si>
    <t>Q_STR_32282_DAYSF</t>
  </si>
  <si>
    <t>No upper limit to Daydream SF if Stan&gt;=3+Cal&gt;=2+Glad&gt;=2+ (Stan+Cal+Glad) &gt;=8, Kareeya&gt;=2, NQLD&gt;450&amp;470(AVG),Ross_FN&gt;250&amp;270(AVG). Zero otherwise. .</t>
  </si>
  <si>
    <t>Q_STR_32282_HAMSF</t>
  </si>
  <si>
    <t>No upper limit to Hamilton SF  if Stan&gt;=3+Cal&gt;=2+Glad&gt;=2+ (Stan+Cal+Glad) &gt;=8, Kareeya&gt;=2, NQLD&gt;450&amp;470(AVG),Ross_FN&gt;250&amp;270(AVG). Zero otherwise. .</t>
  </si>
  <si>
    <t>Q_STR_32282_HAYSF</t>
  </si>
  <si>
    <t>No upper limit to Hayman SF  if Stan&gt;=3+Cal&gt;=2+Glad&gt;=2+ (Stan+Cal+Glad) &gt;=8, Kareeya&gt;=2, NQLD&gt;450&amp;470(AVG),Ross_FN&gt;250&amp;270(AVG). Zero otherwise. .</t>
  </si>
  <si>
    <t>Q_STR_32282_KIDSF</t>
  </si>
  <si>
    <t>No upper limit to Kidston SF  if Stan&gt;=3+Cal&gt;=2+Glad&gt;=2+ (Stan+Cal+Glad) &gt;=8, Kareeya&gt;=2, NQLD&gt;450&amp;470(AVG),Ross_FN&gt;250&amp;270(AVG). Zero otherwise. .</t>
  </si>
  <si>
    <t>Q_STR_32282_RGBSF</t>
  </si>
  <si>
    <t>No upper limit to Rugby Run SF  if Stan&gt;=3+Cal&gt;=2+Glad&gt;=2+ (Stan+Cal+Glad) &gt;=8, Kareeya&gt;=2,NQLD&gt;450&amp;470(AVG),Ross_FN&gt;250&amp;270(AVG). Zero otherwise. .</t>
  </si>
  <si>
    <t>Q_STR_32282_RRSF</t>
  </si>
  <si>
    <t>No upper limit to Ross River SF  if Stan&gt;=3+Cal&gt;=2+Glad&gt;=2+ (Stan+Cal+Glad) &gt;=8, Kareeya&gt;=2,NQLD&gt;450&amp;470(AVG),Ross_FN&gt;250&amp;270(AVG). Zero otherwise. .</t>
  </si>
  <si>
    <t>Q_STR_32282_WHTSF</t>
  </si>
  <si>
    <t>No upper limit to Whitsunday SF  if Stan&gt;=3+Cal&gt;=2+Glad&gt;=2+ (Stan+Cal+Glad) &gt;=8, Kareeya&gt;=2, NQLD&gt;450&amp;470(AVG),Ross_FN&gt;250&amp;270(AVG). Zero otherwise. .</t>
  </si>
  <si>
    <t>Q_STR_9C10C_CMSF</t>
  </si>
  <si>
    <t>Limit Clermont SF to 50% of Max capacity if Stan&gt;=3+CalB&gt;=1+CalC&gt;=1+Glad&gt;=3+ (Stan+Cal+Glad) &gt;=10 +Strathmore SVC OS,NQLD&gt;650&amp;670(AVG),Ross_FN&gt;350&amp;370(AVG) or Glad&gt;2+(Stan+Cal+Glad) &gt;=9+Kar&gt;2,NQLD&gt;450&amp;470(AVG),Ross_FN&gt;250&amp;270(AVG) . Zero otherwise</t>
  </si>
  <si>
    <t>N_FINLYSF_FLT_55</t>
  </si>
  <si>
    <t>Limit Finley solar farm upper limit to 55 MW to manage post contingent voltage oscillation</t>
  </si>
  <si>
    <t>Q_STR_9C10C_RGBSF</t>
  </si>
  <si>
    <t>Limit Rugby Run SF to 50% of Max capacity if Stan&gt;=3+CalB&gt;=1+CalC&gt;=1+Glad&gt;=3+ (Stan+Cal+Glad) &gt;=10+Strathmore SVC OS,NQLD&gt;650&amp;670(AVG),Ross_FN&gt;350&amp;370(AVG)or Glad&gt;2+(Stan+Cal+Glad) &gt;=9+Kar&gt;2,NQLD&gt;450&amp;470(AVG),Ross_FN&gt;250&amp;270(AVG). Zero otherwise</t>
  </si>
  <si>
    <t>V_BULGANAWF_FLT_60</t>
  </si>
  <si>
    <t>Limit Bulgana Wind Farm upper limit to 60 MW to manage post contingent voltage oscillation</t>
  </si>
  <si>
    <t>T&gt;T_TUMBNN2_110_3</t>
  </si>
  <si>
    <t>Out= Tungatinah to Meadowbank to New Norfolk No.2 110kV lines, avoid O/L Tungatinah to New Norfolk No.3 110kV line on trip of Tungatinah to Meadowbank Tee 1 to New Norfolk 110kV line, Feedback</t>
  </si>
  <si>
    <t>Q_9C3_10C21_SMSF</t>
  </si>
  <si>
    <t>Limit Sun_Metals 70% Capacity if Stan&gt;=3+CalB+CalC&gt;=2+Glad&gt;=3+(Stan+Cal+Glad)&gt;=10+kar&gt;=2+Bar&gt;=1,NQLD&gt;750&amp;770(AVG),Ross_FN&gt;440&amp;460(AVG),40%if Stan&gt;=3+CalB&gt;=1+CalC&gt;=1+Glad&gt;=3+(Stan+Cal+Glad) &gt;=9,kar&gt;=3,NQLD&gt;650&amp;670(AVG),Ross_FN&gt;350&amp;370(AVG).Zero otherwise</t>
  </si>
  <si>
    <t>V:S_PA_SVC_550</t>
  </si>
  <si>
    <t>Out= one Para SVC (Note: with both Black Range series caps O/S), Oscillatory stability limit for VIC to SA on Heywood upper transfer limit of 550 MW</t>
  </si>
  <si>
    <t>N&gt;&gt;V_SMDD6</t>
  </si>
  <si>
    <t>Out = Dederang to South Morang 330 kV line, avoid O/L the DDTS H3 330/220 kV txfmr on trip of the remaining Dederang to South Morang 330 kV line, feedback</t>
  </si>
  <si>
    <t>VS_050_DYN</t>
  </si>
  <si>
    <t>VIC to SA on Heywood upper transfer limit of 50 MW,dynamic headroom, DS formulation only.</t>
  </si>
  <si>
    <t>V&gt;&gt;V_NIL_13</t>
  </si>
  <si>
    <t>Out= Nil, avoid O/L Red Cliffs to Wemen 220kV line on trip of Horsham to Murra Warra to Kiamal 220kV line (this trips Murra Warra WF), Feedback</t>
  </si>
  <si>
    <t>V_BANNERTSF_FLT_20</t>
  </si>
  <si>
    <t>Limit Bannerton Solar Farm upper limit to 20 MW to manage post contingent voltage oscillation</t>
  </si>
  <si>
    <t>S&gt;&gt;PATW_BWPA_TPRS</t>
  </si>
  <si>
    <t>Out= Para-Templers West 275kV line, avoid O/L Templers-Roseworthy 132kV line on trip of Blyth West-Munno Para 275kV line, Feedback</t>
  </si>
  <si>
    <t>Q_STR_9C10C_EMSF</t>
  </si>
  <si>
    <t>Limit Emerald SF to 50% of Max capacity if Stan&gt;=3+CalB&gt;=1+CalC&gt;=1+Glad&gt;=3+ (Stan+Cal+Glad) &gt;=10+Strathmore SVC OS,NQLD&gt;650&amp;670(AVG),Ross_FN&gt;350&amp;370(AVG) or Glad&gt;2+(Stan+Cal+Glad) &gt;=9+Kar&gt;2,NQLD&gt;450&amp;470(AVG),Ross_FN&gt;250&amp;270(AVG). Zero otherwise</t>
  </si>
  <si>
    <t>#N-Q-MNSP1_E_E</t>
  </si>
  <si>
    <t>N-Q-MNSP1.ENERGY * 1 &lt;= 125 (Wt = 35)</t>
  </si>
  <si>
    <t>T:T_LIPM_1</t>
  </si>
  <si>
    <t>Out = Liapootah to Palmerston 220kV line, avoid transient instability for fault and trip of remaining Liapootah to Palmerston line (flow to South)</t>
  </si>
  <si>
    <t>#SA1_E_20210130</t>
  </si>
  <si>
    <t>V_YATPSF_FLT_20</t>
  </si>
  <si>
    <t>Limit Yatpool solar farm upper limit to 20 MW to manage post contingent voltage oscillation</t>
  </si>
  <si>
    <t>N::N_BYCR_2</t>
  </si>
  <si>
    <t>Out = Bannaby to Crookwell (61), stability limit (Snowy-NSW) for loss of Yass-Marulan (4/5) 330kV line</t>
  </si>
  <si>
    <t>S&gt;&gt;X_CNRB+CB_01</t>
  </si>
  <si>
    <t>Out= Out= Canowie-Robertstown 275kV line + Associated line CBs 6616 &amp; 6571 at Robertstown O/S), avoid O/L Robertstown 275/132kV TX1 on trip of Robertstown-Para 275kV line, Feedback</t>
  </si>
  <si>
    <t>N^^Q_AR_VC_B1</t>
  </si>
  <si>
    <t>Out= Armidale SVC, avoid Voltage Collapse on loss of Kogan Creek</t>
  </si>
  <si>
    <t>S&gt;&gt;PATW_RBTU_TPRS</t>
  </si>
  <si>
    <t>Out= Para-Templers West 275kV line, avoid O/L Templers-Roseworthy 132kV line on trip of Robertstown-Tungkillo 275kV line, Feedback</t>
  </si>
  <si>
    <t>#VIC1_E_20210319</t>
  </si>
  <si>
    <t>Multiple VIC1 LHS &lt;= 65 (Wt = 35)</t>
  </si>
  <si>
    <t>T::T_HA_GT_PM_6</t>
  </si>
  <si>
    <t>Out = Hadspen to George Town or Hadspen to Palmerston 220 kV line, prevent poorly damped TAS North - South oscillations following trip of remaining in-service Hadspen to George Town or Palmerston to Hadspen 220 kV line, Tamar CCGT out of service.</t>
  </si>
  <si>
    <t>N::N_CNCW_2</t>
  </si>
  <si>
    <t>Out= Canberra-Capital (6) line Or Capital-Kangaroo Valley (3W) line, stability limit (Snowy-NSW) for loss of Yass-Marulan (4/5) or Gullen Range to Bannaby (61) 330kV line 330kV line</t>
  </si>
  <si>
    <t>Q_STR_30272_HASF</t>
  </si>
  <si>
    <t>Haughton SF to100% if Stan&gt;=3+Glad&gt;=2+ (Stan+Cal+Glad)&gt;=7+Kar&gt;2,NQLD&gt;450&amp;470(AVG),Ross_FN&gt;250&amp;270(AVG),80% if Stan&gt;=3+Glad&gt;=2+(Stan+Cal+Glad)&gt;=6+Kar&gt;2 .0 otherwise</t>
  </si>
  <si>
    <t>Q_STR_30272_SMSF</t>
  </si>
  <si>
    <t>Sun Metals SF to100%if Stan&gt;=3+Glad&gt;=2+ (Stan+Cal+Glad)&gt;=7+Kar&gt;2,NQLD&gt;450&amp;470(AVG),Ross_FN&gt;250&amp;270(AVG),80% if Stan&gt;=3+Glad&gt;=2+(Stan+Cal+Glad)&gt;=6+Kar&gt;2 .0 otherwise</t>
  </si>
  <si>
    <t>NC_N_CRWASF1</t>
  </si>
  <si>
    <t>Non Conformance Constraint for COROWA SOLAR FARM</t>
  </si>
  <si>
    <t>S&gt;&gt;X_RBPA+CB_02</t>
  </si>
  <si>
    <t>Out= Robertstown-Para 275kV line and Robertstown CB6574 and CB6575, avoid O/L Waterloo-Templers 132kV line on trip of Robertstown-Tungkillo 275kV line(this offloads Robertstown 275/132kV TX2), Feedback</t>
  </si>
  <si>
    <t>V&gt;&gt;N-MSUT_2</t>
  </si>
  <si>
    <t>Out = Murray to Upper Tumut(65), avoid Murray to Lower Tumut(66) O/L on Nil trip; Feedback</t>
  </si>
  <si>
    <t>N^^V_DPWG_X5_1</t>
  </si>
  <si>
    <t>Out = DarlingtonPt to Wagga(63) and Darlington Point to Balranald (X5) off loaded, avoid voltage collapse at Southern NSW for loss of the largest Vic generating unit or Basslink</t>
  </si>
  <si>
    <t>N_DARLSF_FLT_100</t>
  </si>
  <si>
    <t>Limit Darlington Pt Solar Farm upper limit to 100 MW to manage post contingent voltage oscillation</t>
  </si>
  <si>
    <t>QNTE_OSCILLATE</t>
  </si>
  <si>
    <t>Qld to NSW on Terranora Interconnector minimum transfer &gt;= Terranora load plus 29 MW threshold.</t>
  </si>
  <si>
    <t>V::N_ROSM_xxx</t>
  </si>
  <si>
    <t>Out = Rowville to South Morang 500kV line, prevent transient instability for fault and trip of a HWTS-SMTS 500 kV line, VIC accelerates, Yallourn W G1 on 220 kV.</t>
  </si>
  <si>
    <t>N_DARLSF_FLT_110</t>
  </si>
  <si>
    <t>Limit Darlington Pt Solar Farm upper limit to 110 MW to manage post contingent voltage oscillation</t>
  </si>
  <si>
    <t>S&gt;X-WTTP+CB_1</t>
  </si>
  <si>
    <t>Out= Waterloo-Templers 132kV line + associated line CBs O/S, avoid O/L Snowtown-Bungama T 132kV line on trip of Mintaro-Waterloo 132kV line(this offloads Hummocks-Waterloo 132kV line), Feedback</t>
  </si>
  <si>
    <t>VSML_030</t>
  </si>
  <si>
    <t>Vic to SA on ML upper transfer limit of 30 MW</t>
  </si>
  <si>
    <t>N^^Q_TW_330_BUS1_B1</t>
  </si>
  <si>
    <t>Out= Tamworth No.1 330kV bus, NSW to Qld voltage stability limit for trip of  Kogan Creek generator</t>
  </si>
  <si>
    <t>N_LIMOSF2_FLT_15</t>
  </si>
  <si>
    <t>Limit Limondale 2 solar farm upper limit to 15 MW to manage post contingent voltage oscillation</t>
  </si>
  <si>
    <t>Q::N_30+38_AR_2L-G</t>
  </si>
  <si>
    <t>Out = Liverpool to Sydney West (30) + Regentville to Sydney West (38) 330 kV lines, limit Qld to NSW on QNI to avoid transient instability on 2L-G fault at Armidale</t>
  </si>
  <si>
    <t>Q_STR_9C10C_LYSF</t>
  </si>
  <si>
    <t>Limit Lilyvale SF to 50% of Max capacity if Stan&gt;=3+CalB&gt;=1+CalC&gt;=1+Glad&gt;=3+ (Stan+Cal+Glad) &gt;=10+Strathmore SVC OS,NQLD&gt;650&amp;670(AVG),Ross_FN&gt;350&amp;370(AVG)or Glad&gt;2+(Stan+Cal+Glad) &gt;=9+Kar&gt;2,NQLD&gt;450&amp;470(AVG),Ross_FN&gt;250&amp;270(AVG). Zero otherwise</t>
  </si>
  <si>
    <t>V_S_ROCOF</t>
  </si>
  <si>
    <t xml:space="preserve">Out = South Australia at credible risk of separation from NEM, limit VIC to SA Heywood interconnection flow to prevent Rate of Change of Frequency exceeding 1 Hz/sec in SA immediately following separation. </t>
  </si>
  <si>
    <t>T&gt;T_TUNN3_110_2</t>
  </si>
  <si>
    <t>Out= Tungatinah to New Norfolk No.3 110kV line, avoid O/L Tungatinah to Meadowbank Tee 1 110kV line on trip of Tungatinah to Meadowbank Tee 2 to New Norfolk 110kV lines, Feedback</t>
  </si>
  <si>
    <t>V_MOORBWF_ZERO</t>
  </si>
  <si>
    <t>Moorabool Wind Farm upper limit of 0 MW</t>
  </si>
  <si>
    <t>#TAS1_E_20210420</t>
  </si>
  <si>
    <t>Multiple TAS1 LHS &gt;= 198 (Wt = 360)</t>
  </si>
  <si>
    <t>STSB3.ENERGY * 1 = 40 (Wt = 360)</t>
  </si>
  <si>
    <t>N_COLWF01_ZERO</t>
  </si>
  <si>
    <t>S&gt;&gt;V_NWRB2_RBNW1</t>
  </si>
  <si>
    <t>S&gt;&gt;X_RBTU+CB_7</t>
  </si>
  <si>
    <t>Out= Robertstown-Tungkillo 275kV line and Robertstown 275kV CBs 6571 &amp; 6572 O/S, avoid O/L Robertstown 275/132kV #1 transformer on trip of Robertstown - Para line (this offloads Robertstown TX#2 132/275kV )</t>
  </si>
  <si>
    <t>N_BROKENH1_0INV</t>
  </si>
  <si>
    <t>Constraint to violate if Broken Hill Solar Farm inverter availability greater than zero. Constraint swamp out otherwise. DS only</t>
  </si>
  <si>
    <t>#TORRB4_E</t>
  </si>
  <si>
    <t>STSB4.ENERGY * 1 = 40 (Wt = 360)</t>
  </si>
  <si>
    <t>S_TIPSB_270</t>
  </si>
  <si>
    <t>Out = NIL, Loss of Torrens Island A Power Station declared credible as a single credible contingency, discretionary upper limit for TIPSB1+TIPSB2+TIPSB3+TIPSB4 &lt;= 270 MW</t>
  </si>
  <si>
    <t>T&gt;T_TUMBNN1_110_3</t>
  </si>
  <si>
    <t>Out= Tungatinah to Meadowbank to New Norfolk No.1 110kV line, avoid O/L Tungatinah to New Norfolk 110kV line on trip of Tungatinah to Meadowbank to New Norfolk No.2 110kV line, Feedback</t>
  </si>
  <si>
    <t>V-SA &lt;= MAX(30, InitialFlow - 30) (Wt=35)</t>
  </si>
  <si>
    <t>V^^S_SETB_TBSE_2</t>
  </si>
  <si>
    <t>Out= one South East to Tailem Bend 275kV line (NOTE: with both Black Range series capacitors O/S or I/S); Vic to SA Long Term Voltage Stability limit for loss of one of the Tailembend-South East 275kV lines (South East Capacitor Available).</t>
  </si>
  <si>
    <t>S&gt;&gt;X_CNRB+CB_04</t>
  </si>
  <si>
    <t>Out= Out= Canowie-Robertstown 275kV line + Associated line CBs 6616 &amp; 6571 at Robertstown O/S), avoid O/L Robertstown 132/275kV TX2 on trip of Robertstown-Para 275kV line, Feedback</t>
  </si>
  <si>
    <t>N_LIMOSF1_FLT_85</t>
  </si>
  <si>
    <t>Limit Limondale 1 solar farm upper limit to 85 MW to manage post contingent voltage oscillation</t>
  </si>
  <si>
    <t>V&gt;&gt;V-LTWG_RADIAL_1</t>
  </si>
  <si>
    <t>NC_V_GLRWNSF1</t>
  </si>
  <si>
    <t>Non Conformance Constraint for GLENROWAN WEST SF1</t>
  </si>
  <si>
    <t>QNI_SOUTH_1000_DYN</t>
  </si>
  <si>
    <t>QLD to NSW on QNI upper transfer limit of 1000 MW, dynamic headroom, DS formulation only.</t>
  </si>
  <si>
    <t>N^^V_MSUT_1</t>
  </si>
  <si>
    <t>Out = Murray to Upper Tumut 330 kV line, avoid voltage collapse at Southern NSW for loss of the largest Vic generating unit or Basslink</t>
  </si>
  <si>
    <t>S&gt;&gt;X_RBPA+CB_04</t>
  </si>
  <si>
    <t>Out= Robertstown-Para 275kV line and Robertstown CB6574 and CB6575, avoid O/L Templers West-Para 275kV line on trip of Robertstown-Tungkillo 275kV line(this offloads Robertstown 275/132kV TX2), Feedback</t>
  </si>
  <si>
    <t>T&gt;T_NIL_BL_110_5</t>
  </si>
  <si>
    <t>Out = Nil, avoid O/L Tungatinah to Meadowbank Tee 1 110kV line on trip of Tungatinah to Meadowbank Tee 2 to New Norfolk 110kV lines, Feedback</t>
  </si>
  <si>
    <t>V::S_BLKRG_MAXG_2</t>
  </si>
  <si>
    <t>Out = both Black Range series capacitors O/S; Vic to SA Transient Stability limit for loss of the largest generation block in SA.</t>
  </si>
  <si>
    <t>N_WELLSF1_ZERO</t>
  </si>
  <si>
    <t>Q::N_AR_CP1_AR_2L-G</t>
  </si>
  <si>
    <t>Out = Armidale capacitor bank (80MVAr), limit Qld to NSW on QNI to avoid transient instability on 2L-G fault at Armidale</t>
  </si>
  <si>
    <t>V&gt;&gt;N-NIL_HH</t>
  </si>
  <si>
    <t>Out = Nil, avoid Murray to Lower Tumut(66) O/L on Nil trip; Feedback</t>
  </si>
  <si>
    <t>V_WEMENSF_FLT_20</t>
  </si>
  <si>
    <t>Limit Wemen Solar Farm upper limit to 20 MW to manage post contingent voltage oscillation</t>
  </si>
  <si>
    <t>VSML_105</t>
  </si>
  <si>
    <t>Vic to SA on ML upper transfer limit of 105 MW</t>
  </si>
  <si>
    <t>VSML_160</t>
  </si>
  <si>
    <t>Vic to SA on ML upper transfer limit of 160 MW</t>
  </si>
  <si>
    <t>N:V_WA_BUSA_BWRG</t>
  </si>
  <si>
    <t>Out= Wagga 330kV A Bus, NSW to Victoria Transient stability limit, for the trip of Bayswater to Regentville (31) line</t>
  </si>
  <si>
    <t>NC_N_MANSLR1</t>
  </si>
  <si>
    <t>Non Conformance Constraint for MANILDRA SOLAR FARM</t>
  </si>
  <si>
    <t>S&gt;&gt;X_RBTU+CB_2</t>
  </si>
  <si>
    <t>Out= Robertstown-Tungkillo 275kV line and Robertstown 275kV CBs 6571 &amp; 6572 O/S , avoid O/L Waterloo East-Waterloo 132kV line on trip of Robertstown-Para 275kV line (this offloads Robertstown TX#2 132/275kV )</t>
  </si>
  <si>
    <t>T_FASH_MAXGEN_1</t>
  </si>
  <si>
    <t>Upper limit on Mackintosh + Bastyan + John Butters with both Farrell to Sheffield 220 kV lines declared credible, Farrell 220 kV bus split, West Coast 220/110 kV parallel closed. Constraint swamped if only one machine on line</t>
  </si>
  <si>
    <t>V::S_XSEVC_MAXG</t>
  </si>
  <si>
    <t>Out= Both South East SVC1 &amp; SVC 2 O/S  (Note: with both Black Range series caps I/S); Vic to SA Transient Stability limit for loss of the largest generator in SA</t>
  </si>
  <si>
    <t>NRM_VIC1_SA1</t>
  </si>
  <si>
    <t>Negative Residue Management constraint for VIC to SA flow</t>
  </si>
  <si>
    <t>S&gt;&gt;RBTU_TWPA_TPRS</t>
  </si>
  <si>
    <t>Out= Robertstown-Tungkillo 275kV line, avoid O/L Templers-Roseworthy 132kV line on trip of Templers West-Para 275kV line, Feedback</t>
  </si>
  <si>
    <t>VSML_190</t>
  </si>
  <si>
    <t>Vic to SA on ML upper transfer limit of 190 MW</t>
  </si>
  <si>
    <t>#BRYB1WF1_E</t>
  </si>
  <si>
    <t>VBBT1B.ENERGY * 1 &lt;= 122 (Wt = 360)</t>
  </si>
  <si>
    <t>N&gt;N-BAMB_132_OPEN_A</t>
  </si>
  <si>
    <t>Out = Any one 132 kV line between Ballina and Mullumbimby that opens the 132 kV path, avoid Lismore132 to Dunoon 132kV line (9U6 or 9U7) O/L on trip of the other 9U7 or 9U6 line, Swamp out when all 3 directlink cable O/S, feedback</t>
  </si>
  <si>
    <t>Q&gt;SRMB_M020/2_M020/1</t>
  </si>
  <si>
    <t>Out= Susan River to Maryborough 66kV line section 2 (M020/2), avoid O/L on Susan River to Maryborough 66kV line section 1 (M020/2) trip of Nil</t>
  </si>
  <si>
    <t>S_HALWF2_0</t>
  </si>
  <si>
    <t>Discretionary upper limit for Hallett 2 Wind Farm generation of 0 MW</t>
  </si>
  <si>
    <t>T_FARC1_2</t>
  </si>
  <si>
    <t>Out=Farrell - Reece 1 220KV line. Discretionary 144 MW limit on Reece 2 + Granville Harbour WF</t>
  </si>
  <si>
    <t>T_T_TU_105</t>
  </si>
  <si>
    <t>Discretionary 105 MW upper limit on Tungatinah</t>
  </si>
  <si>
    <t>N::V_DDSM_MSDD</t>
  </si>
  <si>
    <t>Out= Dederang to South Morang line, NSW to Victoria Transient stability limit for the trip of Murray - Dederang (67 or 68) line</t>
  </si>
  <si>
    <t>N^^V_LTWG_1</t>
  </si>
  <si>
    <t>Out = Lower Tumut to Wagga 330 kV line, avoid voltage collapse at Darlington Point for loss of the largest Vic generating unit or Basslink</t>
  </si>
  <si>
    <t>Q_MARYRSF1_5MW</t>
  </si>
  <si>
    <t>Maryrorough Solar Farm upper limit of 5 MW</t>
  </si>
  <si>
    <t>V::S_RBTU_MAXG</t>
  </si>
  <si>
    <t>Out= Robertstown - Tungkillo 275kV line (NOTE: with both Black Range series caps I/S); Vic to SA Transient Stability limit for loss of the largest generator in SA</t>
  </si>
  <si>
    <t>#N-Q-MNSP1_RAMP_I_F</t>
  </si>
  <si>
    <t>N_SUNRSF_FLT_80</t>
  </si>
  <si>
    <t>Limit Sunraysia solar farm upper limit to 80 MW to manage post contingent voltage oscillation</t>
  </si>
  <si>
    <t>V::N_X_HWSM_ROSM_xxx</t>
  </si>
  <si>
    <t>Out=Hazelwood-South Morang &amp; Rowville-South Morang 500kV lines, prevent transient instability for fault and trip of a HWTS-SMTS 500 kV line, VIC accelerates, Yallourn W G1 on 220 kV.</t>
  </si>
  <si>
    <t>V&gt;V_X_HWTX1_TWO_R_1</t>
  </si>
  <si>
    <t>Out= Hazelwood A1 and either A2 or A3 or A4 500/220kV transformers, avoid O/L the remaining HWTS A 500/220kV transformer on trip of the other HWTS A transformer, Radial Mode, YWG1 on 500kV, Feedback</t>
  </si>
  <si>
    <t>SPPT.ENERGY * 1 &lt;= 470 (Wt = 35)</t>
  </si>
  <si>
    <t>V::N_SMTT_xxx</t>
  </si>
  <si>
    <t>Out = South Morang to Thomastown 220kV line, prevent transient instability for fault and trip of a HWTS-SMTS 500 kV line, VIC accelerates, Yallourn W G1 on 220 kV.</t>
  </si>
  <si>
    <t>V&gt;&gt;N-JNWO_RADIAL_2</t>
  </si>
  <si>
    <t>Out = Jindera to Wodonga(060), avoid O/L Murray to Lower Tumut (66) using 15 mins rating on trip of Murray to Upper Tumut (65) line, Feedback</t>
  </si>
  <si>
    <t>NC_V_GANNSF1</t>
  </si>
  <si>
    <t>Non Conformance Constraint for GANNAWARRA SOLAR</t>
  </si>
  <si>
    <t>S&gt;&gt;X_RBTU+CB_1</t>
  </si>
  <si>
    <t>Out= Robertstown-Tungkillo 275kV line and Robertstown 275kV CBs 6571 &amp; 6572 O/S , avoid O/L Waterloo-Templers 132kV line on trip of Robertstown-Para 275kV line (this offloads Robertstown TX#2 132/275kV ) lines, Feedback</t>
  </si>
  <si>
    <t>VELT2M.ENERGY * 1 &lt;= 75 (Wt = 360)</t>
  </si>
  <si>
    <t>N_SILVERTWF_FLT_80</t>
  </si>
  <si>
    <t>Limit Silverton Wind Farm upper limit to 80 MW to manage system stability on the next contingency due to voltage oscillation</t>
  </si>
  <si>
    <t>Q_YARANSF1_37MW_N-1</t>
  </si>
  <si>
    <t>Limit Yarrenlea Solar Farm to 37 MW when feeder 733/1 or 733/3 or 734/1 or 734/3 (T10 Yarranlea to H14 Middle Ridge) trip, Swamp when the feeders are in service. DS formulation only</t>
  </si>
  <si>
    <t>S&gt;LFTI_PPPW_LFTX4</t>
  </si>
  <si>
    <t>Out= Torrens Island-Lefevre 275kV line (with TIPS 66kV East and West buses tied, with all 66kV feeders in western 66kV network I/S), avoid O/L LeFevre 275/132kV TX4  on trip of Pelican Point-Parafield Gardens West  275kV line, Feedback</t>
  </si>
  <si>
    <t>Out =Robertstown 275kV North Bus(i.e. RB 275/132kV TX1, RB 275kV CBs 6616 and 6573, and RB 132kV CBs 6005 and 6188 O/S), avoid O/L MWP4-Robertstown 132kV line on trip of Robertstown 275/132kV TX2 (this offloads NWB-RB #1 132kV line).</t>
  </si>
  <si>
    <t>V&gt;&gt;V_KTS_TX_A2_2B_R</t>
  </si>
  <si>
    <t>Out = Keilor A2 or A4 500/220 kV txfmr, avoid pre-contingent O/L of South Morang F2 500/330 kV txfmr, radial mode, Yallourn W Unit 1 on 220 kV network, feedback</t>
  </si>
  <si>
    <t>N_CRWASF1_ZERO</t>
  </si>
  <si>
    <t>Q_9C3_10C21_3_MEWF</t>
  </si>
  <si>
    <t>Limit Mt_Emerald 70% of Max Capacity for 10C(central units)+2Kar+1Bar,NQLD&gt;750&amp;770(AVG),Ross_FN&gt;440&amp;460(AVG),65% for 10C+3Kar+1Bar,NQLD&gt;650&amp;670(AVG),Ross_FN&gt;350&amp;370(AVG),40% for 9C+3Kar,NQLD&gt;650&amp;670(AVG),Ross_FN&gt;350&amp;370(AVG),Otherwise</t>
  </si>
  <si>
    <t>T&gt;T_LIPM_110_2A</t>
  </si>
  <si>
    <t>Out= either Liapootah - Waddamana (tee) - Palmerston 220 kV line and associated CBs at Waddamana I/S, avoid O/L Palmerston to Waddamana 110 line (flow to South) on trip of the remaining Liapootah to Waddamana (tee) to Palmerston 220 kV line, feedback</t>
  </si>
  <si>
    <t>V::N_DDMB_xxx</t>
  </si>
  <si>
    <t>Out = Dederang to Mt Beauty 220kV line, prevent transient instability for fault and trip of a HWTS-SMTS 500 kV line, VIC accelerates, Yallourn W G1 on 220 kV.</t>
  </si>
  <si>
    <t>#QLD1_E_20210406</t>
  </si>
  <si>
    <t>Multiple QLD1 LHS &gt;= 700 (Wt = 35)</t>
  </si>
  <si>
    <t>NC_N_MOLNGSF1</t>
  </si>
  <si>
    <t>Non Conformance Constraint for MOLONG SOLAR FARM</t>
  </si>
  <si>
    <t>NC_V_BALBG1</t>
  </si>
  <si>
    <t xml:space="preserve">Non Conformance Constraint for BALLARAT BATT (GEN) </t>
  </si>
  <si>
    <t>T&gt;T_PMWA_110_7</t>
  </si>
  <si>
    <t>Out= Palmerston to Waddamana 110 kV line, avoid overloading the New Norfolk to Chapel St 110 kV line (flow to South) on trip of New Norfolk to Creek Road 110 kV line, feedback</t>
  </si>
  <si>
    <t>T_GO_300</t>
  </si>
  <si>
    <t>Discretionary 300 MW upper limit on total Gordon generation</t>
  </si>
  <si>
    <t>V&gt;&gt;N-MSUT_1</t>
  </si>
  <si>
    <t>Out = Murray to Upper Tumut(65), avoid Murray to Lower Tumut(66) O/L on Wagga to Lower Tumut(051) trip; Feedback</t>
  </si>
  <si>
    <t>N&gt;&gt;N-NIL_64</t>
  </si>
  <si>
    <t>Out= Nil, avoid O/L Bannaby to Sydney West (39) on trip of Dapto to Sydney South (11) line, Feedback</t>
  </si>
  <si>
    <t>QN_1000</t>
  </si>
  <si>
    <t>Qld to NSW on QNI upper transfer limit of 1000 MW</t>
  </si>
  <si>
    <t>Q_YARANSF1_37MW</t>
  </si>
  <si>
    <t>Yarrenlea Solar Farm upper limit of 37 MW</t>
  </si>
  <si>
    <t>S&gt;&gt;PARS_BWPA_TWPA</t>
  </si>
  <si>
    <t>Out= Roseworthy - Para 132kV line, avoid O/L Templers West-Para 275kV line  on trip of  Blyth West-Munno Para  275kV line, Feedback</t>
  </si>
  <si>
    <t>S&gt;&gt;RBTU_BWMP_TWPA</t>
  </si>
  <si>
    <t>Out= Robertstown-Tungkillo 275kV line, avoid O/L Templers West-Para 275kV line on trip of Blyth West-Blyth Munno Para 275kV line, Feedback</t>
  </si>
  <si>
    <t>S_CNLK_270</t>
  </si>
  <si>
    <t>Out =Canowie-Mt Lock 275kV line O/S, discretionary upper limit for Hornsdale WF1+ Hornsdale WF2+Hornsdale WF3 + Hornsdale battery (i.e. generation + load component)&lt;= 270 MW</t>
  </si>
  <si>
    <t>V^^N_DPWG_X5_1</t>
  </si>
  <si>
    <t>Out = DarlingtonPt to Wagga(63) and Darlington Point to Balranald (X5) off loaded, avoid voltage collapse around Murray for loss of all APD potlines</t>
  </si>
  <si>
    <t>N^^V_MSUT_KVCW_1</t>
  </si>
  <si>
    <t>Out = Murray to Upper Tumut(65) and Kangaroo Valley to Capital (3W) 330kV lines, avoid voltage collapse at Southern NSW for loss of the largest Vic generating unit or Basslink</t>
  </si>
  <si>
    <t>S&gt;NWB6022_TX2</t>
  </si>
  <si>
    <t>Out= North West Bend CB 6022 O/S, avoid O/L North West Bend 275/132kV TX2 on trip of Robertstown-North West Bend #1 132kV line, Feedback</t>
  </si>
  <si>
    <t>SVML_050</t>
  </si>
  <si>
    <t>SA to Vic on ML upper transfer limit of 50 MW</t>
  </si>
  <si>
    <t>V&gt;&gt;V_BURC_5</t>
  </si>
  <si>
    <t>Out= Buronga to Redcliffs (0X1) 220kV line, avoid O/L Waubra to Ballarat 220kV line on trip of Kerang to Bendigo 220kV line, Feedback</t>
  </si>
  <si>
    <t>#GLRWNSF1_E</t>
  </si>
  <si>
    <t>VGNS1G.ENERGY * 1 &lt;= 55 (Wt = 360)</t>
  </si>
  <si>
    <t>NC_N_LD01</t>
  </si>
  <si>
    <t>Non Conformance Constraint for Liddell LD01 Power Station</t>
  </si>
  <si>
    <t>NC_S_SNUG1</t>
  </si>
  <si>
    <t>Non Conformance Constraint for Snuggery 1 Power Station</t>
  </si>
  <si>
    <t>S&gt;&gt;CNRB_BWPA_HUWT</t>
  </si>
  <si>
    <t>Out= Canowie-Robertstown 275kV line, avoid O/L Hummocks-Waterloo 132kV on trip of Blyth West-Munno Para 275kV line, Feedback</t>
  </si>
  <si>
    <t>S_V_NIL_ROCOF</t>
  </si>
  <si>
    <t>Out = NIL, limit SA to VIC Heywood interconnection flow to prevent Rate of Change of Frequency exceeding 3 Hz/sec in SA immediately following loss of Heywood interconnector. [NOTE: Switches based on ON/OFF status of Dalry Battery in Load Mode)]</t>
  </si>
  <si>
    <t>T&gt;T_NIL_BL_IMP_7C</t>
  </si>
  <si>
    <t>Out = Nil, avoid O/L Farrell to Sheffield No. 1 220 kV line for trip of the Farrell to Sheffield No. 2 220 kV line with no SPS action, feedback</t>
  </si>
  <si>
    <t>NCLW1C.ENERGY * 1 &lt;= 219 (Wt = 360)</t>
  </si>
  <si>
    <t>CA_BRIS_4F8E5761_1</t>
  </si>
  <si>
    <t>Constraint Automation, O/L TU_NN3:LNN3:Z:110@TUNGATIN@TAS for CTG LTAB on trip of LIAPOOTA WADA PALMSTN2 220KV LINE.  Generated by STNET[BNECR2] Host BNEREGEEMP1(EMPBRI)</t>
  </si>
  <si>
    <t>N&gt;Q-NIL_757_758</t>
  </si>
  <si>
    <t>Out= Nil, Avoid overloading 757 or 758 (T174 Terranora to H4 Mudgeeraba) 110kV line on trip of the other 758 or 757 (T174 Terranora to H4 Mudgeeraba line), Flow North, Feedback</t>
  </si>
  <si>
    <t>NC_S_TORRB3</t>
  </si>
  <si>
    <t>Non Conformance Constraint for Torrens B3 Power Station</t>
  </si>
  <si>
    <t>NC_S_TORRB4</t>
  </si>
  <si>
    <t>Non Conformance Constraint for Torrens B4 Power Station</t>
  </si>
  <si>
    <t>N_CRWF1_ZERO</t>
  </si>
  <si>
    <t>Q&gt;NIL_MRTA_C</t>
  </si>
  <si>
    <t>Out = Nil, Oakey PS constrained to the maximum measurement limit of 1900 amps, swamp if Oakey PS runback scheme is not armed.</t>
  </si>
  <si>
    <t>S&gt;&gt;BWMP_RBTU_WTTP</t>
  </si>
  <si>
    <t>Out= Blyth West- Munno Para 275kV line with Blyth West CB8002 OPEN, avoid O/L Waterloo-Templers 132kV line on trip of Robertstown-Tungkillo 275kV line, Feedback</t>
  </si>
  <si>
    <t>V&gt;&gt;N-JNWO_RADIAL_1</t>
  </si>
  <si>
    <t>Out = Jindera to Wodonga(060), avoid O/L Murray to Upper Tumut (65) using 15 mins rating on trip of Murray to Lower Tumut (66) line, Feedback</t>
  </si>
  <si>
    <t>N&gt;&gt;N-NIL_65</t>
  </si>
  <si>
    <t>Out= Nil, avoid O/L Bannaby to Sydney West (39) on trip of Avon to Macarthur (17) line, Feedback</t>
  </si>
  <si>
    <t>N&gt;&gt;N-NIL__A_15M</t>
  </si>
  <si>
    <t>Out= Nil, avoid O/L Lower Tumut to Canberra (07) using 15 mins rating on trip of Upper Tumut to Stockdill (1) line, Feedback</t>
  </si>
  <si>
    <t>NC_Q_YABULU2</t>
  </si>
  <si>
    <t>Non Conformance Constraint for Yabulu 2 Power Station</t>
  </si>
  <si>
    <t>N_GOONSF1_20</t>
  </si>
  <si>
    <t>Goonumbla solar farm upper limit of 20 MW</t>
  </si>
  <si>
    <t>Q_HAYMSF1_ZERO</t>
  </si>
  <si>
    <t>Hayman solar farm upper limit of 0 MW</t>
  </si>
  <si>
    <t>Q_SRSF1_ZERO</t>
  </si>
  <si>
    <t>Susan River Solar Farm upper limit of 0MW</t>
  </si>
  <si>
    <t>S&gt;VMLMHNW2</t>
  </si>
  <si>
    <t>Out=Monash-North West Bend #2 132kV line, SA-V on ML avoid overload on North West Bend-Monash #1 132kV line, feedback</t>
  </si>
  <si>
    <t>T_LIWY</t>
  </si>
  <si>
    <t>Out=Liapootah-Wayatinah 220KV line</t>
  </si>
  <si>
    <t>V&gt;&gt;V_NIL_4C</t>
  </si>
  <si>
    <t>Out = Nil, avoid pre-contingent O/L of the Dederang H3 330/220kV transformer, DBUSS-Transformer control scheme armed, feedback</t>
  </si>
  <si>
    <t>#MINTARO_E</t>
  </si>
  <si>
    <t>SMPS.ENERGY * 1 &gt;= 29 (Wt = 360)</t>
  </si>
  <si>
    <t>VMRT1M.ENERGY * 1 &lt;= 160 (Wt = 35)</t>
  </si>
  <si>
    <t>#VIC1_E_20210331</t>
  </si>
  <si>
    <t>Multiple VIC1 LHS &lt;= 100 (Wt = 35)</t>
  </si>
  <si>
    <t>CA_SYDS_4F1E1FC4_1</t>
  </si>
  <si>
    <t>Constraint Automation, O/L 85:LN85:Z:330@ARMIDALE@NSW for CTG LNPC on trip of TAMWORTH-ARMIDALE 86 330KV LINE.  Generated by STNET[BNECR1] Host NORREGEEMP3(EMPSYD)</t>
  </si>
  <si>
    <t>N&gt;&gt;N-NIL_94B</t>
  </si>
  <si>
    <t>Out= Nil, avoid O/L  Beryl to Wellington 132 kV (94B) on nil trip, Feedback. Metering at Wellington is used</t>
  </si>
  <si>
    <t>N&gt;&gt;V_SMDD5</t>
  </si>
  <si>
    <t>Out = Dederang to South Morang 330 kV line, avoid O/L the DDTS H2 330/220 kV txfmr on trip of the remaining Dederang to South Morang 330 kV line, feedback</t>
  </si>
  <si>
    <t>NC_N_ER02</t>
  </si>
  <si>
    <t>Non Conformance Constraint for Eraring ER02 Power Station</t>
  </si>
  <si>
    <t>NC_N_SUNRSF1</t>
  </si>
  <si>
    <t>Non Conformance Constraint for SSF1</t>
  </si>
  <si>
    <t>NC_S_OSB-AG</t>
  </si>
  <si>
    <t>Non Conformance Constraint for Osborne Power Station</t>
  </si>
  <si>
    <t>NC_S_WATERLWF</t>
  </si>
  <si>
    <t>Non Conformance Constraint for Waterloo Windfarm</t>
  </si>
  <si>
    <t>NRM_NSW1_QLD1</t>
  </si>
  <si>
    <t>Negative Residue Management constraint for NSW to QLD flow.</t>
  </si>
  <si>
    <t>N_GOONSF_11_INV</t>
  </si>
  <si>
    <t>Limit Goonumbla Solar Farm upper limit to 0 MW if number of inverter available exceed 11. Dispatch only. swamped out if Inverters are within the limit.</t>
  </si>
  <si>
    <t>N_MOREESF1_ZERO</t>
  </si>
  <si>
    <t>Q&gt;COLTX</t>
  </si>
  <si>
    <t>Out =  Collinsville North T1 or T2  132/33 kV transformer, limit Collinsville Solar Farm to 35MW to prevent overload on RMU of the remaining transformer</t>
  </si>
  <si>
    <t>Q_9C3_10C21_3_HASF</t>
  </si>
  <si>
    <t>Limit Haughton70% of Max Capacity for 10C(central units)+2Kar+1Bar,NQLD&gt;750&amp;770(AVG),Ross_FN&gt;440&amp;460(AVG),50% for 10C+3Kar+1Bar,NQLD&gt;650&amp;670(AVG),Ross_FN&gt;350&amp;370(AVG),40% for 9C+3Kar,NQLD&gt;650&amp;670(AVG),Ross_FN&gt;350&amp;370(AVG),Otherwise</t>
  </si>
  <si>
    <t>Q_OAKEY1SF_ZERO</t>
  </si>
  <si>
    <t>Oakey 1 Solar Farm upper limit of 0 MW</t>
  </si>
  <si>
    <t>Q_OAKEY2SF_ZERO</t>
  </si>
  <si>
    <t>Oakey 2 Solar Farm upper limit of 0 MW</t>
  </si>
  <si>
    <t>S&gt;&gt;NIL_RBTX_RBTX_2</t>
  </si>
  <si>
    <t>Out= Nil, avoid O/L of one Robertstown 132/275kV TX on trip of other Robertstown 132/275kV TX, Feedback</t>
  </si>
  <si>
    <t>SV_100_DYN</t>
  </si>
  <si>
    <t>SA to Victoria on Heywood upper transfer limit of 100 MW. Limit is dynamically reduced when actual flow exceeds limit by at least 10 MW. Limit is reduced by amount of exceedance, capped at 25 MW</t>
  </si>
  <si>
    <t>V&gt;&gt;SML_NSWRB_11_1</t>
  </si>
  <si>
    <t>Out = NSW Murraylink runback scheme, avoid O/L of Wemen to Red Cliffs 220 kV line section for loss of Balranald to Buronga (X3) 220 kV line, feedback</t>
  </si>
  <si>
    <t>V&gt;&gt;V-LTWG_RADIAL_2</t>
  </si>
  <si>
    <t>TWC11C.ENERGY * 1 = 0 (Wt = 360)</t>
  </si>
  <si>
    <t>CA_BRIS_4F1FDF04_1</t>
  </si>
  <si>
    <t>Constraint Automation, O/L XFMR T_4@T_BEND@SA for CTG LSIM on trip of TUNKIL - T_BEND #1 275KV LINE.  Generated by STNET[BNECR2] Host BNEREGEEMP2(EMPBRI)</t>
  </si>
  <si>
    <t>N:V_DDSM_BWRG</t>
  </si>
  <si>
    <t>Out=Dederang to South Morang line, NSW to Victoria Transient stability limit, for the trip of Bayswater to Regentville (31) line</t>
  </si>
  <si>
    <t>N&gt;&gt;N-NIL_61</t>
  </si>
  <si>
    <t>Out= Nil, avoid O/L Crookwell to Bannaby (61) using 15 mins rating on trip of Yass to Marulan (5) line, Feedback</t>
  </si>
  <si>
    <t>N&gt;&gt;N-NIL_998</t>
  </si>
  <si>
    <t>Out= Nil, avoid O/L Cowra to Forbes (998) on trip of Nil, Feedback</t>
  </si>
  <si>
    <t>N&gt;N-BALS_66_OPEN_A</t>
  </si>
  <si>
    <t>Out = Any 2 66 kV lines in parallel between Lismore and Ballina that opens the 66 kV path, avoid Lismore132 to Dunoon 132kV line (9U6 or 9U7) O/L on trip of the other 9U7 or 9U6 line, Swamp out when all 3 directlink cable O/S, feedback</t>
  </si>
  <si>
    <t>NC_N_CG2</t>
  </si>
  <si>
    <t>Non Conformance Constraint for Colongra 2 Power Station</t>
  </si>
  <si>
    <t>NC_N_LD02</t>
  </si>
  <si>
    <t>Non Conformance Constraint for Liddell LD02 Power Station</t>
  </si>
  <si>
    <t>NC_N_LIMOSF11</t>
  </si>
  <si>
    <t>Non Conformance Constraint for LIMONDALE SF 1</t>
  </si>
  <si>
    <t>NC_Q_BARRON-1</t>
  </si>
  <si>
    <t>Non Conformance Constraint for Barron Gorge 1 Power Station</t>
  </si>
  <si>
    <t>NC_T_LI_WY_CA</t>
  </si>
  <si>
    <t>Non Conformance Constraint for Liapootah + Wayatinah + Catagunya Power Stations</t>
  </si>
  <si>
    <t>NC_V_JLA03</t>
  </si>
  <si>
    <t>Non Conformance Constraint for Jeeralang A - 03 Power Station</t>
  </si>
  <si>
    <t>N^^Q_LDTW_1_B1</t>
  </si>
  <si>
    <t>Out = Liddell to Tamworth (84), avoid Voltage collapse on loss of Kogan Creek generator</t>
  </si>
  <si>
    <t>N_BOCORWF1_ZERO</t>
  </si>
  <si>
    <t>Boco Rock WF upper limit of 0 MW</t>
  </si>
  <si>
    <t>N_SUNRSF1_0INV</t>
  </si>
  <si>
    <t>Constraint to violate if Sunraysia Solar Farm inverter availability greater than zero. Constraint swamp out otherwise. DS only</t>
  </si>
  <si>
    <t>QN_1078_OSC_AUTO</t>
  </si>
  <si>
    <t>Upper transfer limit of 1078 MW from Qld to NSW on QNI, Active only when QNI mode cannot be monitored</t>
  </si>
  <si>
    <t>S&gt;&gt;BWMP_BRTW_WTTP</t>
  </si>
  <si>
    <t>Out= Blyth West- Munno Para 275kV line with Blyth West CB8002 OPEN, avoid O/L Waterloo-Templers 132kV line on trip of Brinkworth-Templers West 275kV line, Feedback</t>
  </si>
  <si>
    <t>S&gt;&gt;NIL_RBTU_WTTP</t>
  </si>
  <si>
    <t>Out= Nil, avoid O/L Waterloo - Templers 132kV on trip of Robertstown - Tungkillo 275kV line, Feedback</t>
  </si>
  <si>
    <t>S&gt;NIL_NWMH1_NWMH2</t>
  </si>
  <si>
    <t>Out= Nil, avoid O/L North West Bend-Monash #2 132kV on trip of North West Bend-Monash #1 132kV line, Feedback</t>
  </si>
  <si>
    <t>S&gt;PLTX3_TX2_TX1</t>
  </si>
  <si>
    <t>Out = Port Lincoln 33/132kV TX3 (Note: with CB4636 &amp; CB4543 OPEN) O/S, Maximum generation at Port Lincoln to avoid OL Port Lincoln transformer 132/33kV #1 for trip Port Lincoln transformer 132/33kV #2.</t>
  </si>
  <si>
    <t>S&gt;SETX_SETX_PWKN</t>
  </si>
  <si>
    <t>Out= One South East 275/132kV transformer O/S (i.e. TX ONLY O/S with associated TX CBs I/S), avoid O/L Penola West-KinCraig 132kV line on trip of remaining 132/275kV South East TX, Feedback</t>
  </si>
  <si>
    <t>S^BRTW_SA_NTH</t>
  </si>
  <si>
    <t>Out = Brinkworth-Templers West 275kV line, Manage voltage collapse in northern SA for the trip of Robertstown-Mokota 275kV line</t>
  </si>
  <si>
    <t>T&gt;T_NIL_BL_IMP_6EE</t>
  </si>
  <si>
    <t>Out = Nil, avoid O/L Sheffield to Georgetown No. 2 220 kV line (flow to Georgetown) for trip of the Sheffield to Georgetown No. 1 220 kV line with no SPS action, feedback</t>
  </si>
  <si>
    <t>V::S_NIL_MG_TB_2-DS</t>
  </si>
  <si>
    <t>Out =Nil(Note: with both Black Range series capacitors O/S); Vic-SA Tran. Stab limit for loss of SA largest generator with loss of  Torrens Island B PS declared as credible (South East Capacitor Available). (NOTE: DS RHS ONLY)</t>
  </si>
  <si>
    <t>V^^N_CNLT_1</t>
  </si>
  <si>
    <t>Out = Canberra to Lower Tumut(07), avoid voltage collapse around Murray for loss of all APD potlines</t>
  </si>
  <si>
    <t>V_BA_BAT_G_ZERO</t>
  </si>
  <si>
    <t>Ballarat Battery (Generation Component) upper limit of 0 MW</t>
  </si>
  <si>
    <t>V_CROWLANDS_ZERO</t>
  </si>
  <si>
    <t>Crowlands Wind Farm upper limit of 0 MW</t>
  </si>
  <si>
    <t>V_KIAMSF_FLT_90</t>
  </si>
  <si>
    <t>Limit Kiamal Solar Farm upper limit to 90 MW to manage post contingent voltage oscillation</t>
  </si>
  <si>
    <t xml:space="preserve">2021 Hours </t>
  </si>
  <si>
    <t xml:space="preserve">2021 Marginal Values </t>
  </si>
  <si>
    <t>2020 Marginal Values</t>
  </si>
  <si>
    <t>F_I+CPP_N-2_MG_R5</t>
  </si>
  <si>
    <t>Out= Nil, loss of all Callide C units declared credible, Global Raise 5 Min requirement</t>
  </si>
  <si>
    <t>F_I+CPP_N-2_MG_R6</t>
  </si>
  <si>
    <t>Out= Nil, loss of all Callide C units declared credible, Global Raise 6 sec requirement</t>
  </si>
  <si>
    <t>F_I+CPP_N-2_MG_R60</t>
  </si>
  <si>
    <t>Out= Nil, loss of all Callide C units declared credible, Global Raise 60 sec requirement</t>
  </si>
  <si>
    <t>F_MAIN++CP_N-2_MGR60</t>
  </si>
  <si>
    <t>Out= Nil, loss of all Callide C units declared credible, Mainland Raise 60 sec requirement, Basslink able to transfer FCAS</t>
  </si>
  <si>
    <t>F_MAIN++CPP_N-2_MGR6</t>
  </si>
  <si>
    <t>Out= Nil, loss of all Callide C units declared credible, Mainland Raise 6 sec requirement, Basslink able to transfer FCAS</t>
  </si>
  <si>
    <t>F_Q++LDMU_R60</t>
  </si>
  <si>
    <t>Out = Liddell to Muswellbrook (83) line, Qld Raise 60 sec Requirement</t>
  </si>
  <si>
    <t>F_Q++LDMU_R5</t>
  </si>
  <si>
    <t>Out = Liddell to Muswellbrook (83) line, Qld Raise 5 min Requirement</t>
  </si>
  <si>
    <t>F_MAIN++CPP_N-2_MGR5</t>
  </si>
  <si>
    <t>Out= Nil, loss of all Callide C units declared credible, Mainland Raise 5 Min requirement, Basslink able to transfer FCAS</t>
  </si>
  <si>
    <t>F_ESTN++HYMO_L60</t>
  </si>
  <si>
    <t>Out = Heywood to Mortlake (HYTS-MOPS) line, Eastern Lower 60 sec Requirement</t>
  </si>
  <si>
    <t>F_Q++LDTW_R5</t>
  </si>
  <si>
    <t>Out = Liddell to Tamworth (84) line, Qld Raise 5 min Requirement</t>
  </si>
  <si>
    <t>F_Q++ARTW_R6</t>
  </si>
  <si>
    <t>Out = Armidale to Tamworth (85 or 86) line, Qld Raise 6 sec Requirement</t>
  </si>
  <si>
    <t>F_ESTN++HYMO_L6</t>
  </si>
  <si>
    <t>Out = Heywood to Mortlake (HYTS-MOPS) line, Eastern Lower 6 sec Requirement</t>
  </si>
  <si>
    <t>F_S_TORRB2_R60</t>
  </si>
  <si>
    <t>Out= NIL, Torrens B2 R60 Requirement &lt;= 0MW</t>
  </si>
  <si>
    <t>F_S_TORRB2_R6</t>
  </si>
  <si>
    <t>Out= NIL, Torrens B2 R6 Requirement &lt;= 0MW</t>
  </si>
  <si>
    <t>F_S_TORRB4_R60</t>
  </si>
  <si>
    <t>Out= NIL, Torrens B4 R60 Requirement &lt;= 0MW</t>
  </si>
  <si>
    <t>F_S_TORRB4_R6</t>
  </si>
  <si>
    <t>Out= NIL, Torrens B4 R6 Requirement &lt;= 0MW</t>
  </si>
  <si>
    <t>F_MAIN+CPP_N-2_MG_R6</t>
  </si>
  <si>
    <t>Out= Nil, loss of all Callide C units declared credible, Mainland Raise 6 sec requirement, Basslink unable to transfer FCAS</t>
  </si>
  <si>
    <t>F_MAIN+CP_N-2_MG_R60</t>
  </si>
  <si>
    <t>Out= Nil, loss of all Callide C units declared credible, Mainland Raise 60 sec requirement, Basslink unable to transfer FCAS</t>
  </si>
  <si>
    <t>F_S++HYSE_L6_2</t>
  </si>
  <si>
    <t>Out = (Heywood to South East) or (Heywood transformers) or (Heywood to Mortlake) or (Heywood to Tarrone) or (Moorabool to Mortlake) or (Moorabool to Sydenham) or (Moorabool to Tarrone), SA Lower 6 sec Requirement for risk of islanding, segment2</t>
  </si>
  <si>
    <t>F_MAIN+CPP_N-2_MG_R5</t>
  </si>
  <si>
    <t>Out= Nil, loss of all Callide C units declared credible, Mainland Raise 5 Min requirement, Basslink unable to transfer FCAS</t>
  </si>
  <si>
    <t>F_NSW_LD_R6</t>
  </si>
  <si>
    <t>Out= NIL, Liddell Power Station R6 Requirement &lt;= 0MW</t>
  </si>
  <si>
    <t>F_I+LD_N-2_MG_R5</t>
  </si>
  <si>
    <t>Out= Nil, loss of all Liddell Power Station units declared credible, Global Raise 5 Min requirement</t>
  </si>
  <si>
    <t>F_I+LD_N-2_MG_R60</t>
  </si>
  <si>
    <t>Out= Nil, loss of all Liddell Power Station units declared credible, Global Raise 60 sec requirement</t>
  </si>
  <si>
    <t>F_I+LD_N-2_MG_R6</t>
  </si>
  <si>
    <t>Out= Nil, loss of all Liddell Power Station units declared credible, Global Raise 6 sec requirement</t>
  </si>
  <si>
    <t>F_NSW_LD_R60</t>
  </si>
  <si>
    <t>Out= NIL, Liddell Power Station R60 Requirement &lt;= 0MW</t>
  </si>
  <si>
    <t>F_NSW_LD_RREG</t>
  </si>
  <si>
    <t>Out= NIL, Liddell Power Station RREG Requirement &lt;= 0MW</t>
  </si>
  <si>
    <t>F_S_TORRB3_R6</t>
  </si>
  <si>
    <t>Out= NIL, Torrens B3 R6 Requirement &lt;= 0MW</t>
  </si>
  <si>
    <t>F_S_TORRB3_R60</t>
  </si>
  <si>
    <t>Out= NIL, Torrens B3 R60 Requirement &lt;= 0MW</t>
  </si>
  <si>
    <t>F_QNV+HYMO_L60</t>
  </si>
  <si>
    <t>Out = Heywood to Mortlake (HYTS-MOPS) line, Qld, NSW and Vic Lower 60 sec Requirement, Basslink unable to transfer FCAS</t>
  </si>
  <si>
    <t>F_Q++ARTW_R5</t>
  </si>
  <si>
    <t>Out = Armidale to Tamworth (85 or 86) line, Qld Raise 5 min Requirement</t>
  </si>
  <si>
    <t>F_S_TORRB4_RREG</t>
  </si>
  <si>
    <t>Out= NIL, Torrens B4 RREG Requirement &lt;= 0MW</t>
  </si>
  <si>
    <t>F_QNV+HYMO_L6</t>
  </si>
  <si>
    <t>Out = Heywood to Mortlake (HYTS-MOPS) line, Qld, NSW and Vic Lower 6 sec Requirement, Basslink unable to transfer FCAS</t>
  </si>
  <si>
    <t>F_S_TORRB2_RREG</t>
  </si>
  <si>
    <t>Out= NIL, Torrens B2 RREG Requirement &lt;= 0MW</t>
  </si>
  <si>
    <t>F_S_TORRB3_RREG</t>
  </si>
  <si>
    <t>Out= NIL, Torrens B3 RREG Requirement &lt;= 0MW</t>
  </si>
  <si>
    <t>F_QNV++HYMO_L60</t>
  </si>
  <si>
    <t>Out = Heywood to Mortlake (HYTS-MOPS) line, Qld, NSW and Vic Lower 60 sec Requirement, Basslink able to transfer FCAS</t>
  </si>
  <si>
    <t>F_QNV+HGML_L60</t>
  </si>
  <si>
    <t>Out = Haunted Gully to Moorabool (HGTS-MLTS) line, Qld, NSW and Vic Lower 60 sec Requirement, Basslink unable to transfer FCAS</t>
  </si>
  <si>
    <t>F_STHN++LDTW_L60</t>
  </si>
  <si>
    <t>Out = Liddell to Tamworth (84) line, Southern Lower 60 sec Requirement</t>
  </si>
  <si>
    <t>F_QNV++HYMO_L6</t>
  </si>
  <si>
    <t>Out = Heywood to Mortlake (HYTS-MOPS) line, Qld, NSW and Vic Lower 6 sec Requirement, Basslink able to transfer FCAS</t>
  </si>
  <si>
    <t>F_T++FARE_N-2_TG_R60</t>
  </si>
  <si>
    <t>Out = Nil, loss of both Farrell to Reece lines declared credible, Tasmania Raise 60 sec requirement, Basslink able to transfer FCAS, reduce FCAS by very fast response on Basslink, include fault-ride through on windfarms and Basslink</t>
  </si>
  <si>
    <t>F_QNV+HYMO_L5</t>
  </si>
  <si>
    <t>Out = Heywood to Mortlake (HYTS-MOPS) line, Qld, NSW and Vic Lower 5 min Requirement, Basslink unable to transfer FCAS</t>
  </si>
  <si>
    <t>F_ESTN+MO_TG_R5</t>
  </si>
  <si>
    <t>Out= Moorabool to Mortlake or Heywood to Mortlake line, Eastern Raise 5 min requirement for Mortlake generation loss on trip of other line</t>
  </si>
  <si>
    <t>F_QNV+HGTR_L60</t>
  </si>
  <si>
    <t>Out = Haunted Gully to Tarrone (HGTS-TRTS) line, Qld, NSW and Vic Lower 60 sec Requirement, Basslink unable to transfer FCAS</t>
  </si>
  <si>
    <t>F_QNV+HGML_L5</t>
  </si>
  <si>
    <t>Out = Haunted Gully to Moorabool (HGTS-MLTS) line, Qld, NSW and Vic Lower 5 min Requirement, Basslink unable to transfer FCAS</t>
  </si>
  <si>
    <t>F_QNV+HGML_L6</t>
  </si>
  <si>
    <t>Out = Haunted Gully to Moorabool (HGTS-MLTS) line, Qld, NSW and Vic Lower 6 sec Requirement, Basslink unable to transfer FCAS</t>
  </si>
  <si>
    <t>F_T++NIL_BLSPS_R6_3</t>
  </si>
  <si>
    <t>Tasmania Raise 6 sec Requirement for loss of Basslink, Segment 3, FCSPS unavailable</t>
  </si>
  <si>
    <t>F_T++NIL_BLSPS_R60_4</t>
  </si>
  <si>
    <t>Tasmania Raise 60 sec Requirement for loss of Basslink, Segment 4, FCSPS unavailable</t>
  </si>
  <si>
    <t>F_T++NIL_BLSPS_R6_4</t>
  </si>
  <si>
    <t>Tasmania Raise 6 sec Requirement for loss of Basslink, Segment 4, FCSPS unavailable</t>
  </si>
  <si>
    <t>F_ESTN++HYMO_L5</t>
  </si>
  <si>
    <t>Out = Heywood to Mortlake (HYTS-MOPS) line Eastern Lower 5 min Requirement</t>
  </si>
  <si>
    <t>F_T++NIL_BLSPS_R60_2</t>
  </si>
  <si>
    <t>Tasmania Raise 60 sec Requirement for loss of Basslink, Segment 2, FCSPS unavailable</t>
  </si>
  <si>
    <t>F_T++NIL_BLSPS_R60_1</t>
  </si>
  <si>
    <t>Tasmania Raise 60 sec Requirement for loss of Basslink, Segment 1, FCSPS unavailable</t>
  </si>
  <si>
    <t>F_T++NIL_BLSPS_R6_2</t>
  </si>
  <si>
    <t>Tasmania Raise 6 sec Requirement for loss of Basslink, Segment 2, FCSPS unavailable</t>
  </si>
  <si>
    <t>F_T++NIL_BLSPS_R5</t>
  </si>
  <si>
    <t>Tasmania Raise 5 min Requirement for loss of Basslink, FCSPS unavailable</t>
  </si>
  <si>
    <t>F_T++NIL_BLSPS_R60_3</t>
  </si>
  <si>
    <t>Tasmania Raise 60 sec Requirement for loss of Basslink, Segment 3, FCSPS unavailable</t>
  </si>
  <si>
    <t>F_QNV++HYMO_L5</t>
  </si>
  <si>
    <t>Out = Heywood to Mortlake (HYTS-MOPS) line, Qld, NSW and Vic Lower 5 min Requirement, Basslink able to transfer FCAS</t>
  </si>
  <si>
    <t>F_QNV+HGTR_L6</t>
  </si>
  <si>
    <t>Out = Haunted Gully to Tarrone (HGTS-TRTS) line, Qld, NSW and Vic Lower 6 sec Requirement, Basslink unable to transfer FCAS</t>
  </si>
  <si>
    <t>F_T++NIL_BLSPS_L6_1</t>
  </si>
  <si>
    <t>Tasmania Lower 6 sec Requirement for loss of Basslink, Segment 1, FCSPS unavailable</t>
  </si>
  <si>
    <t>F_MAIN+ML_L6_APD</t>
  </si>
  <si>
    <t>Out = Nil, Lower 6 sec requirement for a Mainland Load Event, ML = APD, Basslink unable transfer FCAS</t>
  </si>
  <si>
    <t>F_QNV+MO_TG_R5</t>
  </si>
  <si>
    <t>Out= Moorabool to Mortlake or Heywood to Mortlake line, Eastern Raise 5 min requirement for Mortlake generation loss on trip of other line, Basslink unable to transfer FCAS</t>
  </si>
  <si>
    <t>F_QNV+HGTR_L5</t>
  </si>
  <si>
    <t>Out = Haunted Gully to Tarrone (HGTS-TRTS) line, Qld, NSW and Vic Lower 5 min Requirement, Basslink unable to transfer FCAS</t>
  </si>
  <si>
    <t>F_T++NIL_BLSPS_L60_1</t>
  </si>
  <si>
    <t>Tasmania Lower 60 sec Requirement for loss of Basslink, Segment 1, FCSPS unavailable</t>
  </si>
  <si>
    <t>S-MWPS2-PV_0</t>
  </si>
  <si>
    <t>Discretionary upper limit for SA WATER Morgan Whyalla Pump Station 2 PV generation of 0 MW</t>
  </si>
  <si>
    <t>Limit Type</t>
  </si>
  <si>
    <t>#R022167_001_RAMP_F</t>
  </si>
  <si>
    <t>#R023092_001_RAMP_F</t>
  </si>
  <si>
    <t>#R022390_007_RAMP_F</t>
  </si>
  <si>
    <t>Hard Ramping constraint for constraint N^^Q_AR_VC_B1, Effective Date: 19/01/2018, Version: 1</t>
  </si>
  <si>
    <t>#R022433_003_RAMP_F</t>
  </si>
  <si>
    <t>#R022167_001_RAMP_V</t>
  </si>
  <si>
    <t>#R022390_007_RAMP_V</t>
  </si>
  <si>
    <t>Soft Ramping constraint for constraint N^^Q_AR_VC_B1, Effective Date: 19/01/2018, Version: 1</t>
  </si>
  <si>
    <t>#R022418_005_RAMP_F</t>
  </si>
  <si>
    <t>#R022425_003_RAMP_V</t>
  </si>
  <si>
    <t>#R022492_003_RAMP_V</t>
  </si>
  <si>
    <t>#R022977_003_RAMP_V</t>
  </si>
  <si>
    <t>Soft Ramping constraint for constraint N^N_CHLS_1, Effective Date: 22/06/2020, Version: 1</t>
  </si>
  <si>
    <t>#R023092_001_RAMP_V</t>
  </si>
  <si>
    <t>#R022424_001_RAMP_F</t>
  </si>
  <si>
    <t>#R022425_003_RAMP_F</t>
  </si>
  <si>
    <t>#R022812_003_RAMP_F</t>
  </si>
  <si>
    <t>Hard Ramping constraint for constraint N^N_CHLS_1, Effective Date: 22/06/2020, Version: 1</t>
  </si>
  <si>
    <t>#R022812_003_RAMP_V</t>
  </si>
  <si>
    <t>#R022945_001_RAMP_F</t>
  </si>
  <si>
    <t>#R022400_007_RAMP_F</t>
  </si>
  <si>
    <t>#R022400_007_RAMP_V</t>
  </si>
  <si>
    <t>#R022418_005_RAMP_V</t>
  </si>
  <si>
    <t>#R022433_003_RAMP_V</t>
  </si>
  <si>
    <t>#R022437_001_RAMP_F</t>
  </si>
  <si>
    <t>#R022584_003_RAMP_V</t>
  </si>
  <si>
    <t>Soft Ramping constraint for constraint N&gt;&gt;Q-LDTW_2, Effective Date: 22/08/2018, Version: 1</t>
  </si>
  <si>
    <t>#R022953_003_RAMP_V</t>
  </si>
  <si>
    <t>#R022418_003_RAMP_V</t>
  </si>
  <si>
    <t>#R022492_003_RAMP_F</t>
  </si>
  <si>
    <t>#R022536_002_RAMP_V</t>
  </si>
  <si>
    <t>Soft Ramping constraint for constraint N&gt;N-GITN_TE_C1, Effective Date: 21/08/2013, Version: 1</t>
  </si>
  <si>
    <t>#R022581_003_RAMP_V</t>
  </si>
  <si>
    <t>#R022689_001_RAMP_F</t>
  </si>
  <si>
    <t>#R022689_001_RAMP_V</t>
  </si>
  <si>
    <t>#R022804_003_RAMP_V</t>
  </si>
  <si>
    <t>#R022945_001_RAMP_V</t>
  </si>
  <si>
    <t>#R023158_003_RAMP_F</t>
  </si>
  <si>
    <t>#R022590_003_RAMP_F</t>
  </si>
  <si>
    <t>Hard Ramping constraint for constraint N&gt;&gt;Q-LDTW_2, Effective Date: 22/08/2018, Version: 1</t>
  </si>
  <si>
    <t>#R022648_003_RAMP_F</t>
  </si>
  <si>
    <t>#R022673_003_RAMP_V</t>
  </si>
  <si>
    <t>#R022851_003_RAMP_V</t>
  </si>
  <si>
    <t>#R022864_003_RAMP_F</t>
  </si>
  <si>
    <t>Hard Ramping constraint for constraint N^^Q_TW_330_BUS3_B1, Effective Date: 26/06/2014, Version: 1</t>
  </si>
  <si>
    <t>#R022874_003_RAMP_V</t>
  </si>
  <si>
    <t>Soft Ramping constraint for constraint N^^Q_TW_330_BUS3_B1, Effective Date: 26/06/2014, Version: 1</t>
  </si>
  <si>
    <t>#R022969_003_RAMP_V</t>
  </si>
  <si>
    <t>#R022977_003_RAMP_F</t>
  </si>
  <si>
    <t>#R022990_009_RAMP_F</t>
  </si>
  <si>
    <t>Hard Ramping constraint for constraint N^^Q_ARTW_B4, Effective Date: 26/06/2014, Version: 1</t>
  </si>
  <si>
    <t>#R022166_002_RAMP_F</t>
  </si>
  <si>
    <t>#R022166_002_RAMP_V</t>
  </si>
  <si>
    <t>#R023223_002_RAMP_F</t>
  </si>
  <si>
    <t>#R023223_002_RAMP_V</t>
  </si>
  <si>
    <t>#R022689_002_RAMP_F</t>
  </si>
  <si>
    <t>#R022945_002_RAMP_F</t>
  </si>
  <si>
    <t>#R022424_002_RAMP_F</t>
  </si>
  <si>
    <t>#R022437_002_RAMP_F</t>
  </si>
  <si>
    <t>#R022437_002_RAMP_V</t>
  </si>
  <si>
    <t>#R022304_002_RAMP_V</t>
  </si>
  <si>
    <t>#R022891_003_RAMP_F</t>
  </si>
  <si>
    <t>#R022773_003_RAMP_F</t>
  </si>
  <si>
    <t>#R022688_003_RAMP_F</t>
  </si>
  <si>
    <t>#R022813_003_RAMP_V</t>
  </si>
  <si>
    <t>#R022851_003_RAMP_F</t>
  </si>
  <si>
    <t>#R022734_017_RAMP_F</t>
  </si>
  <si>
    <t>#R022716_011_RAMP_V</t>
  </si>
  <si>
    <t>#R022751_011_RAMP_F</t>
  </si>
  <si>
    <t>#R022751_011_RAMP_V</t>
  </si>
  <si>
    <t>#R022761_012_RAMP_V</t>
  </si>
  <si>
    <t>#R022394_006_RAMP_F</t>
  </si>
  <si>
    <t>Hard Ramping constraint for constraint T::T_HA_GT_PM_6, Effective Date: 31/07/2014, Version: 1</t>
  </si>
  <si>
    <t>V::N_SMF2_V2</t>
  </si>
  <si>
    <t>Out = South Morang F2 500/330kV txfmr, prevent transient instability for fault and trip of a HWTS-SMTS 500 kV line, VIC accelerates, Yallourn W G1 on 500 kV.</t>
  </si>
  <si>
    <t>V::N_MLTR_V2</t>
  </si>
  <si>
    <t>Out = Moorabool to Tarrone 500kV line, prevent transient instability for fault and trip of a HWTS-SMTS 500 kV line, VIC accelerates, Yallourn W G1 on 500 kV.</t>
  </si>
  <si>
    <t>V::N_SMF2_S2</t>
  </si>
  <si>
    <t>Out = South Morang F2 500/330kV txfmr, prevent transient instability for fault and trip of a HWTS-SMTS 500 kV line, SA accelerates, Yallourn W G1 on 500 kV.</t>
  </si>
  <si>
    <t>V::N_DDSM_S1</t>
  </si>
  <si>
    <t>Out = Dederang to South Morang 330kV line, prevent transient instability for fault and trip of the parallel Dederang to South Morang 330kV line, SA accelerates, Yallourn W G1 on 220 kV.</t>
  </si>
  <si>
    <t>V::N_MLMO_V2</t>
  </si>
  <si>
    <t>Out = Moorabool to Mortlake 500kV line, prevent transient instability for fault and trip of a HWTS-SMTS 500 kV line, VIC accelerates, Yallourn W G1 on 500 kV.</t>
  </si>
  <si>
    <t>V::N_BYPASS_HW_SY_S2</t>
  </si>
  <si>
    <t>Out=Three SMTS 500kV CBs for HWTS &amp; SYTS line(#1 or #2), bypass for HWTS to SYTS direct line, avoid trans. instability for trip of a HWTS-SYTS or HWTS-SMTS 500kV line, SA accelerates, Basslink TAS-&gt;VIC. YPS #1 on 500kV. Only applied during Heywood SA-&gt;VIC</t>
  </si>
  <si>
    <t>V::N_ROSM_V2</t>
  </si>
  <si>
    <t>Out = Rowville to South Morang 500kV line, prevent transient instability for fault and trip of a HWTS-SMTS 500 kV line, VIC accelerates, Yallourn W G1 on 500 kV.</t>
  </si>
  <si>
    <t>V::N_ROSM_S2</t>
  </si>
  <si>
    <t>Out = Rowville to South Morang 500kV line, prevent transient instability for fault and trip of a HWTS-SMTS 500 kV line, SA accelerates, Yallourn W G1 on 500 kV.</t>
  </si>
  <si>
    <t>V::N_DDSM_S2</t>
  </si>
  <si>
    <t>Out = Dederang to South Morang 330kV line, prevent transient instability for fault and trip of the parallel Dederang to South Morang 330kV line, SA accelerates, Yallourn W G1 on 500 kV.</t>
  </si>
  <si>
    <t>V::N_SMTT_S2</t>
  </si>
  <si>
    <t>Out = South Morang to Thomastown 220kV line, prevent transient instability for fault and trip of a HWTS-SMTS 500 kV line, SA accelerates, Yallourn W G1 on 500 kV.</t>
  </si>
  <si>
    <t>V::N_DDMB_V2</t>
  </si>
  <si>
    <t>Out = Dederang to Mt Beauty 220kV line, prevent transient instability for fault and trip of a HWTS-SMTS 500 kV line, VIC accelerates, Yallourn W G1 on 500 kV.</t>
  </si>
  <si>
    <t>V::N_ROSM_SD</t>
  </si>
  <si>
    <t>Out = Rowville to South Morang 500kV line, prevent transient instability for fault and trip of a HWTS-SMTS 500 kV line, SA decelerates. Constraint active for SA flows above 500 MW VIC to SA only, swamped otherwise.</t>
  </si>
  <si>
    <t>#R022281_002_RAMP_V</t>
  </si>
  <si>
    <t>Soft Ramping constraint for constraint V::N_SMTT_S2, Effective Date: 21/02/2020, Version: 1</t>
  </si>
  <si>
    <t>#R023062_004_RAMP_V</t>
  </si>
  <si>
    <t>Soft Ramping constraint for constraint V::N_ROSM_S2, Effective Date: 20/04/2021, Version: 1</t>
  </si>
  <si>
    <t>V::N_X_HWSM_ROSM_V1</t>
  </si>
  <si>
    <t>#R022385_028_RAMP_F</t>
  </si>
  <si>
    <t>Hard Ramping constraint for constraint V:T_HAGT_BL_1, Effective Date: 20/10/2014, Version: 1</t>
  </si>
  <si>
    <t>#R022394_004_RAMP_V</t>
  </si>
  <si>
    <t>Soft Ramping constraint for constraint T::T_HA_GT_PM_4, Effective Date: 31/07/2014, Version: 1</t>
  </si>
  <si>
    <t>#R022417_007_RAMP_F</t>
  </si>
  <si>
    <t>Hard Ramping constraint for constraint V::N_ROSM_V2, Effective Date: 21/02/2020, Version: 1</t>
  </si>
  <si>
    <t>#R022417_007_RAMP_V</t>
  </si>
  <si>
    <t>Soft Ramping constraint for constraint V::N_ROSM_V2, Effective Date: 21/02/2020, Version: 1</t>
  </si>
  <si>
    <t>#R023062_004_RAMP_F</t>
  </si>
  <si>
    <t>Hard Ramping constraint for constraint V::N_ROSM_S2, Effective Date: 20/04/2021, Version: 1</t>
  </si>
  <si>
    <t>#R022410_004_RAMP_V</t>
  </si>
  <si>
    <t>Soft Ramping constraint for constraint V::N_ROSM_S2, Effective Date: 21/02/2020, Version: 1</t>
  </si>
  <si>
    <t>V::N_BYPASS_HW_SY_V2</t>
  </si>
  <si>
    <t>Out=Three SMTS 500kV CBs for HWTS &amp; SYTS line (#1 or #2), temporary bypass for HWTS to SYTS direct line, avoid trans. instability for fault and trip of a HWTS-SYTS or HWTS-SMTS 500kV line, VIC accelerates, Basslink TAS to VIC, Yallourn W Unit 1 on 500 kV.</t>
  </si>
  <si>
    <t>#R022281_002_RAMP_F</t>
  </si>
  <si>
    <t>Hard Ramping constraint for constraint V::N_SMTT_S2, Effective Date: 21/02/2020, Version: 1</t>
  </si>
  <si>
    <t>#R022367_006_RAMP_V</t>
  </si>
  <si>
    <t>Soft Ramping constraint for constraint V::N_MLTR_V2, Effective Date: 21/02/2020, Version: 1</t>
  </si>
  <si>
    <t>#R022385_004_RAMP_V</t>
  </si>
  <si>
    <t>#R022410_004_RAMP_F</t>
  </si>
  <si>
    <t>Hard Ramping constraint for constraint V::N_ROSM_S2, Effective Date: 21/02/2020, Version: 1</t>
  </si>
  <si>
    <t>#R023074_037_RAMP_V</t>
  </si>
  <si>
    <t>Soft Ramping constraint for constraint V::N_JNWO_S2, Effective Date: 20/04/2021, Version: 1</t>
  </si>
  <si>
    <t>#R022385_028_RAMP_V</t>
  </si>
  <si>
    <t>Soft Ramping constraint for constraint V:T_HAGT_BL_1, Effective Date: 20/10/2014, Version: 1</t>
  </si>
  <si>
    <t>#R022394_004_RAMP_F</t>
  </si>
  <si>
    <t>Hard Ramping constraint for constraint T::T_HA_GT_PM_4, Effective Date: 31/07/2014, Version: 1</t>
  </si>
  <si>
    <t>#R022454_006_RAMP_F</t>
  </si>
  <si>
    <t>Hard Ramping constraint for constraint V::N_MLMO_V2, Effective Date: 09/03/2021, Version: 1</t>
  </si>
  <si>
    <t>#R023104_036_RAMP_V</t>
  </si>
  <si>
    <t>Soft Ramping constraint for constraint V::N_JNWO_S1, Effective Date: 11/06/2021, Version: 1</t>
  </si>
  <si>
    <t>V::N_SMF2_S1</t>
  </si>
  <si>
    <t>Out = South Morang F2 500/330kV txfmr, prevent transient instability for fault and trip of a HWTS-SMTS 500 kV line, SA accelerates, Yallourn W G1 on 220 kV.</t>
  </si>
  <si>
    <t>V::N_SMTT_V2</t>
  </si>
  <si>
    <t>Out = South Morang to Thomastown 220kV line, prevent transient instability for fault and trip of a HWTS-SMTS 500 kV line, VIC accelerates, Yallourn W G1 on 500 kV.</t>
  </si>
  <si>
    <t>#R023074_058_RAMP_F</t>
  </si>
  <si>
    <t>#R022518_009_RAMP_F</t>
  </si>
  <si>
    <t>Hard Ramping constraint for constraint S&gt;&gt;X_RBPA+CB_03, Effective Date: 03/12/2020, Version: 1</t>
  </si>
  <si>
    <t>#R022947_001_RAMP_F</t>
  </si>
  <si>
    <t>Hard Ramping constraint for constraint S&gt;&gt;PATW_BWPA_TPRS, Effective Date: 10/05/2021, Version: 2</t>
  </si>
  <si>
    <t>#R022148_010_RAMP_V</t>
  </si>
  <si>
    <t>Soft Ramping constraint for constraint V^^N_UTYS_1, Effective Date: 13/11/2020, Version: 1</t>
  </si>
  <si>
    <t>#R022767_002_RAMP_V</t>
  </si>
  <si>
    <t>#R022916_002_RAMP_V</t>
  </si>
  <si>
    <t>#R023130_065_RAMP_V</t>
  </si>
  <si>
    <t>#R023074_058_RAMP_V</t>
  </si>
  <si>
    <t>#R023113_058_RAMP_F</t>
  </si>
  <si>
    <t>#R022148_010_RAMP_F</t>
  </si>
  <si>
    <t>Hard Ramping constraint for constraint V^^N_UTYS_1, Effective Date: 13/11/2020, Version: 1</t>
  </si>
  <si>
    <t>#R022157_035_RAMP_V</t>
  </si>
  <si>
    <t>#R022518_009_RAMP_V</t>
  </si>
  <si>
    <t>Soft Ramping constraint for constraint S&gt;&gt;X_RBPA+CB_03, Effective Date: 03/12/2020, Version: 1</t>
  </si>
  <si>
    <t>#R022968_016_RAMP_V</t>
  </si>
  <si>
    <t>Soft Ramping constraint for constraint V&gt;&gt;V_DDSM_1, Effective Date: 07/05/2021, Version: 1</t>
  </si>
  <si>
    <t>#R022157_035_RAMP_F</t>
  </si>
  <si>
    <t>#R022518_008_RAMP_F</t>
  </si>
  <si>
    <t>Hard Ramping constraint for constraint S&gt;&gt;X_RBPA+CB_02, Effective Date: 03/12/2020, Version: 1</t>
  </si>
  <si>
    <t>#R022679_035_RAMP_V</t>
  </si>
  <si>
    <t>#R022947_001_RAMP_V</t>
  </si>
  <si>
    <t>Soft Ramping constraint for constraint S&gt;&gt;PATW_BWPA_TPRS, Effective Date: 10/05/2021, Version: 2</t>
  </si>
  <si>
    <t>#R022947_011_RAMP_F</t>
  </si>
  <si>
    <t>Hard Ramping constraint for constraint S&gt;&gt;PATW_RBTU_TPRS, Effective Date: 10/05/2021, Version: 2</t>
  </si>
  <si>
    <t>#R022996_002_RAMP_F</t>
  </si>
  <si>
    <t>Hard Ramping constraint for constraint V&gt;NWB6022_TX1, Effective Date: 12/05/2021, Version: 1</t>
  </si>
  <si>
    <t>#R023104_058_RAMP_V</t>
  </si>
  <si>
    <t>#R023218_002_RAMP_F</t>
  </si>
  <si>
    <t>Hard Ramping constraint for constraint VSML_ZERO, Effective Date: 21/08/2013, Version: 1</t>
  </si>
  <si>
    <t>#R023180_001_RAMP_F</t>
  </si>
  <si>
    <t>#R022767_001_RAMP_F</t>
  </si>
  <si>
    <t>#R023218_001_RAMP_F</t>
  </si>
  <si>
    <t>#R022939_026_RAMP_F</t>
  </si>
  <si>
    <t>Hard Ramping constraint for constraint S&gt;RB_275KV_N_BUS_1, Effective Date: 10/05/2021, Version: 2</t>
  </si>
  <si>
    <t>#R023218_001_RAMP_V</t>
  </si>
  <si>
    <t>#R022916_001_RAMP_F</t>
  </si>
  <si>
    <t>#R023048_023_RAMP_F</t>
  </si>
  <si>
    <t>Hard Ramping constraint for constraint N^^V_CTMN_1, Effective Date: 11/05/2021, Version: 1</t>
  </si>
  <si>
    <t>#R023180_001_RAMP_V</t>
  </si>
  <si>
    <t>#R022679_011_RAMP_F</t>
  </si>
  <si>
    <t>Hard Ramping constraint for constraint N^^V_DPWG_X5_1, Effective Date: 20/04/2021, Version: 1</t>
  </si>
  <si>
    <t>#R022939_026_RAMP_V</t>
  </si>
  <si>
    <t>Soft Ramping constraint for constraint S&gt;RB_275KV_N_BUS_1, Effective Date: 10/05/2021, Version: 2</t>
  </si>
  <si>
    <t>#R022956_018_RAMP_F</t>
  </si>
  <si>
    <t>Hard Ramping constraint for constraint SVML_FLT_150, Effective Date: 19/07/2019, Version: 1</t>
  </si>
  <si>
    <t>#R022956_023_RAMP_V</t>
  </si>
  <si>
    <t>Soft Ramping constraint for constraint V&gt;&gt;V_BURC_5, Effective Date: 20/04/2021, Version: 1</t>
  </si>
  <si>
    <t>#R023048_023_RAMP_V</t>
  </si>
  <si>
    <t>Soft Ramping constraint for constraint N^^V_CTMN_1, Effective Date: 11/05/2021, Version: 1</t>
  </si>
  <si>
    <t>#R023093_021_RAMP_F</t>
  </si>
  <si>
    <t>Hard Ramping constraint for constraint N^^V_CNCW_1, Effective Date: 31/03/2021, Version: 1</t>
  </si>
  <si>
    <t>#R022695_001_RAMP_F</t>
  </si>
  <si>
    <t>#R022956_023_RAMP_F</t>
  </si>
  <si>
    <t>Hard Ramping constraint for constraint V&gt;&gt;V_BURC_5, Effective Date: 20/04/2021, Version: 1</t>
  </si>
  <si>
    <t>#R023006_014_RAMP_F</t>
  </si>
  <si>
    <t>Hard Ramping constraint for constraint V::S_SETB_TBSE_2, Effective Date: 01/03/2021, Version: 4</t>
  </si>
  <si>
    <t>#R023006_014_RAMP_V</t>
  </si>
  <si>
    <t>Soft Ramping constraint for constraint V::S_SETB_TBSE_2, Effective Date: 01/03/2021, Version: 4</t>
  </si>
  <si>
    <t>#R022454_011_RAMP_V</t>
  </si>
  <si>
    <t>Soft Ramping constraint for constraint V_VS_MLMO_NETT, Effective Date: 14/02/2020, Version: 1</t>
  </si>
  <si>
    <t>#R022626_012_RAMP_F</t>
  </si>
  <si>
    <t>#R022626_012_RAMP_V</t>
  </si>
  <si>
    <t>#R023104_039_RAMP_V</t>
  </si>
  <si>
    <t>Soft Ramping constraint for constraint V::N_JNWO_V1, Effective Date: 11/06/2021, Version: 1</t>
  </si>
  <si>
    <t>#R023146_001_RAMP_V</t>
  </si>
  <si>
    <t>#R022695_002_RAMP_F</t>
  </si>
  <si>
    <t>#R023157_006_RAMP_V</t>
  </si>
  <si>
    <t>Soft Ramping constraint for constraint SV_250, Effective Date: 21/08/2013, Version: 1</t>
  </si>
  <si>
    <t>#R023141_001_RAMP_V</t>
  </si>
  <si>
    <t>#R023075_036_RAMP_F</t>
  </si>
  <si>
    <t>Hard Ramping constraint for constraint V^^N_DPWG_X5_1, Effective Date: 15/03/2021, Version: 1</t>
  </si>
  <si>
    <t>#R022327_023_RAMP_V</t>
  </si>
  <si>
    <t>Soft Ramping constraint for constraint V^^N_MNYS_1, Effective Date: 17/02/2021, Version: 1</t>
  </si>
  <si>
    <t>#R022763_011_RAMP_F</t>
  </si>
  <si>
    <t>Hard Ramping constraint for constraint V^^N_CNLT_1, Effective Date: 03/03/2021, Version: 1</t>
  </si>
  <si>
    <t>#R023105_036_RAMP_V</t>
  </si>
  <si>
    <t>Soft Ramping constraint for constraint V^^N_DPWG_X5_1, Effective Date: 15/03/2021, Version: 1</t>
  </si>
  <si>
    <t>#R022327_023_RAMP_F</t>
  </si>
  <si>
    <t>Hard Ramping constraint for constraint V^^N_MNYS_1, Effective Date: 17/02/2021, Version: 1</t>
  </si>
  <si>
    <t>#R022981_002_RAMP_F</t>
  </si>
  <si>
    <t>Hard Ramping constraint for constraint N::N_CNCW_2, Effective Date: 30/03/2021, Version: 1</t>
  </si>
  <si>
    <t>#R022989_002_RAMP_F</t>
  </si>
  <si>
    <t>Hard Ramping constraint for constraint N::N_CTYS_2, Effective Date: 30/03/2021, Version: 1</t>
  </si>
  <si>
    <t>#R023075_036_RAMP_V</t>
  </si>
  <si>
    <t>#R022320_023_RAMP_V</t>
  </si>
  <si>
    <t>#R022763_011_RAMP_V</t>
  </si>
  <si>
    <t>Soft Ramping constraint for constraint V^^N_CNLT_1, Effective Date: 03/03/2021, Version: 1</t>
  </si>
  <si>
    <t>#R023105_036_RAMP_F</t>
  </si>
  <si>
    <t>#R023116_036_RAMP_V</t>
  </si>
  <si>
    <t>#R022680_013_RAMP_F</t>
  </si>
  <si>
    <t>Hard Ramping constraint for constraint N^^V_LTWG_1, Effective Date: 06/11/2019, Version: 1</t>
  </si>
  <si>
    <t>#R023205_011_RAMP_F</t>
  </si>
  <si>
    <t>#R022157_011_RAMP_F</t>
  </si>
  <si>
    <t>#R023205_011_RAMP_V</t>
  </si>
  <si>
    <t>#R022680_013_RAMP_V</t>
  </si>
  <si>
    <t>Soft Ramping constraint for constraint N^^V_LTWG_1, Effective Date: 06/11/2019, Version: 1</t>
  </si>
  <si>
    <t>#R022789_011_RAMP_F</t>
  </si>
  <si>
    <t>#R022487_021_RAMP_F</t>
  </si>
  <si>
    <t>V-DDMB</t>
  </si>
  <si>
    <t>Out=Dederang to Mount Beauty 220kV line</t>
  </si>
  <si>
    <t>V-MSSGG_TX</t>
  </si>
  <si>
    <t>Out = One Murray to Guthega 330/132kV Tx</t>
  </si>
  <si>
    <t>S-X_BC_CP</t>
  </si>
  <si>
    <t>Out = both Black Range series capacitors bypassed</t>
  </si>
  <si>
    <t>V-X_RORT1_SMF2_R</t>
  </si>
  <si>
    <t>Out = Rowville to Richmond No.1 220kV line and South Morang 500/330kV (F2) transformer, radial mode</t>
  </si>
  <si>
    <t>S-SECB6161</t>
  </si>
  <si>
    <t>Out = South East 132kV CB6161 ONLY  O/S</t>
  </si>
  <si>
    <t>V-X_HWTS_A1_A_R</t>
  </si>
  <si>
    <t>Out= Hazelwood A1 and either A2 or A3 or A4 500/220kV transformers, Radial Mode</t>
  </si>
  <si>
    <t>T-LIWY</t>
  </si>
  <si>
    <t>I-MSUT</t>
  </si>
  <si>
    <t>Out= Murray - Upper Tumut (65) line</t>
  </si>
  <si>
    <t>Q-CLBCON_7356</t>
  </si>
  <si>
    <t>Out= 7356 T194 Columboola to T200 Condamine PS 132kV line</t>
  </si>
  <si>
    <t xml:space="preserve">Out = 8902 (H39 Woree - H60 Walkamin) 275kV line or Woree (H39) 275/132kV 2T Transformer </t>
  </si>
  <si>
    <t>S-X_BWMP+MPPA</t>
  </si>
  <si>
    <t xml:space="preserve">Out = Blyth West- Munno Para 275kV line and Munno Para-Para 275kV (i.e. with Blyth West CB8002 OPEN &amp; Blyth West tripping scheme I/S) </t>
  </si>
  <si>
    <t>S-X_RBPA+CB6574+75</t>
  </si>
  <si>
    <t>Out= Robertstown-Para 275kV line and Robertstown CB6574 and CB6575</t>
  </si>
  <si>
    <t>Out = Moorabool to Mortlake (MLTS-MOPS) No. 2 500 kV line, TRTS 500kV centre CB fail timer set to zero, APD-HYTS No.2 line offloaded</t>
  </si>
  <si>
    <t>S-TBCP1_BC-2CP</t>
  </si>
  <si>
    <t>Tailem Bend 275 kV capacitor O/S, (Note: with both BlackRange Series Caps O/S)</t>
  </si>
  <si>
    <t>S-PARS</t>
  </si>
  <si>
    <t>Out= Roseworthy - Para 132kV line</t>
  </si>
  <si>
    <t>S-X_WTTP+CB</t>
  </si>
  <si>
    <t>Out = Templers - Waterloo 132kV line with  associated critical line CBs O/S (i.e. Waterloo CB 7025 &amp; CB7024 O/S)</t>
  </si>
  <si>
    <t>Q-BC_275BUS_CB</t>
  </si>
  <si>
    <t>Out = one 275kV bus or one or more 275kV CB at H010 Bouldercombe</t>
  </si>
  <si>
    <t>Q-SRMB_3</t>
  </si>
  <si>
    <t>Out= Susan River to Maryborough 66kV line section 3 (M020/3)</t>
  </si>
  <si>
    <t>Q-OAKEY2SF_ZERO</t>
  </si>
  <si>
    <t>Q-OAKEY1SF_ZERO</t>
  </si>
  <si>
    <t>S-MHNW_2</t>
  </si>
  <si>
    <t>Out = Monash to North West Bend line 2, (Note: Murraylink runback scheme can be I/S or O/S)</t>
  </si>
  <si>
    <t>N-MPWW_ONE</t>
  </si>
  <si>
    <t>Outage of Mt. Piper to Wallerawang (70 or 71) 330kV line</t>
  </si>
  <si>
    <t>Q-BCST</t>
  </si>
  <si>
    <t>Out = 848 or 849 H10 Bouldercombe to H29 Stanwell 275 kV line</t>
  </si>
  <si>
    <t>N-FBPK_94U</t>
  </si>
  <si>
    <t>Out = Forbes to Parkes (94U) 132kV line</t>
  </si>
  <si>
    <t>S-PLTX3</t>
  </si>
  <si>
    <t>Out = Port Lincoln 33/132kV TX3 (Note: with CB4636 &amp; CB4543 OPEN) O/S; (Note: for Port Lincoln 33kV CB 4637 CLOSED)</t>
  </si>
  <si>
    <t>Q-COLTX</t>
  </si>
  <si>
    <t>Out = Collinsville North T1 or T2  132/33 kV transformer</t>
  </si>
  <si>
    <t>N-X_89_LSTX_SVC</t>
  </si>
  <si>
    <t>Outage of Coffs Harbour to Lismore (89) line and 330/132kV Lismore Txs O/S, and Lismore SVC in reactive power control mode</t>
  </si>
  <si>
    <t>N-X_MSUT_KVCW</t>
  </si>
  <si>
    <t>Out = Murray - Upper Tumut (65) line and Kangaroo Valley to Capital (3W) 330kV line</t>
  </si>
  <si>
    <t>N-PK_TX</t>
  </si>
  <si>
    <t>Out = One Parkes 132/66kV Transformer</t>
  </si>
  <si>
    <t>Q-SRMB</t>
  </si>
  <si>
    <t>Out= Susan River to Maryborough 66kV line section 2 (M020/2)</t>
  </si>
  <si>
    <t>Q-RSWR</t>
  </si>
  <si>
    <t xml:space="preserve">Out= 8966(H13 Ross to H39 Woree) 275kV line or Woree (H39) 275/132kV 1T Transformer </t>
  </si>
  <si>
    <t>S-TBSE_BC-2CP</t>
  </si>
  <si>
    <t>Out - one South East-Tailembend 275kV line (Note:  with both Black Range series caps O/S)</t>
  </si>
  <si>
    <t>V-HYMO</t>
  </si>
  <si>
    <t>Out = Heywood to Mortlake (HYTS-MOPS) No. 2 500 kV line</t>
  </si>
  <si>
    <t>T-CSGO</t>
  </si>
  <si>
    <t>Out = One Chapel St to Gordon 220kV line</t>
  </si>
  <si>
    <t>S-X_RBTU+CB</t>
  </si>
  <si>
    <t>Out= Robertstown-Tungkillo 275kV line and Robertstown 275kV CBs 6571 &amp; 6572 O/S, (Note: with Both Black Range series caps I/S)</t>
  </si>
  <si>
    <t>N-BAMB_132_OPEN</t>
  </si>
  <si>
    <t>Out = Any one 132 kV line between Ballina and Mullumbimby that opens the 132 kV path.</t>
  </si>
  <si>
    <t>N-WELLSF1_ZERO</t>
  </si>
  <si>
    <t>Wellington solar farm upper limit of 0 MW</t>
  </si>
  <si>
    <t>N-CRWF1_ZERO</t>
  </si>
  <si>
    <t>Crudine Ridge wind farm upper limit of 0 MW</t>
  </si>
  <si>
    <t>N-TW_330_BUS3</t>
  </si>
  <si>
    <t>Out= Tamworth No.3 330kV bus</t>
  </si>
  <si>
    <t>N-LPSW30+RGSW38</t>
  </si>
  <si>
    <t>Out = Liverpool to Sydney West (30) + Regentville to Sydney West (38) 330 kV lines</t>
  </si>
  <si>
    <t>S-X_CNRB+CB</t>
  </si>
  <si>
    <t>Out =  Canowie-Robertstown 275kV line + Associated line CBs 6616 &amp; 6571  at Robertstown O/S(Note:both Black Range series capacitors I/S)</t>
  </si>
  <si>
    <t>V-CROWLANDS_ZERO</t>
  </si>
  <si>
    <t>T-PMWA</t>
  </si>
  <si>
    <t>Out = Palmerston to Waddamana 110kV line; suitable for associated CBs at WA either open or close</t>
  </si>
  <si>
    <t>N-MOREESF1_ZERO</t>
  </si>
  <si>
    <t>Moree Solar Farm upper limit of 0 MW</t>
  </si>
  <si>
    <t>Q-EMLV_6067</t>
  </si>
  <si>
    <t>Out= 6067 Emerald to Lilyvale 66kV line with Emerald SF offloaded</t>
  </si>
  <si>
    <t>V-BA_BAT_G_ZERO</t>
  </si>
  <si>
    <t>V-RCTS_TX_1B</t>
  </si>
  <si>
    <t>Out= Red Cliffs 1B 220/66kV transformer</t>
  </si>
  <si>
    <t>V-ROSM</t>
  </si>
  <si>
    <t>Outage = Rowville to South Morang 500kV line</t>
  </si>
  <si>
    <t>N-TW_330_BUS1</t>
  </si>
  <si>
    <t>Out= Tamworth No.1 330kV bus</t>
  </si>
  <si>
    <t>Out = Buronga to Red Cliffs (0X1) 220kV line</t>
  </si>
  <si>
    <t>T-TU_MB_NN2</t>
  </si>
  <si>
    <t>Out= Tungatinah to Meadowbank to New Norfolk No.2 110kV lines</t>
  </si>
  <si>
    <t>T-TUNN3</t>
  </si>
  <si>
    <t>Out = Tungatinah to New Norfolk No.3 110kV line</t>
  </si>
  <si>
    <t>T-TU_MB_NN1</t>
  </si>
  <si>
    <t>Out= Tungatinah to Meadowbank to New Norfolk No.1 110kV line</t>
  </si>
  <si>
    <t>N-BOCORWF1_ZERO</t>
  </si>
  <si>
    <t>S-LFTI</t>
  </si>
  <si>
    <t>Out= Torrens Island-Lefevre 275kV line (with TIPS 66kV East and West buses tied, with all 66kV feeders in western 66kV network I/S)</t>
  </si>
  <si>
    <t>S-CNLK</t>
  </si>
  <si>
    <t>Out= Canowie-Mt Lock 275kV line (Note: with both Black Range series caps I/S)</t>
  </si>
  <si>
    <t>S-NWCB6021+6225</t>
  </si>
  <si>
    <t>Out = North West Bend 132 kV circuit breakers CB6021 and CB6225(Note: this takes out North West Bend-Monash #1 132kV line).(Note: for Murraylink runback scheme I/S or O/S and Sever scheme I/S or O/S)</t>
  </si>
  <si>
    <t>V-SMTT2</t>
  </si>
  <si>
    <t>Out= South Morang to Thomastown No. 2 220 kV line</t>
  </si>
  <si>
    <t>N-WAGGA_330_BUSA</t>
  </si>
  <si>
    <t>Out=Wagga 330kV bus A. Wagga-Yass 132kV network split, X5 opened and with 2 Yass Transformer in service</t>
  </si>
  <si>
    <t>V-X_HY_MO_ML</t>
  </si>
  <si>
    <t>Out = Heywood to Mortlake to Moorabool No.2 500kV lines</t>
  </si>
  <si>
    <t>N-AR_CP1</t>
  </si>
  <si>
    <t>Out = Armidale Capacitor Bank (80 MVAr)</t>
  </si>
  <si>
    <t>Q-BS_275_BUS</t>
  </si>
  <si>
    <t>Out = one of the 275kV Bus H20 Broadsound</t>
  </si>
  <si>
    <t>T-CTHLWF_ZERO</t>
  </si>
  <si>
    <t>N-WR_TTS</t>
  </si>
  <si>
    <t>Out = White Rock Generation Transfer Trip Scheme</t>
  </si>
  <si>
    <t>Q-RGBYRSF1_ZERO</t>
  </si>
  <si>
    <t>V-DUNDWF1_ZERO</t>
  </si>
  <si>
    <t>V-DUNDWF2_ZERO</t>
  </si>
  <si>
    <t>N-X_BALS_66_OPEN</t>
  </si>
  <si>
    <t>Out = Any 2 66 kV lines in parallel between Lismore and Ballina that opens the 66 kV path.</t>
  </si>
  <si>
    <t>S-PATW</t>
  </si>
  <si>
    <t>Out = Para - Templers West 275kV line</t>
  </si>
  <si>
    <t>Q-LV_275_CB</t>
  </si>
  <si>
    <t>Out = one or more  Lilyvale (H15) 275kV CB (CB8502,CB5412,CB5012,CB5422) O/S</t>
  </si>
  <si>
    <t>V-BA_EL_ML</t>
  </si>
  <si>
    <t>Out = Ballarat to Elaine to Moorabool 220kV line</t>
  </si>
  <si>
    <t>S-WE_MWP4_RB</t>
  </si>
  <si>
    <t xml:space="preserve">Out = Robertstown - MWP4 - Waterloo East 132kV line (Note: MWP4 Solar Farm is offloaded) O/S </t>
  </si>
  <si>
    <t>N-CNLT_07</t>
  </si>
  <si>
    <t>Out= Canberra - Lower Tumut (07) 330kV line</t>
  </si>
  <si>
    <t>S-X_SE_SVC</t>
  </si>
  <si>
    <t>Out= Both South East SVC1 &amp; SVC 2 O/S, (Note: with both Black Range series caps I/S)</t>
  </si>
  <si>
    <t>Q-X_YLTX_YLTX</t>
  </si>
  <si>
    <t>Out = both Yarranlea 110/33 kV Transformers and Maryrorough SF is only connected to Torrington 110KV via 33kV network ,supplying up to 5MW</t>
  </si>
  <si>
    <t>Q-BS_275_CB_2</t>
  </si>
  <si>
    <t>Out = one or more 275kV CB (CB8562, CB 8332) at H20 Broadsound</t>
  </si>
  <si>
    <t>N-CRWASF1_ZERO</t>
  </si>
  <si>
    <t>Corowa solar farm upper limit of 0 MW</t>
  </si>
  <si>
    <t>I-QN_1000</t>
  </si>
  <si>
    <t>Qld to NSW on QNI limited to 1000 MW, includes constraint with dynamic headroom</t>
  </si>
  <si>
    <t>S-HALWF2_0</t>
  </si>
  <si>
    <t>Q-YARANSF1_ZERO</t>
  </si>
  <si>
    <t>I-SV_100</t>
  </si>
  <si>
    <t>SA to Victoria on VicSA upper transfer limit of 100 MW</t>
  </si>
  <si>
    <t>T-TU_105</t>
  </si>
  <si>
    <t>N-COLWF01_ZERO</t>
  </si>
  <si>
    <t>Collector wind farm upper limit of 0 MW</t>
  </si>
  <si>
    <t>S-NWB_CB6022</t>
  </si>
  <si>
    <t>North West Bend CB6022 ONLY O/S, Murraylink runback scheme I/S or O/S, Murraylink sever scheme I/S or O/S (NOTE: DO NOT INVOKE if Murraylink Interconnector is O/S)</t>
  </si>
  <si>
    <t>V-X_HWSM_ROSM</t>
  </si>
  <si>
    <t>Out = One Hazelwood to South Morang and Rowville to South Morang 500kV lines</t>
  </si>
  <si>
    <t>I-SVML_050</t>
  </si>
  <si>
    <t>2021 Days</t>
  </si>
  <si>
    <t>2 February 2021</t>
  </si>
  <si>
    <t>Corowa Solar Farm</t>
  </si>
  <si>
    <t>9 February 2021</t>
  </si>
  <si>
    <t>Berrybank Wind Farm</t>
  </si>
  <si>
    <t>16 February 2021</t>
  </si>
  <si>
    <t>Winton Solar Farm</t>
  </si>
  <si>
    <t>30 March 2021</t>
  </si>
  <si>
    <t>1 April 2021</t>
  </si>
  <si>
    <t>Gangarri Solar Farm</t>
  </si>
  <si>
    <t>13 April 2021</t>
  </si>
  <si>
    <t>20 April 2021</t>
  </si>
  <si>
    <t>Bango 999 Wind Farm</t>
  </si>
  <si>
    <t>25 May 2021</t>
  </si>
  <si>
    <t>Junee Solar Farm</t>
  </si>
  <si>
    <t>Wagga North Solar Farm</t>
  </si>
  <si>
    <t>8 June 2021</t>
  </si>
  <si>
    <t>Kennedy Solar Farm</t>
  </si>
  <si>
    <t>22 June 2021</t>
  </si>
  <si>
    <t>Kennedy Wind Farm</t>
  </si>
  <si>
    <t>Gunnedah Solar Farm</t>
  </si>
  <si>
    <t>29 June 2021</t>
  </si>
  <si>
    <t>Bulgana Battery (Generation Component)</t>
  </si>
  <si>
    <t>1 July 2021</t>
  </si>
  <si>
    <t>Bulgana Battery (Load Component)</t>
  </si>
  <si>
    <t>Mackay GT</t>
  </si>
  <si>
    <t>SA Water Morgan Whyalla Pump Station 4 PV</t>
  </si>
  <si>
    <t>SA Water Morgan Whyalla Pump Station 1 PV</t>
  </si>
  <si>
    <t>SA Water Morgan Whyalla Pump Station 2 PV</t>
  </si>
  <si>
    <t>Adelaide Desalination Plant Battery 7.76 MW - Gen Component</t>
  </si>
  <si>
    <t>Adelaide Desalination Plant Battery 7.76 MW - Load Component</t>
  </si>
  <si>
    <t>Adelaide Desalination Plant 11 MW PV</t>
  </si>
  <si>
    <t>SMW21M.ENERGY * 1 &lt;= 0.0001 (Wt = 360)</t>
  </si>
  <si>
    <t>Out= Nil, limit power flow on line X5 from Balranald to Darlington Point (X5) to avoid voltage collapse at Balranald for contingency trip of any major 220kV line in NW Victoria</t>
  </si>
  <si>
    <t>Multiple VIC1 LHS &lt;= 300 (Wt = 360)</t>
  </si>
  <si>
    <t xml:space="preserve">Sunraysia 1 solar farm upper limit of 0 MW </t>
  </si>
  <si>
    <t>QLIS2M.ENERGY * 1 &lt;= 26 (Wt = 360)</t>
  </si>
  <si>
    <t>Broken Hill Solar Farm upper limit of 0 MW</t>
  </si>
  <si>
    <t>NCDS1C.ENERGY * 1 &lt;= 138 (Wt = 360)</t>
  </si>
  <si>
    <t>Out= Nil, avoid voltage collapse for loss of either Crowlands - Bulgana - Horsham or Horsham - Murra Warra - Kiamal 220kV line</t>
  </si>
  <si>
    <t xml:space="preserve">Coleambally solar farm upper limit of 0 MW </t>
  </si>
  <si>
    <t>NBSF2S.ENERGY * 1 &lt;= 200 (Wt = 360)</t>
  </si>
  <si>
    <t>STSB1.ENERGY * 1 = 40 (Wt = 360)</t>
  </si>
  <si>
    <t>VBGT1B.ENERGY * 1 &lt;= 150 (Wt = 360)</t>
  </si>
  <si>
    <t>NAL11C.ENERGY * 1 &lt;= 22 (Wt = 360)</t>
  </si>
  <si>
    <t xml:space="preserve">Limondale 2 solar farm upper limit of 0 MW </t>
  </si>
  <si>
    <t xml:space="preserve">Collector wind farm upper limit of 0 MW </t>
  </si>
  <si>
    <t>SQPS5Q.ENERGY * 1 = 0 (Wt = 755)</t>
  </si>
  <si>
    <t>NBSF1L.ENERGY * 1 &lt;= 220 (Wt = 360)</t>
  </si>
  <si>
    <t xml:space="preserve">Bodangora wind farm upper limit of 0 MW </t>
  </si>
  <si>
    <t>N-Q-MNSP1 &gt;= MIN(-17, InitialFlow + 80) (Wt=35)</t>
  </si>
  <si>
    <t xml:space="preserve">Silverton wind farm upper limit of 0 MW </t>
  </si>
  <si>
    <t xml:space="preserve">Corowa solar farm upper limit of 0 MW </t>
  </si>
  <si>
    <t xml:space="preserve">Limondale 1 solar farm upper limit of 0 MW </t>
  </si>
  <si>
    <t xml:space="preserve">Crudine Ridge wind farm upper limit of 0 MW </t>
  </si>
  <si>
    <t xml:space="preserve">Bomen SF upper limit of 0 MW </t>
  </si>
  <si>
    <t>Darlington Point solar farm upper limit of 0 MW</t>
  </si>
  <si>
    <t xml:space="preserve">Finley solar farm upper limit of 0 MW </t>
  </si>
  <si>
    <t xml:space="preserve">Moree Solar Farm upper limit of 0 MW </t>
  </si>
  <si>
    <t>Out = Jindera to Wodonga (060) line, Wagga-Yass 132kV network Split, X5 opened, 63 energised or de-energised</t>
  </si>
  <si>
    <t xml:space="preserve">Out =Robertstown North 275kV Bus (this offloads Robertstown TX1) O/S, (NOTE:with RBTX1 132kV CBs 6005 &amp; 6188 O/S) </t>
  </si>
  <si>
    <t>Outage = Kiamal Syncon, 7422B and RC2A closed</t>
  </si>
  <si>
    <t>SPPT.ENERGY * 1 = 166 (Wt = 755)</t>
  </si>
  <si>
    <t>#MAPS2PV1_E</t>
  </si>
  <si>
    <t>SMA21M.ENERGY * 1 &lt;= 0.0001 (Wt = 360)</t>
  </si>
  <si>
    <t>S_NIL_STRENGTH_1</t>
  </si>
  <si>
    <t>Out= NIL, Upper limit (2500 MW) for South Australian non-synchronous generation for minimum synchronous generators online for system strength requirements</t>
  </si>
  <si>
    <t>#BULBESG1_E</t>
  </si>
  <si>
    <t>VBGT2B.ENERGY * 1 &lt;= 0 (Wt = 360)</t>
  </si>
  <si>
    <t>V^^V_NIL_KGTS V^^V_NIL_KGTS_2</t>
  </si>
  <si>
    <t>NWGG1W.ENERGY * 1 &lt;= 22 (Wt = 360)</t>
  </si>
  <si>
    <t>#WELLSF1_E</t>
  </si>
  <si>
    <t>NWLS4W.ENERGY * 1 &lt;= 170 (Wt = 360)</t>
  </si>
  <si>
    <t>N&gt;N-NIL_PK_TX2</t>
  </si>
  <si>
    <t>Out= Nil, avoid O/L  Parkes TX2 132/66kV transformer on trip of Nil, Feedback</t>
  </si>
  <si>
    <t>#WEMENSF1_E</t>
  </si>
  <si>
    <t>VWES2W.ENERGY * 1 &lt;= 5 (Wt = 360)</t>
  </si>
  <si>
    <t>N&gt;N-NIL_997_99A</t>
  </si>
  <si>
    <t>Out= Nil, avoid O/L  Corowa to Albury 132kV line (997/1) on trip of  Finley to Uranquinty 132kV line  (99A), Feedback</t>
  </si>
  <si>
    <t>#WINTSF1_E</t>
  </si>
  <si>
    <t>VGNS2W.ENERGY * 1 &lt;= 30 (Wt = 360)</t>
  </si>
  <si>
    <t>V^^V_MLNK_KGTS</t>
  </si>
  <si>
    <t>Out= Murraylink, avoid voltage collapse for loss of either Crowlands - Bulgana - Horsham or Horsham - Murra Warra - Kiamal 220kV line</t>
  </si>
  <si>
    <t>Out = Nil; avoid Snowtown - Bungama line OL on loss of Hummocks - Waterloo line.[Note: Wattle PT trips when generating &gt;=60 MW &amp;&amp; when Dalymple Battery (i.e. both Gen and Load component) is I/S].[Note:Swamped when WTTPT&lt;80 &amp;&amp; DALR OFF OR DalrB OFF]</t>
  </si>
  <si>
    <t>Out = Nil, limit Haughton solar farm output depends on the number units online in Stanwell, Callide B, Callide C,  generators and Haughton Syncon, North Queensland demand. Zero if it does not meet the condition.</t>
  </si>
  <si>
    <t>S-X_2DV+2RB_STRGHT_1</t>
  </si>
  <si>
    <t>Out = 2 x Davenport + 2 x Robertstown synchronous condensers O/S, Upper limit (1300 to 1750 MW) for SA ASG for minimum synchronous generators online for system strength requirements. Automatically swamps out when required HIGH combination is online.</t>
  </si>
  <si>
    <t>N&gt;&gt;N-NIL_969</t>
  </si>
  <si>
    <t>Out= Nil, avoid O/L Gunnedah to Tamworth (969) on trip of Nil, Feedback. Metering is used as specified in OM520</t>
  </si>
  <si>
    <t>SMVE6D.ENERGY * 1 &lt;= 9 (Wt = 360)</t>
  </si>
  <si>
    <t>#GNNDHSF1_E</t>
  </si>
  <si>
    <t>NGNE1G.ENERGY * 1 &lt;= 110 (Wt = 360)</t>
  </si>
  <si>
    <t>N&gt;N-NIL_PK_TX1</t>
  </si>
  <si>
    <t>Out= Nil, avoid O/L  Parkes TX1 132/66kV transformer on trip of Nil, Feedback</t>
  </si>
  <si>
    <t>N_COLEASF1_FLT_45</t>
  </si>
  <si>
    <t>Limit Coleambally solar farm upper limit to 45 MW to manage post contingent voltage oscillation</t>
  </si>
  <si>
    <t>N_LIMOSF1_FLT_60</t>
  </si>
  <si>
    <t>Limit Limondale 1 solar farm upper limit to 60 MW to manage post contingent voltage oscillation</t>
  </si>
  <si>
    <t>#STOCKYD1_E</t>
  </si>
  <si>
    <t>VHGT1S.ENERGY * 1 &lt;= 286 (Wt = 360)</t>
  </si>
  <si>
    <t>V_KIATAWF_FLT_0</t>
  </si>
  <si>
    <t>Limit Kiata Wind Farm upper limit to 0 MW to manage system stability on the next contingency due to fault level issue</t>
  </si>
  <si>
    <t>Out= 2x Davenport syn cons + 2 x Robertstown syn cons O/S when SA in Island mode, Maximum limit (130 MW) for Bungala Solar Farm for system strength requirements when SA is at risk of separation or when islanded.(Note:Swamped when all 4/any syncons I/S)</t>
  </si>
  <si>
    <t>V_MURRAWRWF_FLT_0</t>
  </si>
  <si>
    <t>Limit Murra Warra Wind Farm upper limit to 0 MW to manage system stability on the next contingency due to fault level issue</t>
  </si>
  <si>
    <t>V_STOCKYH_ZERO</t>
  </si>
  <si>
    <t>Stockyard Hill wind farm upper limit of 0 MW</t>
  </si>
  <si>
    <t>NGUR3G.ENERGY * 1 &lt;= 67 (Wt = 360)</t>
  </si>
  <si>
    <t>N_SUNRSF_FLT_60</t>
  </si>
  <si>
    <t>Limit Sunraysia solar farm upper limit to 60 MW to manage post contingent voltage oscillation</t>
  </si>
  <si>
    <t>Q&gt;&gt;CPST_CLWU_RGLC</t>
  </si>
  <si>
    <t>Out= 812+848 (H67 Calliope River to H10 Bouldercombe to H29 Stanwell) 275 kV feeders, avoid O/L Raglan to Larcom Creek (8875) on trip of Calvale to Wurdong (871) line, Feedback</t>
  </si>
  <si>
    <t>N_FINLYSF_FLT_45</t>
  </si>
  <si>
    <t>Limit Finley solar farm upper limit to 45 MW to manage post contingent voltage oscillation</t>
  </si>
  <si>
    <t>V^^N_LTYS_1</t>
  </si>
  <si>
    <t>Out = Lower Tumut - Yass (3) 330kV line , avoid voltage collapse around Murray for loss of all APD potlines</t>
  </si>
  <si>
    <t>#QLD1_E_20210706</t>
  </si>
  <si>
    <t>Multiple QLD1 LHS &lt;= 0 (Wt = 360)</t>
  </si>
  <si>
    <t>N&gt;&gt;N-NIL_94B_9ML</t>
  </si>
  <si>
    <t>Out= Nil, avoid O/L Bodangora to Wellington (94B/1) on trip of Crudine Ridge to Ilford Tee (9ML) line, Feedback. Metering is used as specified in OM520</t>
  </si>
  <si>
    <t>S&gt;SETX_NIL_SETX</t>
  </si>
  <si>
    <t>Out= One South East 275/132kV transformer O/S, avoid O/L of other South East 132/275kV TX on Nil trip,</t>
  </si>
  <si>
    <t>#WANDBG1_E</t>
  </si>
  <si>
    <t>QWSB1W.ENERGY * 1 &lt;= 5 (Wt = 360)</t>
  </si>
  <si>
    <t>#WANDBL1_E</t>
  </si>
  <si>
    <t>QWSB2W.ENERGY * 1 &lt;= 5 (Wt = 360)</t>
  </si>
  <si>
    <t>V_MURRAWRWF_FLT_80</t>
  </si>
  <si>
    <t>Limit Murra Warra Wind Farm upper limit to 80 MW to manage system stability on the next contingency due to voltage oscillation</t>
  </si>
  <si>
    <t>V_KIATAWF_FLT_15</t>
  </si>
  <si>
    <t>Limit Kiata Wind Farm upper limit to 15 MW to manage system stability on the next contingency due to fault level issue</t>
  </si>
  <si>
    <t>V_MACWF_FLT_0</t>
  </si>
  <si>
    <t>Limit Macarthur Wind Farm upper limit to 0 MW to manage post contingent voltage oscillation</t>
  </si>
  <si>
    <t>N_BROKENHSF_FLT_30</t>
  </si>
  <si>
    <t>Limit Broken Hill Solar Farm upper limit to 30 MW to manage post contingent voltage oscillation</t>
  </si>
  <si>
    <t>#LGAPWF2_E</t>
  </si>
  <si>
    <t>SLGW4L.ENERGY * 1 &lt;= 43 (Wt = 360)</t>
  </si>
  <si>
    <t>Q&gt;&gt;CPWO1_CPWO2_WUGG</t>
  </si>
  <si>
    <t>Out= Calliope River to Woolooga (813) line Tee Gin Gin (section 1 or 2 or both), avoid O/L Calliope River to Woolooga (814) on trip of Wurdong to Teebar Creek (819) line, Feedback</t>
  </si>
  <si>
    <t>S&gt;&gt;RBTX_WEWT_RBTX</t>
  </si>
  <si>
    <t>Out= one Robertstown TX, avoid O/L of remaining Robertstown 132/275kV TX on trip of Waterloo East- Waterloo 132kV line, Feedback</t>
  </si>
  <si>
    <t>N_SILVERTWF_FLT_100</t>
  </si>
  <si>
    <t>Limit Silverton Wind Farm upper limit to 100 MW to manage system stability on the next contingency due to voltage oscillation</t>
  </si>
  <si>
    <t>V_CWWF_FLT_55</t>
  </si>
  <si>
    <t>Limit Crowlands Wind Farm upper limit to 55 MW to manage post contingent voltage oscillation</t>
  </si>
  <si>
    <t>V^^N_CNUT_1</t>
  </si>
  <si>
    <t>Out = Canberra to Upper Tumut (01) 330kV line, avoid voltage collapse around Murray for loss of all APD potlines</t>
  </si>
  <si>
    <t>#KEPSF1_E</t>
  </si>
  <si>
    <t>QROW2K.ENERGY * 1 &lt;= 7.5 (Wt = 360)</t>
  </si>
  <si>
    <t>S&gt;&gt;PARB_RBTU_WEWT</t>
  </si>
  <si>
    <t>Out=Para-Robertstown 275kV line, avoid O/L Waterloo East-Waterloo 132kV on trip of Robertstown-Tungkillo 275kV line, Feedback</t>
  </si>
  <si>
    <t>N::N_NIL_63</t>
  </si>
  <si>
    <t>Out = Nil, limit Sun metals solar farm output depends on the number units online in Stanwell, Callide B, Callide C,  generators and Haughton Syncon, North Queensland demand. Zero if it does not meet the condition.</t>
  </si>
  <si>
    <t>Q_OKYOKYSF</t>
  </si>
  <si>
    <t>De-rating of 33kV Cable from Oakey(T189) substation to Oakey solar farms, limit total output of Oakey SF 1 and SF2 to 40MW</t>
  </si>
  <si>
    <t>Q-CLRSF_MVAR</t>
  </si>
  <si>
    <t>Constraint to violate if Reactive power output of Clare Solar farm is greater than +/10Mvar when it is limited at 0MW output, Swamp if MW &gt;0 (DS only)</t>
  </si>
  <si>
    <t>Q-HAMSF_MVAR</t>
  </si>
  <si>
    <t>Constraint to violate if Reactive power output of Hamilton Solar farm is greater than +/10Mvar when it is limited at 0MW output, Swamp if MW &gt;0 (DS only)</t>
  </si>
  <si>
    <t>Q-WHTSF_MVAR</t>
  </si>
  <si>
    <t>Constraint to violate if Reactive power output of Whitsundays Solar farm is greater than +/10Mvar when it is limited at 0MW output, Swamp if MW &gt;0 (DS only)</t>
  </si>
  <si>
    <t>Q-COLSF_MVAR</t>
  </si>
  <si>
    <t>Constraint to violate if Reactive power output of Collinsville Solar farm is greater than +/10Mvar when it is limited at 0MW output, Swamp if MW &gt;0 (DS only)</t>
  </si>
  <si>
    <t>S:V_550_HY_TEST_DYN</t>
  </si>
  <si>
    <t>SA to VIC on Heywood upper transfer limit of 550 MW, limit for testing of Heywood interconnection upgrade, dynamic headroom, DS formulation only.</t>
  </si>
  <si>
    <t>Out = Nil, limit Mt Emerald wind farm output depends on the number units online in Stanwell, Callide B, Callide C,  generators and Haughton Syncon, North Queensland demand. Zero if it does not meet the condition.</t>
  </si>
  <si>
    <t>N::N_SDUT_2</t>
  </si>
  <si>
    <t>Out = Upper Tumut -Stockdill(1), stability limit (Snowy-NSW) for fault of various location between Yass-South Morang area</t>
  </si>
  <si>
    <t>N::N_LTYS_2</t>
  </si>
  <si>
    <t>Out = Lower Tumut -Yass(3), stability limit (Snowy-NSW) for fault of various location between Yass-South Morang area</t>
  </si>
  <si>
    <t>V_BULGANAWF_FLT_40</t>
  </si>
  <si>
    <t>Limit Bulgana Wind Farm upper limit to 40 MW to manage post contingent voltage oscillation</t>
  </si>
  <si>
    <t>#KEPWF1_E</t>
  </si>
  <si>
    <t>QROW1K.ENERGY * 1 &lt;= 10 (Wt = 360)</t>
  </si>
  <si>
    <t>V&gt;&gt;N-X_MSUT_99P_1</t>
  </si>
  <si>
    <t>Out= Murray to Upper Tumut(65) and either 993 or 99P,avoid Murray to Lower Tumut(66) O/L on trip of Wagga to Lower Tumut(051) and With subsequent operation of Wagga-Yass trip scheme that will open Yass?Wagga parallel(Trip 990+991),Feedback.OM607 and OM527</t>
  </si>
  <si>
    <t>Q&gt;&gt;CPST_CLWU_BCST</t>
  </si>
  <si>
    <t>Out = 812+848 (H67 Calliope River to H10 Bouldercombe to H29 Stanwell) 275 kV feeders, avoid O/L Stanwell to Bouldercombe 849 on trip of Calvale to Wurdong (871) line, Feedback</t>
  </si>
  <si>
    <t>Out = Nil, limit Kidston solar farm output depends on the number units online in Stanwell, Callide B, Callide C,  generators and Haughton Syncon, North Queensland demand. Zero if it does not meet the condition.</t>
  </si>
  <si>
    <t>S&gt;&gt;PARB_RBTU_WTTP</t>
  </si>
  <si>
    <t>Out=Para-Robertstown 275kV line, avoid O/L Waterloo-Templers 132kV line on trip of Robertstown-Tungkillo 275kV line, Feedback</t>
  </si>
  <si>
    <t>Q_STR_7C8C_HASF</t>
  </si>
  <si>
    <t>Limit Haughton SF output to 80% if Stan&gt;=3+Cal&gt;=2+Glad&gt;=2+ (Stan+Cal+Glad) &gt;=8, Kar&gt;=3 (or Bar&gt;=1+Kar&gt;=2) (,NQLD&gt;450&amp;470(AVG),Ross_FN&gt;250&amp;270(AVG),60% if (Stan+Cal+Glad) &gt;=7+Kar&gt;=2, 40% if ,NQLD&gt;350&amp;370(AVG),Ross_FN&gt;150&amp;170(AVG), Zero otherwise.</t>
  </si>
  <si>
    <t>Q_YARANSF1_RB</t>
  </si>
  <si>
    <t>Yarrranlea Run Back limit</t>
  </si>
  <si>
    <t>Out = Nil, Tamar Valley Combined Cycle GT OOS, prevent voltage collapse at Georgetown 220 kV bus for trip of Basslink harmonic filter, swamped if TVCC in service</t>
  </si>
  <si>
    <t>S:V_550_HY_TEST</t>
  </si>
  <si>
    <t>SA to VIC on Heywood upper transfer limit of 550 MW, limit for testing of Heywood interconnection upgrade.</t>
  </si>
  <si>
    <t>Out = Nil, limit Hamilton solar farm output depends on the number units online in Stanwell, Callide B, Callide C,  generators and Haughton Syncon, North Queensland demand. Zero if it does not meet the condition.</t>
  </si>
  <si>
    <t>Out = Nil, limit Ross River solar farm output depends on the number units online in Stanwell, Callide B, Callide C,  generators and Haughton Syncon, North Queensland demand. Zero if it does not meet the condition.</t>
  </si>
  <si>
    <t>V^^N_SDUT_1</t>
  </si>
  <si>
    <t>Out = Stockdill to Upper Tumut (1) line, avoid voltage collapse around Murray for loss of all APD potlines</t>
  </si>
  <si>
    <t>Q&gt;&gt;WOPW_WOSP_WOGP_2</t>
  </si>
  <si>
    <t>Out= Woolooga to Palmwoods (810) 275kV line, avoid O/L Woolooga to Gympie (748/2) 132kV line on trip of Woolooga to South Pine (807) 275kV line, Feedback</t>
  </si>
  <si>
    <t>Out = Nil, limit Hayman solar farm output depends on the number units online in Stanwell, Callide B, Callide C,  generators and Haughton Syncon, North Queensland demand. Zero if it does not meet the condition.</t>
  </si>
  <si>
    <t>Out = Nil, limit Collinsville solar farm output depends on the number units online in Stanwell, Callide B, Callide C,  generators and Haughton Syncon, North Queensland demand. Zero if it does not meet the condition.</t>
  </si>
  <si>
    <t>N&gt;&gt;N-NIL_9ML</t>
  </si>
  <si>
    <t>Out= Nil, avoid O/L Crudine Ridge to Ilford Tee (9ML) on trip of Nil, Feedback. Metering is used as specified in OM520</t>
  </si>
  <si>
    <t>Q_STR_7C8C_RRSF</t>
  </si>
  <si>
    <t>Limit Ross River SF output to 80% if Stan&gt;=3+Cal&gt;=2+Glad&gt;=2+ (Stan+Cal+Glad) &gt;=8, Kar&gt;=3 (or Bar&gt;=1+Kar&gt;=2) (,NQLD&gt;450&amp;470(AVG),Ross_FN&gt;250&amp;270(AVG),60% if (Stan+Cal+Glad) &gt;=7+Kar&gt;=2, 40% if ,NQLD&gt;350&amp;370(AVG),Ross_FN&gt;150&amp;170(AVG), Zero otherwise.</t>
  </si>
  <si>
    <t>Q_MARYRSF1_RB</t>
  </si>
  <si>
    <t>Maryrorough Run Back limit</t>
  </si>
  <si>
    <t>Q_STR_7C8C_KIDSF</t>
  </si>
  <si>
    <t>Limit Kidston SF output to 80% if Stan&gt;=3+Cal&gt;=2+Glad&gt;=2+ (Stan+Cal+Glad) &gt;=8, Kar&gt;=3 (or Bar&gt;=1+Kar&gt;=2) (,NQLD&gt;450&amp;470(AVG),Ross_FN&gt;250&amp;270(AVG),60% if (Stan+Cal+Glad) &gt;=7+Kar&gt;=2, 40% if ,NQLD&gt;350&amp;370(AVG),Ross_FN&gt;150&amp;170(AVG), Zero otherwise.</t>
  </si>
  <si>
    <t>Out = Nil, limit Whitsunday solar farm output depends on the number units online in Stanwell, Callide B, Callide C,  generators and Haughton Syncon, North Queensland demand. Zero if it does not meet the condition.</t>
  </si>
  <si>
    <t>Out = Nil, limit Clare solar farm output depends on the number units online in Stanwell, Callide B, Callide C, Gladstone, Kareeya generators and Haughton Syncon, North Queensland demand. Zero if it does not meet the condition.</t>
  </si>
  <si>
    <t>Out = Nil, limit Daydream solar farm output depends on the number units online in Stanwell, Callide B, Callide C,  generators and Haughton Syncon, North Queensland demand. Zero if it does not meet the condition.</t>
  </si>
  <si>
    <t>V_ARARATWF_FLT_160</t>
  </si>
  <si>
    <t>Limit Ararat Wind Farm upper limit to 160 MW to manage post contingent voltage oscillation</t>
  </si>
  <si>
    <t>V&gt;V_NIL_8</t>
  </si>
  <si>
    <t>Out= Nil, avoid O/L Waubra to Ballarat 220kV line on trip of Kiamal to Red Cliffs 220kV line, Feedback. Constraint active only when GFT2 on Murra Warra WF I/S.</t>
  </si>
  <si>
    <t>T_T_FASH2_1</t>
  </si>
  <si>
    <t>Out = Farrell to Sheffield no.2 220kV line, Farrell bus split, limit John Butters, Bastyan and Mackintosh to less than 110% West Coast load</t>
  </si>
  <si>
    <t>#BOWWBA1G_E</t>
  </si>
  <si>
    <t>SPGW3B.ENERGY * 1 &lt;= 0.0001 (Wt = 360)</t>
  </si>
  <si>
    <t>#BOWWBA1L_E</t>
  </si>
  <si>
    <t>SPGW4B.ENERGY * 1 &lt;= 0.0001 (Wt = 360)</t>
  </si>
  <si>
    <t>#BOWWPV1_E</t>
  </si>
  <si>
    <t>SPGW2B.ENERGY * 1 &lt;= 0.0001 (Wt = 360)</t>
  </si>
  <si>
    <t>SVML_FLT_130</t>
  </si>
  <si>
    <t>SA to Vic on ML upper transfer limit of 130 MW to manage system stability on the next contingency due to voltage oscillation issue</t>
  </si>
  <si>
    <t>V::S_NIL_MAXG_xxx</t>
  </si>
  <si>
    <t>Out = Nil; Vic to SA Transient Stability limit for loss of the largest generation block in SA (South East Capacitor Available).</t>
  </si>
  <si>
    <t>N_DARLSF_FLT_85</t>
  </si>
  <si>
    <t>Limit Darlington Pt Solar Farm upper limit to 85 MW to manage post contingent voltage oscillation</t>
  </si>
  <si>
    <t>Q_STR_7C8C_HAMSF</t>
  </si>
  <si>
    <t>Limit Hamilton SF output to 80% if Stan&gt;=3+Cal&gt;=2+Glad&gt;=2+ (Stan+Cal+Glad) &gt;=8, Kar&gt;=3 (or Bar&gt;=1+Kar&gt;=2) (,NQLD&gt;450&amp;470(AVG),Ross_FN&gt;250&amp;270(AVG),60% if (Stan+Cal+Glad) &gt;=7+Kar&gt;=2, 40% if ,NQLD&gt;350&amp;370(AVG),Ross_FN&gt;150&amp;170(AVG), Zero otherwise.</t>
  </si>
  <si>
    <t>Q_STR_7C8C_CLRSF</t>
  </si>
  <si>
    <t>Limit Clare SF output to 80% if Stan&gt;=3+Cal&gt;=2+Glad&gt;=2+ (Stan+Cal+Glad) &gt;=8, Kar&gt;=3 (or Bar&gt;=1+Kar&gt;=2) (,NQLD&gt;450&amp;470(AVG),Ross_FN&gt;250&amp;270(AVG),60% if (Stan+Cal+Glad) &gt;=7+Kar&gt;=2, 40% if ,NQLD&gt;350&amp;370(AVG),Ross_FN&gt;150&amp;170(AVG), Zero otherwise.</t>
  </si>
  <si>
    <t>V_GANWRSF_FLT_15</t>
  </si>
  <si>
    <t>Limit Gannawarra solar farm upper limit to 15 MW to manage post contingent voltage oscillation</t>
  </si>
  <si>
    <t>Q_KSP1_ZERO</t>
  </si>
  <si>
    <t>Kidston solar farm upper limit of 0 MW</t>
  </si>
  <si>
    <t>S&gt;NIL_HUWT_STBG3</t>
  </si>
  <si>
    <t>Out = Nil; Limit Snowtown WF generation to avoid Snowtown - Bungama line OL on loss of Hummocks - Waterloo line.[Note: Constraint Swamped when Wattle PT when generating &gt;=60 MW)</t>
  </si>
  <si>
    <t>V&gt;SMLMHNW1</t>
  </si>
  <si>
    <t>Out = Monash-North West Bend # 1 132kV line, limit Murraylink (Vic to SA) to avoid overloading Monash-North West Bend # 2 132kV line</t>
  </si>
  <si>
    <t>V::N_MLSY_xxx</t>
  </si>
  <si>
    <t>Out = Moorabool to Sydenham 500kV line, prevent transient instability for fault and trip of a HWTS-SMTS 500 kV line, VIC accelerates, Yallourn W G1 on 220 kV.</t>
  </si>
  <si>
    <t>Q_STR_7C8C_HAYSF</t>
  </si>
  <si>
    <t>Limit Hayman SF output to 80% if Stan&gt;=3+Cal&gt;=2+Glad&gt;=2+ (Stan+Cal+Glad) &gt;=8, Kar&gt;=3 (or Bar&gt;=1+Kar&gt;=2) (,NQLD&gt;450&amp;470(AVG),Ross_FN&gt;250&amp;270(AVG),60% if (Stan+Cal+Glad) &gt;=7+Kar&gt;=2, 40% if ,NQLD&gt;350&amp;370(AVG),Ross_FN&gt;150&amp;170(AVG), Zero otherwise.</t>
  </si>
  <si>
    <t>NSW1-QLD1 &gt;= MIN(-165, InitialFlow + 200) (Wt=35)</t>
  </si>
  <si>
    <t>V::N_KGRC_xxx</t>
  </si>
  <si>
    <t>Out = Kerang to Red Cliffs 220kV line, prevent transient instability for fault and trip of a HWTS-SMTS 500 kV line, VIC accelerates, Yallourn W G1 on 220 kV.</t>
  </si>
  <si>
    <t>V::N_LTWG_xxx</t>
  </si>
  <si>
    <t>Out = Lower Tumut to Wagga 330kV line, prevent transient instability for fault and trip of a HWTS-SMTS 500 kV line, VIC accelerates, Yallourn W G1 on 220 kV.</t>
  </si>
  <si>
    <t>N&gt;N-NIL_CO_TX</t>
  </si>
  <si>
    <t>Out= Nil, avoid O/L  either Corowa 22kV/132kV Transformer on NIL trip, Feedback. NOTE: System normal is only one transformer in service. 90% of Rating and no operating margin is used as per Essential Energy advice.</t>
  </si>
  <si>
    <t>Q_STR_7C8C_COLSF</t>
  </si>
  <si>
    <t>Limit Collinsville SF output to 80%  if Stan&gt;=3+Cal&gt;=2+Glad&gt;=2+ (Stan+Cal+Glad) &gt;=8, Kar&gt;=3 (or Bar&gt;=1+Kar&gt;=2) (,NQLD&gt;450&amp;470(AVG),Ross_FN&gt;250&amp;270(AVG),60% if (Stan+Cal+Glad) &gt;=7+Kar&gt;=2, 40% if ,NQLD&gt;350&amp;370(AVG),Ross_FN&gt;150&amp;170(AVG), Zero otherwise.</t>
  </si>
  <si>
    <t>S&gt;NIL_NIL_SETX12</t>
  </si>
  <si>
    <t>Out=NIL, avoid O/L  of either South East 132/275kV TX1 or TX2 on Nil trip ( for Transformer SECS assumed I/S or O/S), Feedback</t>
  </si>
  <si>
    <t>V_ARARATWF_ISL_0</t>
  </si>
  <si>
    <t>Limit Ararat Wind Farm upper limit to 0 MW to manage risk of islanding on the next contingency</t>
  </si>
  <si>
    <t>V&gt;&gt;N-DDWO_RADIAL_2</t>
  </si>
  <si>
    <t>Out = Dederang to Wodonga, avoid Murray to Lower Tumut(66) O/L on Murray to Upper Tumut(65) trip; Feedback</t>
  </si>
  <si>
    <t>Maximum limit (1900 MW) for SA non-synchronous generation for system strength requirements when SA is at risk of separation or when islanded.</t>
  </si>
  <si>
    <t>Q::N_DM_CB_AR_2L-G</t>
  </si>
  <si>
    <t>Out = one Dumaresq 330kV CB (5312, 5322, 5332, 5342) O/S, limit Qld to NSW on QNI to avoid transient instability on 2L-G fault at Armidale</t>
  </si>
  <si>
    <t>Q_STR_7C8C_DAYSF</t>
  </si>
  <si>
    <t>Limit Daydream SF output to 80% if Stan&gt;=3+Cal&gt;=2+Glad&gt;=2+ (Stan+Cal+Glad) &gt;=8, Kar&gt;=3 (or Bar&gt;=1+Kar&gt;=2) (,NQLD&gt;450&amp;470(AVG),Ross_FN&gt;250&amp;270(AVG),60% if (Stan+Cal+Glad) &gt;=7+Kar&gt;=2, 40% if ,NQLD&gt;350&amp;370(AVG),Ross_FN&gt;150&amp;170(AVG), Zero otherwise.</t>
  </si>
  <si>
    <t>Q_STR_7C8C_RUGSF</t>
  </si>
  <si>
    <t>Limit Rugby Run SF output to 80% if Stan&gt;=3+Cal&gt;=2+Glad&gt;=2+ (Stan+Cal+Glad) &gt;=8, Kar&gt;=3 (or Bar&gt;=1+Kar&gt;=2) (,NQLD&gt;450&amp;470(AVG),Ross_FN&gt;250&amp;270(AVG),60% if (Stan+Cal+Glad) &gt;=7+Kar&gt;=2, 40% if ,NQLD&gt;350&amp;370(AVG),Ross_FN&gt;150&amp;170(AVG), Zero otherwise.</t>
  </si>
  <si>
    <t>V^^S_MLSY_2</t>
  </si>
  <si>
    <t>Out = One Moorabool to Sydenham 500 kV line, Emergency Moorabool Transformer Tripping (EMTT) scheme disabled, avoid excessive change in network voltages on trip of the remaining MLTS-SYTS 500 kV line</t>
  </si>
  <si>
    <t>VSML_FLT_150</t>
  </si>
  <si>
    <t>Vic to SA on ML upper transfer limit of 150 MW to manage system stability on the next contingency due to voltage oscillation</t>
  </si>
  <si>
    <t>Q_OKYTX3</t>
  </si>
  <si>
    <t>Out = Oakey 3T 110/33kV transformer, limit total output of Oakey Solar Farm 1 and 2 to 67.3MW</t>
  </si>
  <si>
    <t>N^^Q_AR_330_BS1_1_B1</t>
  </si>
  <si>
    <t>Out= Armidale No.1 330kV bus, NSW to Qld voltage stability limit for trip of Kogan Creek generator</t>
  </si>
  <si>
    <t>V&gt;&gt;V_NIL_23</t>
  </si>
  <si>
    <t>Out= Nil, avoid O/L Red Cliffs to Wemen 220kV line on trip of Horsham to Bulgana to Crowlands 220kV line (this trips Bulgana and Murra Warra WF), Feedback</t>
  </si>
  <si>
    <t>V^SML_KGRC_4</t>
  </si>
  <si>
    <t>Out = Kerang to Wemen or Red Cliffs to Wemen 220kV line sections, or full Kerang to Wemen to Red Cliffs 220kV line, avoid voltage collapse for loss of Horsham to Ararat 220kV line</t>
  </si>
  <si>
    <t>S_NBH_0</t>
  </si>
  <si>
    <t>Discretionary upper limit for North Brown Hill generation of 0 MW</t>
  </si>
  <si>
    <t>N^^Q_ARDM_B1</t>
  </si>
  <si>
    <t>Out= one Armidale - Dumaresq (8C or 8E) line, avoid Voltage Collapse on loss of Kogan Creek</t>
  </si>
  <si>
    <t>N^^Q_LS_VC_B1</t>
  </si>
  <si>
    <t>Out= Lismore SVC, avoid Voltage Collapse on loss of Kogan Creek</t>
  </si>
  <si>
    <t>N^^V_LTYS_1</t>
  </si>
  <si>
    <t>Out = Lower Tumut - Yass(3), avoid voltage collapse at Darlington Point for loss of the largest Vic generating unit or Basslink</t>
  </si>
  <si>
    <t>#LYA3_E</t>
  </si>
  <si>
    <t>VLYP3.ENERGY * 1 &lt;= 430 (Wt = 360)</t>
  </si>
  <si>
    <t>V_MURRAWRWF_FLT_15</t>
  </si>
  <si>
    <t>Limit Murra Warra Wind Farm upper limit to 15 MW to manage system stability on the next contingency due to fault level issue</t>
  </si>
  <si>
    <t>#VIC1-NSW1_E_E</t>
  </si>
  <si>
    <t>VIC1-NSW1. * 1 &lt;= 700 (Wt = 35)</t>
  </si>
  <si>
    <t>V&gt;V_WETS_BTX_1</t>
  </si>
  <si>
    <t xml:space="preserve">Out = Wemen 220/66kV B1 or B2 txfmr, prevent pre-contingent overload the remaining Wemen 220/66 kV txfmr, flow from 66 kV to 220 kV, feedback. </t>
  </si>
  <si>
    <t>S-BUPV2_0</t>
  </si>
  <si>
    <t>Discretionary upper limit for Bungala Stage 2 PV generation of 0 MW</t>
  </si>
  <si>
    <t>S-BUPV1_0</t>
  </si>
  <si>
    <t>Discretionary upper limit for Bungala Stage 1 PV generation of 0 MW</t>
  </si>
  <si>
    <t>V^SML_BEKG_4</t>
  </si>
  <si>
    <t>Out = Bendigo to Kerang 220kV line, avoid voltage collapse for loss of Ballarat to Waubra to Ararat 220kV line</t>
  </si>
  <si>
    <t>Q_STR_7C8C_WHTSF</t>
  </si>
  <si>
    <t>Limit Whitsunday SF output to 80% if Stan&gt;=3+Cal&gt;=2+Glad&gt;=2+ (Stan+Cal+Glad) &gt;=8, Kar&gt;=3 (or Bar&gt;=1+Kar&gt;=2) (,NQLD&gt;450&amp;470(AVG),Ross_FN&gt;250&amp;270(AVG),60% if (Stan+Cal+Glad) &gt;=7+Kar&gt;=2, 40% if ,NQLD&gt;350&amp;370(AVG),Ross_FN&gt;150&amp;170(AVG), Zero otherwise.</t>
  </si>
  <si>
    <t>V_GANWRSF_ISL_0</t>
  </si>
  <si>
    <t>Gannawarra Solar Farm upper limit of 0 MW to manage risk of islanding on the next contingency</t>
  </si>
  <si>
    <t>V_BANNERTON_ZERO</t>
  </si>
  <si>
    <t>Bannerton Solar Farm upper limit of 0 MW</t>
  </si>
  <si>
    <t>S&gt;&gt;NIL_TWPA_TPRS</t>
  </si>
  <si>
    <t>Out= NIL, avoid O/L Templers-Roseworthy 132kV line on trip of Templers West-Para 275kV line, Feedback</t>
  </si>
  <si>
    <t>V^^N_BADP_1</t>
  </si>
  <si>
    <t>Out = Balranald to Darlington Point (X5) 220kV line, avoid voltage collapse around Murray for loss of all APD potlines</t>
  </si>
  <si>
    <t>N^^Q_BCDM_B1</t>
  </si>
  <si>
    <t>Out= one Bulli Creek - Dumaresq (8L or 8M) line, avoid Voltage Collapse on loss of Kogan Creek</t>
  </si>
  <si>
    <t>S&gt;NIL_SGBN_SGSE-T2</t>
  </si>
  <si>
    <t>Out= NIL, avoid O/L Snuggery Mayura -South East  T 132kV line on trip of Snuggery-Blanche 132kV line (for Line component SECS assumed O/S), Feedback</t>
  </si>
  <si>
    <t>V&gt;SMLBAHO1</t>
  </si>
  <si>
    <t>Out = Bendigo to Kerang line, avoid O/L or voltage collapse on Balranald to Buronga (X3) line for trip of any 220kV line section between Ballarat and Horsham</t>
  </si>
  <si>
    <t>Q_STR_7C2K_KIDSF_3</t>
  </si>
  <si>
    <t>Limit 80% to Kidston Solar Farm if Stan&gt;=2+Cal&gt;=1+Glad&gt;=2+ (Stan+Cal+Glad) &gt;=7+Kar&gt;=2,NQLD&gt;450&amp;470(AVG),Ross_FN&gt;250&amp;270(AVG), 40% if NQLD&gt;350&amp;370(AVG),Ross_FN&gt;150&amp;170(AVG)Zero otherwise.</t>
  </si>
  <si>
    <t>Q_STR_8C7C1S_CLRSF</t>
  </si>
  <si>
    <t>No limit Clare SF output if Stan&gt;=2+Cal&gt;=2+Glad&gt;=2+ (Stan+Cal+Glad) &gt;=8,NQLD&gt;450&amp;470(AVG),Ross_FN&gt;250&amp;270(AVG)(Kar&gt;=2 if NQLD&gt;350&amp;370(AVG),Ross_FN&gt;150&amp;170(AVG),80% if  Stan&gt;=1+(Stan+Cal+Glad) &gt;=7+Kar&gt;=2. Zero otherwise.</t>
  </si>
  <si>
    <t>Q_STR_8C7C1S_COLSF</t>
  </si>
  <si>
    <t>No limit Collinsville SF output if Stan&gt;=2+Cal&gt;=2+Glad&gt;=2+ (Stan+Cal+Glad) &gt;=8,NQLD&gt;450&amp;470(AVG),Ross_FN&gt;250&amp;270(AVG)(Kar&gt;=2 if NQLD&gt;350&amp;370(AVG),Ross_FN&gt;150&amp;170(AVG),80% if  Stan&gt;=1+(Stan+Cal+Glad) &gt;=7+Kar&gt;=2. Zero otherwise.</t>
  </si>
  <si>
    <t>Q_STR_8C7C1S_DAYSF</t>
  </si>
  <si>
    <t>No limit Daydream SF output if Stan&gt;=2+Cal&gt;=2+Glad&gt;=2+ (Stan+Cal+Glad) &gt;=8,NQLD&gt;450&amp;470(AVG),Ross_FN&gt;250&amp;270(AVG)(Kar&gt;=2 if NQLD&gt;350&amp;370(AVG),Ross_FN&gt;150&amp;170(AVG),80% if  Stan&gt;=1+(Stan+Cal+Glad) &gt;=7+Kar&gt;=2. Zero otherwise.</t>
  </si>
  <si>
    <t>Q_STR_8C7C1S_HAMSF</t>
  </si>
  <si>
    <t>No limit Hamilton SF output if Stan&gt;=2+Cal&gt;=2+Glad&gt;=2+ (Stan+Cal+Glad) &gt;=8,NQLD&gt;450&amp;470(AVG),Ross_FN&gt;250&amp;270(AVG)(Kar&gt;=2 if NQLD&gt;350&amp;370(AVG),Ross_FN&gt;150&amp;170(AVG),80% if  Stan&gt;=1+(Stan+Cal+Glad) &gt;=7+Kar&gt;=2. Zero otherwise.</t>
  </si>
  <si>
    <t>Q_STR_8C7C1S_HAYSF</t>
  </si>
  <si>
    <t>No limit Hayman SF output if Stan&gt;=2+Cal&gt;=2+Glad&gt;=2+ (Stan+Cal+Glad) &gt;=8,NQLD&gt;450&amp;470(AVG),Ross_FN&gt;250&amp;270(AVG)(Kar&gt;=2 if NQLD&gt;350&amp;370(AVG),Ross_FN&gt;150&amp;170(AVG),80% if  Stan&gt;=1+(Stan+Cal+Glad) &gt;=7+Kar&gt;=2. Zero otherwise.</t>
  </si>
  <si>
    <t>Q_STR_8C7C1S_KIDSF</t>
  </si>
  <si>
    <t>No limit Kidston SF output if Stan&gt;=2+Cal&gt;=2+Glad&gt;=2+ (Stan+Cal+Glad) &gt;=8,NQLD&gt;450&amp;470(AVG),Ross_FN&gt;250&amp;270(AVG)(Kar&gt;=2 if NQLD&gt;350&amp;370(AVG),Ross_FN&gt;150&amp;170(AVG),80% if  Stan&gt;=1+(Stan+Cal+Glad) &gt;=7+Kar&gt;=2. Zero otherwise.</t>
  </si>
  <si>
    <t>Q_STR_8C7C1S_MEWF</t>
  </si>
  <si>
    <t>No limit Mt Emerald WF output if Stan&gt;=2+Cal&gt;=2+Glad&gt;=2+ (Stan+Cal+Glad) &gt;=8,NQLD&gt;450&amp;470(AVG),Ross_FN&gt;250&amp;270(AVG)(Kar&gt;=2 if NQLD&gt;350&amp;370(AVG),Ross_FN&gt;150&amp;170(AVG),80% if  Stan&gt;=1+(Stan+Cal+Glad) &gt;=7+Kar&gt;=2. Zero otherwise.</t>
  </si>
  <si>
    <t>Q_STR_8C7C1S_RGBSF</t>
  </si>
  <si>
    <t>No limit Rugby Run SF output if Stan&gt;=2+Cal&gt;=2+Glad&gt;=2+ (Stan+Cal+Glad) &gt;=8,NQLD&gt;450&amp;470(AVG),Ross_FN&gt;250&amp;270(AVG)(Kar&gt;=2 if NQLD&gt;350&amp;370(AVG),Ross_FN&gt;150&amp;170(AVG),80% if  Stan&gt;=1+(Stan+Cal+Glad) &gt;=7+Kar&gt;=2. Zero otherwise.</t>
  </si>
  <si>
    <t>Q_STR_8C7C1S_RRSF</t>
  </si>
  <si>
    <t>No limit Ross River SF if Stan&gt;=2+Cal&gt;=2+Glad&gt;=2+(Stan+Cal+Glad)&gt;=8+Kar&gt;=2,NQLD&gt;350&amp;370(AVG),Ross_FN&gt;250&amp;,470(AVG),(NQLD&gt;450&amp;470(AVG),Ross_FN&gt;250&amp;270(AVG),Stan&gt;=3+Kar=0),50% if Stan&gt;=2+Kar=0) ,80% if  Stan&gt;=1+(Stan+Cal+Glad) &gt;=7+Kar&gt;=2. 0 otherwise</t>
  </si>
  <si>
    <t>Q_STR_8C7C1S_SMSF</t>
  </si>
  <si>
    <t>No limit Sun Metals SF output if Stan&gt;=2+Cal&gt;=2+Glad&gt;=2+ (Stan+Cal+Glad) &gt;=8,NQLD&gt;450&amp;470(AVG),Ross_FN&gt;250&amp;270(AVG)(Kar&gt;=2 if NQLD&gt;350&amp;370(AVG),Ross_FN&gt;150&amp;170(AVG),80% if  Stan&gt;=1+(Stan+Cal+Glad) &gt;=7+Kar&gt;=2. Zero otherwise.</t>
  </si>
  <si>
    <t>Q_STR_8C7C1S_WHTSF</t>
  </si>
  <si>
    <t>No limit Whitsunday SF output if Stan&gt;=2+Cal&gt;=2+Glad&gt;=2+ (Stan+Cal+Glad) &gt;=8,NQLD&gt;450&amp;470(AVG)(Kar&gt;=2 if NQLD&gt;350&amp;370(AVG),Ross_FN&gt;150&amp;170(AVG),Ross_FN&gt;250&amp;270(AVG),80% if  Stan&gt;=1+(Stan+Cal+Glad) &gt;=7+Kar&gt;=2. Zero otherwise.</t>
  </si>
  <si>
    <t>S_HALWF_0</t>
  </si>
  <si>
    <t>Discretionary upper limit for Hallett Wind Farm generation of 0 MW</t>
  </si>
  <si>
    <t>#SMCSF1_E</t>
  </si>
  <si>
    <t>QTZS1S.ENERGY * 1 &lt;= 79 (Wt = 360)</t>
  </si>
  <si>
    <t>Q_STR_7C2K_CLRSF_3</t>
  </si>
  <si>
    <t>Limit 80% to Clare Solar Farm if Stan&gt;=2+Cal&gt;=1+Glad&gt;=2+ (Stan+Cal+Glad) &gt;=7+Kar&gt;=2,NQLD&gt;450&amp;470(AVG),Ross_FN&gt;250&amp;270(AVG), 40% if NQLD&gt;350&amp;370(AVG),Ross_FN&gt;150&amp;170(AVG),Zero otherwise.</t>
  </si>
  <si>
    <t>Q_STR_8C7C1S_HASF</t>
  </si>
  <si>
    <t>No limit Haughton SF if Stan&gt;=2+Cal&gt;=2+Glad&gt;=2+(Stan+Cal+Glad)&gt;=8+Kar&gt;=2,NQLD&gt;350&amp;370(AVG),Ross_FN&gt;250&amp;,470(AVG),(NQLD&gt;450&amp;470(AVG),Ross_FN&gt;250&amp;270(AVG),Stan&gt;=3+Kar=0),50% if Stan&gt;=2+Kar=0),80% if  Stan&gt;=1+(Stan+Cal+Glad) &gt;=7+Kar&gt;=2. 0 otherwise.</t>
  </si>
  <si>
    <t>Q_STR_7C2K_WHTSF_3</t>
  </si>
  <si>
    <t>Limit 80% to Whitsunday Solar Farm if Stan&gt;=2+Cal&gt;=1+Glad&gt;=2+ (Stan+Cal+Glad) &gt;=7+Kar&gt;=2,NQLD&gt;450&amp;470(AVG),Ross_FN&gt;250&amp;270(AVG), 40% if NQLD&gt;350&amp;370(AVG),Ross_FN&gt;150&amp;170(AVG)Zero otherwise.</t>
  </si>
  <si>
    <t>S&gt;&gt;RBTX2_RBTX1_WEWT</t>
  </si>
  <si>
    <t>Out= Robertstown 275/132kV TX2, avoid O/L Waterloo East-Waterloo 132kV line on trip of Robertstown #1 132/275kV TX, Feedback</t>
  </si>
  <si>
    <t>S&gt;&gt;V_MWP3RB_RBNW1</t>
  </si>
  <si>
    <t>Out= Morgan Whyalla Pump3 - Robertstown 132kV line, avoid O/L Roberstown-North West Bend 132kV line on trip of Nil trip, Feedback</t>
  </si>
  <si>
    <t>S&gt;VMLMHNW1</t>
  </si>
  <si>
    <t>Out = Monash to North West Bend # 1 132kV line, limit Murraylink (SA to Vic) to avoid overloading Monash-North West Bend # 2 132kV line</t>
  </si>
  <si>
    <t>T&gt;T_GTSH_IMP_4K</t>
  </si>
  <si>
    <t>Out = Sheffield to Georgetown 220 kV line, avoid O/L Palmerston to Sheffield 220 kV line (flow to Palmerston) for trip of remaining Sheffield to Georgetown 220 kV line with no NCSPS action, feedback</t>
  </si>
  <si>
    <t>Q_STR_7C2K_HAMSF_3</t>
  </si>
  <si>
    <t>Limit 80% to Hamilton Solar Farm if Stan&gt;=2+Cal&gt;=1+Glad&gt;=2+ (Stan+Cal+Glad) &gt;=7+Kar&gt;=2,NQLD&gt;450&amp;470(AVG),Ross_FN&gt;250&amp;270(AVG), 40% if NQLD&gt;350&amp;370(AVG),Ross_FN&gt;150&amp;170(AVG)Zero otherwise.</t>
  </si>
  <si>
    <t>Q_STR_7C2K_HAYSF_3</t>
  </si>
  <si>
    <t>Limit 80% to Hayman Solar Farm if Stan&gt;=2+Cal&gt;=1+Glad&gt;=2+ (Stan+Cal+Glad) &gt;=7+Kar&gt;=2,NQLD&gt;450&amp;470(AVG),Ross_FN&gt;250&amp;270(AVG), 40% if NQLD&gt;350&amp;370(AVG),Ross_FN&gt;150&amp;170(AVG)Zero otherwise.</t>
  </si>
  <si>
    <t>V^T_NIL_9</t>
  </si>
  <si>
    <t>Limit Basslink import to 350 MW (flow from Vic to Tas) under conditions of sustained low fault levels at George Town 220kV, and one or more 43 MVAr harmonic filters is out of service (Not available, Disconnector/Isolator OPEN). DS ONLY</t>
  </si>
  <si>
    <t>SVML^MH-CAP_OFF</t>
  </si>
  <si>
    <t>Out= One or both Capacitor banks (i.e. 61 or 62) at Monash O/S or not available for switching, SA to Vic on ML upper transfer limit to manage voltage collapse at Monash.</t>
  </si>
  <si>
    <t>V&gt;&gt;V_NIL_24</t>
  </si>
  <si>
    <t>Out= Nil, avoid O/L Wemen to Kerang 220kV line on trip of Horsham to Bulgana to Crowlands 220kV line (this trips Bulgana and Murra Warra WF), Feedback</t>
  </si>
  <si>
    <t>Q&gt;&gt;CPST_BCRG_CLWU</t>
  </si>
  <si>
    <t>Out= 812+848 (H67 Calliope River to H10 Bouldercombe to H29 Stanwell) 275 kV feeders, avoid O/L Calvale to Wurdong (871) on trip of Bouldercombe to Raglan (811) line, Feedback</t>
  </si>
  <si>
    <t>Q_MB_66_CB_E352</t>
  </si>
  <si>
    <t>Out = Maryborough(T59) 66kV CB E352, limit Susan River to 33.20MW to prevent instability</t>
  </si>
  <si>
    <t>Q_STR_7C2K_KIDSF_2</t>
  </si>
  <si>
    <t>Limit 80% to Kidston Solar Farm if Stan&gt;=2+Cal&gt;=1+Glad&gt;=2+ (Stan+Cal+Glad) &gt;=7+Kar&gt;=2,NQLD&gt;350&amp;370(AVG),Ross_FN&gt;150&amp;170(AVG),Zero otherwise.</t>
  </si>
  <si>
    <t>Q_STR_7C2K_RRSF_3</t>
  </si>
  <si>
    <t>Limit 80% to Ross River Solar Farm if Stan&gt;=2+Cal&gt;=1+Glad&gt;=2+ (Stan+Cal+Glad) &gt;=7+Kar&gt;=2,NQLD&gt;450&amp;470(AVG),Ross_FN&gt;250&amp;270(AVG), 40% if NQLD&gt;350&amp;370(AVG),Ross_FN&gt;150&amp;170(AVG)Zero otherwise.</t>
  </si>
  <si>
    <t>V_COHUNASF_0INV</t>
  </si>
  <si>
    <t>Constraint to violate if Cohuna Solar Farm inverter availability greater than zero. Constraint swamp out otherwise. DS only</t>
  </si>
  <si>
    <t>S&gt;BRDV_BWPA_RHBR</t>
  </si>
  <si>
    <t>Out= Brinkworth - Davenport 275kV line, avoid O/L Redhill tee - Brinkworth 132kV on trip of Blyth West-Munno Para  275kV line, Feedback</t>
  </si>
  <si>
    <t>S^DVBR_SA_NTH</t>
  </si>
  <si>
    <t>Out = Davenport-Brinkworth 275kV line, Manage voltage collapse in northern SA for the trip of Davenport-Belalie 275kV line(NOTE: ARCHIVE POST COMMISSIONING OF DAVENPORT SYN CONS)</t>
  </si>
  <si>
    <t>Q_STR_7C2K_DAYSF_3</t>
  </si>
  <si>
    <t>Limit 80% to Daydream Solar Farm if Stan&gt;=2+Cal&gt;=1+Glad&gt;=2+ (Stan+Cal+Glad) &gt;=7+Kar&gt;=2,NQLD&gt;450&amp;470(AVG),Ross_FN&gt;250&amp;270(AVG), 40% if NQLD&gt;350&amp;370(AVG),Ross_FN&gt;150&amp;170(AVG)Zero otherwise.</t>
  </si>
  <si>
    <t>Q_STR_7C2K_HASF_3</t>
  </si>
  <si>
    <t>Limit 80% to Haughton Solar Farm if Stan&gt;=2+Cal&gt;=1+Glad&gt;=2+ (Stan+Cal+Glad) &gt;=7+Kar&gt;=2,NQLD&gt;450&amp;470(AVG),Ross_FN&gt;250&amp;270(AVG), 40% if NQLD&gt;350&amp;370(AVG),Ross_FN&gt;150&amp;170(AVG)Zero otherwise.</t>
  </si>
  <si>
    <t>N_SILVERTWF_FLT_50</t>
  </si>
  <si>
    <t>Limit Silverton Wind Farm upper limit to 50 MW to manage system stability on the next contingency due to voltage oscillation</t>
  </si>
  <si>
    <t>Q_STR_7C2K_COLSF_3</t>
  </si>
  <si>
    <t>Limit 80% to Collinsville Solar Farm if Stan&gt;=2+Cal&gt;=1+Glad&gt;=2+ (Stan+Cal+Glad) &gt;=7+Kar&gt;=2,NQLD&gt;450&amp;470(AVG),Ross_FN&gt;250&amp;270(AVG), 40% if NQLD&gt;350&amp;370(AVG),Ross_FN&gt;150&amp;170(AVG),Zero otherwise.</t>
  </si>
  <si>
    <t>Q:N_TW330_CB5102_OSC</t>
  </si>
  <si>
    <t>Out= Tamworth 330kV CB 5102, Qld to NSW Oscillatory stability limit</t>
  </si>
  <si>
    <t>S-TBSF1_0</t>
  </si>
  <si>
    <t>Discretionary upper limit for Tailem Bend (Coorong) Solar  PV of 0 MW</t>
  </si>
  <si>
    <t>V::N_EPMB_xxx</t>
  </si>
  <si>
    <t>Out = Eildon to Mt Beauty 220kV line, prevent transient instability for fault and trip of a HWTS-SMTS 500 kV line, VIC accelerates, Yallourn W G1 on 220 kV.</t>
  </si>
  <si>
    <t>V_GANWR_BAT_G_ISL_0</t>
  </si>
  <si>
    <t>Gannawarra Battery (Generation Component) upper limit of 0 MW to manage risk of islanding on the next contingency</t>
  </si>
  <si>
    <t>V^^N_DTMN_1</t>
  </si>
  <si>
    <t>Out = Dapto-Marulan(8) 330kV line, avoid voltage collapse around Murray for loss of all APD potlines</t>
  </si>
  <si>
    <t>NC_V_KARSF1</t>
  </si>
  <si>
    <t>Non Conformance Constraint for KARADOC SOLAR FARM</t>
  </si>
  <si>
    <t>T&gt;T_PMWA_IMP_4D</t>
  </si>
  <si>
    <t>Out = Palmerston to Waddamana 110 kV line, avoid overloading the Palmerston to Hadspen No. 1 220 kV line on trip of the Palmerston to Hadspen No. 2 220 kV line with no NCSPS action, feedback</t>
  </si>
  <si>
    <t>Q^N_AR_330_BS3_1</t>
  </si>
  <si>
    <t>Out= Armidale No.3 330kV bus, QLD to NSW voltage stability limit for trip of a Dumaresq to Armidale 330kV line 8E</t>
  </si>
  <si>
    <t>V^SML_HORC_3</t>
  </si>
  <si>
    <t>Out = Horsham to Murra Warra to Red Cliffs 220kV line OR Murra Warra to Red Cliffs 220kV line, avoid voltage collapse for loss of Bendigo to Kerang 220kV line</t>
  </si>
  <si>
    <t>Q_MARYRSF1_10</t>
  </si>
  <si>
    <t>Maryrorough Solar Farm upper limit of 10 MW</t>
  </si>
  <si>
    <t>S&gt;RBMW4+TX_NIL_RBTX1</t>
  </si>
  <si>
    <t>Out= Robertstown - MWP4 + one 275/132kV RBTX O/S, avoid O/L of remaining Robertstown 275/132kV TX on Nil trip, Feedback</t>
  </si>
  <si>
    <t>V::S_XPAVC_MAXG</t>
  </si>
  <si>
    <t>Out = Para SVC 1 and 2 (Note: with both Black Range series caps I/S); Vic to SA Transient Stability limit for loss of the largest generator in SA.</t>
  </si>
  <si>
    <t>V_GANWR_BAT_L_ISL_0</t>
  </si>
  <si>
    <t>Gannawarra Battery (Load Component) upper limit of 0 MW to manage risk of islanding on the next contingency</t>
  </si>
  <si>
    <t>Q_STR_7C2K_RUGSF_3</t>
  </si>
  <si>
    <t>Limit 80% to Rugby Run Solar Farm if Stan&gt;=2+Cal&gt;=1+Glad&gt;=2+ (Stan+Cal+Glad) &gt;=7+Kar&gt;=2,NQLD&gt;450&amp;470(AVG),Ross_FN&gt;250&amp;270(AVG), 40% if NQLD&gt;350&amp;370(AVG),Ross_FN&gt;150&amp;170(AVG)Zero otherwise.</t>
  </si>
  <si>
    <t>S&gt;&gt;X_PARB+RB_SBUS_10</t>
  </si>
  <si>
    <t>Out= Robertstown South 275kV Bus(275kV CBs ONLY O/S with associated 132kV CBs assumed I/S) + Robertstown TX2 + Robertstown-Para 275kV line O/S, avoid O/L Waterloo-Waterloo East 132kV line  on trip of Robertstown-Tungkillo 275kV line, Feedback</t>
  </si>
  <si>
    <t>N::N_UTRV_2</t>
  </si>
  <si>
    <t>Out = Upper Tumut -Ravine (6X), stability limit (Snowy-NSW) for fault at various location between Yass and South Morang area</t>
  </si>
  <si>
    <t>N^^Q_AR_330_BS5_1_B1</t>
  </si>
  <si>
    <t>Out= Armidale No.5 330kV bus, NSW to Qld voltage stability limit for trip of Kogan Creek generator</t>
  </si>
  <si>
    <t>Q_STR_7C0K9C_HASF</t>
  </si>
  <si>
    <t>No limit to Haughton Solar Farm if Stan&gt;=3+Cal&gt;=2+Glad&gt;=2+ (Stan+Cal+Glad) &gt;=9+Kar&gt;=2,NQLD&gt;450&amp;470(AVG),Ross_FN&gt;250&amp;270(AVG) or 50% if Stan&gt;=2+Cal&gt;=1+Glad&gt;=2+ (Stan+Cal+Glad) &gt;=7,Zero otherwise.</t>
  </si>
  <si>
    <t>T_BLINK_TV_NGZ</t>
  </si>
  <si>
    <t>Out = Nil, manage Basslink 5 minute reversal time, ensure Basslink target does not change sign in a single DI. If Basslink Metered Flow &gt; 0, Basslink Target MW &gt;= 0, swamped if Basslink Metered Flow &lt; 0.1  DS only.</t>
  </si>
  <si>
    <t>V::N_HYMO_xxx</t>
  </si>
  <si>
    <t>Out = Heywood to Mortlake 500kV line, prevent transient instability for fault and trip of a HWTS-SMTS 500 kV line, VIC accelerates, Yallourn W G1 on 220 kV.</t>
  </si>
  <si>
    <t>#BANGOWF1_E</t>
  </si>
  <si>
    <t>NBA21B.ENERGY * 1 &lt;= 105 (Wt = 360)</t>
  </si>
  <si>
    <t>V-SA &gt;= MIN(-78, InitialFlow + 50) (Wt=35)</t>
  </si>
  <si>
    <t>T_MRWF_GCS</t>
  </si>
  <si>
    <t>Musselroe wind farm Generator Control Scheme (GCS) constraint to maintain TAS FOS for a Tasmania generator event. Limit Musselroe wind farm based on load available/armed by Musselroe GCS</t>
  </si>
  <si>
    <t>V&gt;&gt;S_MWP3RB_NWRB1</t>
  </si>
  <si>
    <t>Out= Morgan Whyalla Pump3 - Robertstown 132kV line, avoid O/L North West Bend-Roberstown #1 132kV line on Nil trip, Feedback</t>
  </si>
  <si>
    <t>V&gt;S_460</t>
  </si>
  <si>
    <t>VIC to SA on Heywood upper transfer limit of 460 MW</t>
  </si>
  <si>
    <t>S&gt;RBTX1_RBTX2_WEMWP4</t>
  </si>
  <si>
    <t>Out= Robertstown 275/132kV TX1, avoid O/L MWP4-Robertstown 132kV line on trip of Robertstown 275/132kV TX2,</t>
  </si>
  <si>
    <t>V::N_BABE_xxx</t>
  </si>
  <si>
    <t>Out = Ballarat to Bendigo 220kV line, prevent transient instability for fault and trip of a HWTS-SMTS 500 kV line, VIC accelerates, Yallourn W G1 on 220 kV.</t>
  </si>
  <si>
    <t>N^^V_LTMS_1</t>
  </si>
  <si>
    <t>Out = Murray to Lower Tumut 330 kV line, avoid voltage collapse at Southern NSW for loss of the largest Vic generating unit or Basslink</t>
  </si>
  <si>
    <t>N_DARLSF_FLT_60</t>
  </si>
  <si>
    <t>Limit Darlington Pt Solar Farm upper limit to 60 MW to manage post contingent voltage oscillation</t>
  </si>
  <si>
    <t>V_BULGANAWF_FLT_50</t>
  </si>
  <si>
    <t>Limit Bulgana Wind Farm upper limit to 50 MW to manage post contingent voltage oscillation</t>
  </si>
  <si>
    <t>N^^V_GRYS_1</t>
  </si>
  <si>
    <t>Out = Gullen Range to Yass (3J), avoid voltage collapse at Darlington Point for loss of the largest Vic generating unit or Basslink</t>
  </si>
  <si>
    <t>N_COLEASF1_FLT_40</t>
  </si>
  <si>
    <t>Limit Coleambally solar farm upper limit to 40 MW to manage post contingent voltage oscillation</t>
  </si>
  <si>
    <t>S&gt;&gt;X_PARB+RB_SBUS_11</t>
  </si>
  <si>
    <t>Out= Robertstown South 275kV Bus(275kV CBs ONLY O/S with associated 132kV CBs assumed I/S) + Robertstown TX2 + Robertstown-Para 275kV line O/S, avoid O/L Waterloo-Templers 132kV line on trip of Robertstown-Tungkillo 275kV line, Feedback</t>
  </si>
  <si>
    <t>V^^N_BURC_1</t>
  </si>
  <si>
    <t>Out = Buronga to Red Cliffs (0X1) 220kV line, avoid voltage collapse around Murray for loss of all APD potlines</t>
  </si>
  <si>
    <t>Q::N_ARSVC_AR_2L-G</t>
  </si>
  <si>
    <t>Out = Armidale SVC, limit Qld to NSW on QNI to avoid transient instability on 2L-G fault at Armidale</t>
  </si>
  <si>
    <t>S&gt;RBTX2_RBTX1_WEMWP4</t>
  </si>
  <si>
    <t>Out= Robertstown 275/132kV TX2, avoid O/L Waterloo East-MWP4-Roberstown 132kV line on trip of Robertstown 275/132kV TX1, Feedback</t>
  </si>
  <si>
    <t>T&gt;T_FASH_1_N-2</t>
  </si>
  <si>
    <t>Out = Nil, loss of both Farrell to Sheffield lines declared credible, Farrell 220 kV bus split, West Coast 220/110 kV parallel closed, limit Bastyan, John Butters &amp; Mackintosh to west coast load plus Hampshire link line rating</t>
  </si>
  <si>
    <t>CA_BRIS_50737673_1</t>
  </si>
  <si>
    <t>Constraint Automation, O/L 66:LSM3:Z:330@MURRAY@VIC for CTG LXPE on trip of LOWER TUMUT-WAGGA 051 330KV LINE.  Generated by STNET[NORVM2] Host BNEREGEEMP2(EMPBRI)</t>
  </si>
  <si>
    <t>Q_STR_7C2K_RUGSF_2</t>
  </si>
  <si>
    <t>Limit 80% to Rugby Run Solar Farm if Stan&gt;=2+Cal&gt;=1+Glad&gt;=2+ (Stan+Cal+Glad) &gt;=7+Kar&gt;=2,NQLD&gt;350&amp;370(AVG),Ross_FN&gt;150&amp;170(AVG),Zero otherwise.</t>
  </si>
  <si>
    <t>V::N_HYSE_xxx</t>
  </si>
  <si>
    <t>Out = Heywood to South East 275kV line, prevent transient instability for fault and trip of a HWTS-SMTS 500 kV line, VIC accelerates, Yallourn W G1 on 220 kV.</t>
  </si>
  <si>
    <t>Q_STR_8C_7C2K_CMSF</t>
  </si>
  <si>
    <t>No limit to Clermont SF if Stan&gt;=3+Cal&gt;=2+Glad&gt;=2+ (Stan+Cal+Glad) &gt;=8,NQLD&gt;450&amp;470(AVG),Ross_FN&gt;250&amp;270(AVG), limit 50% if Stan&gt;=2+Cal&gt;=1+Glad&gt;=3+ (Stan+Cal+Glad) &gt;=7 + Kar&gt;=2. Zero otherwise</t>
  </si>
  <si>
    <t>Q_STR_8C_7C2K_EMSF</t>
  </si>
  <si>
    <t>No limit to Emerald SF if Stan&gt;=3+Cal&gt;=2+Glad&gt;=2+ (Stan+Cal+Glad) &gt;=8,NQLD&gt;450&amp;470(AVG),Ross_FN&gt;250&amp;270(AVG), limit 50% if Stan&gt;=2+Cal&gt;=1+Glad&gt;=3+ (Stan+Cal+Glad) &gt;=7 + Kar&gt;=2. Zero otherwise</t>
  </si>
  <si>
    <t>Q_STR_8C_7C2K_RGBSF</t>
  </si>
  <si>
    <t>No limit to Rugby Run SF if Stan&gt;=3+Cal&gt;=2+Glad&gt;=2+ (Stan+Cal+Glad) &gt;=8,NQLD&gt;450&amp;470(AVG),Ross_FN&gt;250&amp;270(AVG), limit 50% if Stan&gt;=2+Cal&gt;=1+Glad&gt;=3+ (Stan+Cal+Glad) &gt;=7 + Kar&gt;=2. Zero otherwise</t>
  </si>
  <si>
    <t>S:V_XPAVC_230</t>
  </si>
  <si>
    <t>Out = Para SVC 1 and 2 (Note: with both or one Black Range series caps O/S), SA to VIC on Heywood upper transfer limit of 230 MW based on oscillatory stability.</t>
  </si>
  <si>
    <t>V_SHWF_FLT_286</t>
  </si>
  <si>
    <t xml:space="preserve">Limit Stockyard Hill wind farm to 286 MW if Heywood flow is above 400 MW (SA to VIC direction). Swamp otherwise. This is to manage voltage oscillation. </t>
  </si>
  <si>
    <t>Q_STR_7C2K_CLRSF_2</t>
  </si>
  <si>
    <t>Limit 80% to Clare Solar Farm if Stan&gt;=2+Cal&gt;=1+Glad&gt;=2+ (Stan+Cal+Glad) &gt;=7+Kar&gt;=2,NQLD&gt;350&amp;370(AVG),Ross_FN&gt;150&amp;170(AVG),Zero otherwise.</t>
  </si>
  <si>
    <t>S&gt;&gt;BRTX3_BWMP_WTTP</t>
  </si>
  <si>
    <t>Out= Brinkworth 275/132kV TX3, avoid O/L Waterloo-Templers 132kV line on trip of Blyth West-Munno Para 275kV line, Feedback</t>
  </si>
  <si>
    <t>S&gt;&gt;RBTU_RBPA_WEWT</t>
  </si>
  <si>
    <t>Out= Robertstown-Tungkillo 275kV line, avoid O/L Waterloo East-Waterloo 132kV on trip of Robertstown-Para 275kV line, Feedback</t>
  </si>
  <si>
    <t>T^^V_GTSH_1</t>
  </si>
  <si>
    <t>Out = Sheffield to Georgetown 220 kV line, prevent voltage collapse at Georgetown 220 kV bus for loss of the remaining Sheffield to Georgetown 220kV line.</t>
  </si>
  <si>
    <t>Q_STR_7C8C_MEWF</t>
  </si>
  <si>
    <t>Limit Mt Emerald WF output to 80% if Stan&gt;=3+Cal&gt;=2+Glad&gt;=2+ (Stan+Cal+Glad) &gt;=8, Kar&gt;=3 (or Bar&gt;=1+Kar&gt;=2) (,NQLD&gt;450&amp;470(AVG),Ross_FN&gt;250&amp;270(AVG),60% if (Stan+Cal+Glad) &gt;=7+Kar&gt;=2, 40% if ,NQLD&gt;350&amp;370(AVG),Ross_FN&gt;150&amp;170(AVG), Zero otherwise.</t>
  </si>
  <si>
    <t>S&gt;&gt;NIL_CGTB_TUTB_1</t>
  </si>
  <si>
    <t>Out= Nil, avoid O/L Tungkillo - Tailem Bend 275kV on trip of Cherry Gardens - Tailem Bend 275kV line, Feedback</t>
  </si>
  <si>
    <t>N_FINLYSF_FLT_40</t>
  </si>
  <si>
    <t>Limit Finley solar farm upper limit to 40 MW to manage post contingent voltage oscillation</t>
  </si>
  <si>
    <t>Q&gt;&gt;CPST_CLWU_LCCP</t>
  </si>
  <si>
    <t>Out= 812+848 (H67 Calliope River to H10 Bouldercombe to H29 Stanwell) 275 kV feeders, avoid O/L Larcom Creek to Calliope River (8859) on trip of Calvale to Wurdong (871) line, Feedback</t>
  </si>
  <si>
    <t>Q_STR_7C2K_COLSF_2</t>
  </si>
  <si>
    <t>Limit 80% to Collinsville Solar Farm if Stan&gt;=2+Cal&gt;=1+Glad&gt;=2+ (Stan+Cal+Glad) &gt;=7+Kar&gt;=2,NQLD&gt;350&amp;370(AVG),Ross_FN&gt;150&amp;170(AVG),Zero otherwise.</t>
  </si>
  <si>
    <t>S&gt;&gt;TBTU_TBCG_TBMO</t>
  </si>
  <si>
    <t>Out= Tailem Bend - Tungkillo 275kV line, avoid O/L Tailem Bend-Mobilong 132kV line on trip of Tailem Bend-Cherry Gardens 275kV line, Feedback</t>
  </si>
  <si>
    <t>V::S_RBPA_SETB</t>
  </si>
  <si>
    <t>Out= Robertstown- Para 275kV line (Note: with both Black Range Series Caps I/S); Vic to SA Transient Stability limit for loss of one South East - Tailem Bend 275 kV line.</t>
  </si>
  <si>
    <t>Q_STR_7C2K_HASF_2</t>
  </si>
  <si>
    <t>Limit 80% to Haughton Solar Farm if Stan&gt;=2+Cal&gt;=1+Glad&gt;=2+ (Stan+Cal+Glad) &gt;=7+Kar&gt;=2,NQLD&gt;350&amp;370(AVG),Ross_FN&gt;150&amp;170(AVG),Zero otherwise.</t>
  </si>
  <si>
    <t>Q_YARANSF1_37</t>
  </si>
  <si>
    <t>Yarranlea Solar Farm upper limit of 37 MW</t>
  </si>
  <si>
    <t>S&gt;V_RBNW_RBMWP3</t>
  </si>
  <si>
    <t>Out= Robertstown-North West Bend #1 132kV line, avoid O/L Robertstown-Morgan Pipeline 3 132kV line on  Nil trip, Feedback</t>
  </si>
  <si>
    <t>V::N_BEKG_xxx</t>
  </si>
  <si>
    <t>Out = Bendigo to Kerang 220kV line, prevent transient instability for fault and trip of a HWTS-SMTS 500 kV line, VIC accelerates, Yallourn W G1 on 220 kV.</t>
  </si>
  <si>
    <t>#HILLSTN1_E</t>
  </si>
  <si>
    <t>NDNH1H.ENERGY * 1 &lt;= 30 (Wt = 360)</t>
  </si>
  <si>
    <t>S&gt;&gt;BRDV_RBTU_WEWT</t>
  </si>
  <si>
    <t>Out= Brinkworth - Davenport 275kV line, avoid O/L Waterloo East-Waterloo 132kV line on trip of Robertstown-Tungkillo 275kV line, Feedback</t>
  </si>
  <si>
    <t>V_KIATAWF_FLT_18</t>
  </si>
  <si>
    <t>Limit Kiata Wind Farm upper limit to 18 MW to manage system stability on the next contingency due to fault level issue</t>
  </si>
  <si>
    <t>S&gt;&gt;RBTU_RBPA_WTTP</t>
  </si>
  <si>
    <t>Out= Robertstown-Tungkillo 275kV line, avoid O/L Waterloo-Templers 132kV on trip of Robertstown-Para 275kV line, Feedback</t>
  </si>
  <si>
    <t>N::Q_NIL_KC</t>
  </si>
  <si>
    <t xml:space="preserve">Out= Nil, NSW to Qld Transient Stability Limit for trip of Kogan Creek. </t>
  </si>
  <si>
    <t>N_LIMOSF2_FLT_10</t>
  </si>
  <si>
    <t>Limit Limondale 2 solar farm upper limit to 10 MW to manage post contingent voltage oscillation</t>
  </si>
  <si>
    <t>Q_STR_7C8C0K_COLSF</t>
  </si>
  <si>
    <t>No limit to Collinsville SF output if Stan&gt;=3+Cal&gt;=2+Glad&gt;=2+ (Stan+Cal+Glad) &gt;=8, NQLD&gt;450&amp;470(AVG),Ross_FN&gt;250&amp;270(AVG),60% if  (Stan+Cal+Glad) &gt;=7+Kar&gt;2, 40% if ,NQLD&gt;350&amp;370(AVG),Ross_FN&gt;150&amp;170(AVG), Zero otherwise.</t>
  </si>
  <si>
    <t>Q_STR_7C8C0K_DAYSF</t>
  </si>
  <si>
    <t>No limit to Daydream SF output if Stan&gt;=3+Cal&gt;=2+Glad&gt;=2+ (Stan+Cal+Glad) &gt;=8, NQLD&gt;450&amp;470(AVG),Ross_FN&gt;250&amp;270(AVG),60% if  (Stan+Cal+Glad) &gt;=7+Kar&gt;2, 40% if ,NQLD&gt;350&amp;370(AVG),Ross_FN&gt;150&amp;170(AVG), Zero otherwise.</t>
  </si>
  <si>
    <t>Q_STR_7C8C0K_RGBSF</t>
  </si>
  <si>
    <t>No limit to Rugby Run SF output if Stan&gt;=3+Cal&gt;=2+Glad&gt;=2+ (Stan+Cal+Glad) &gt;=8, NQLD&gt;450&amp;470(AVG),Ross_FN&gt;250&amp;270(AVG),60% if  (Stan+Cal+Glad) &gt;=7+Kar&gt;2, 40% if ,NQLD&gt;350&amp;370(AVG),Ross_FN&gt;150&amp;170(AVG), Zero otherwise.</t>
  </si>
  <si>
    <t>Q_STR_7C8C0K_RRSF</t>
  </si>
  <si>
    <t>No limit to Ross River SF output if Stan&gt;=3+Cal&gt;=2+Glad&gt;=2+ (Stan+Cal+Glad) &gt;=8, NQLD&gt;450&amp;470(AVG),Ross_FN&gt;250&amp;270(AVG),60% if  (Stan+Cal+Glad) &gt;=7+Kar&gt;2, 40% if ,NQLD&gt;350&amp;370(AVG),Ross_FN&gt;150&amp;170(AVG), Zero otherwise.</t>
  </si>
  <si>
    <t>Q_STR_7C8C_RGBSF</t>
  </si>
  <si>
    <t>Limit Rugby Run SF output to 80% if Stan&gt;=3+Cal&gt;=2+Glad&gt;=2+ (Stan+Cal+Glad) &gt;=8, Kareeya&gt;=2,NQLD&gt;450&amp;470(AVG),Ross_FN&gt;250&amp;270(AVG)(Strathmore SVC OS if Kar=0),60% if  (Stan+Cal+Glad) &gt;=7, 40% if ,NQLD&gt;350&amp;370(AVG),Ross_FN&gt;150&amp;170(AVG), Zero otherwise.</t>
  </si>
  <si>
    <t>Q_STR_7C8C_SMSF</t>
  </si>
  <si>
    <t>Limit Sun Metals SF output to 80% if Stan&gt;=3+Cal&gt;=2+Glad&gt;=2+ (Stan+Cal+Glad) &gt;=8, Kar&gt;=3 (or Bar&gt;=1+Kar&gt;=2) (,NQLD&gt;450&amp;470(AVG),Ross_FN&gt;250&amp;270(AVG),60% if (Stan+Cal+Glad) &gt;=7+Kar&gt;=2, 40% if ,NQLD&gt;350&amp;370(AVG),Ross_FN&gt;150&amp;170(AVG), Zero otherwise.</t>
  </si>
  <si>
    <t>V::N_DDWO_xxx</t>
  </si>
  <si>
    <t>Out = Dederang - Wodonga 330kV line, prevent transient instability for fault and trip of a HWTS-SMTS 500 kV line, VIC accelerates, Yallourn W G1 on 220 kV.</t>
  </si>
  <si>
    <t>Q_STR_7C8C_50_HASF</t>
  </si>
  <si>
    <t>No limit to Haughton SF if Stan&gt;=3+Cal&gt;=2+Glad&gt;=2+ (Stan+Cal+Glad) &gt;=8, Kareeya&gt;=2,NQLD&gt;450&amp;470(AVG),Ross_FN&gt;250&amp;270(AVG)(50% if Kar=0),40% if (Stan+Cal+Glad) &gt;=7+Kar&gt;2,NQLD&gt;350&amp;370(AVG),Ross_FN&gt;150&amp;170(AVG), Zero otherwise.</t>
  </si>
  <si>
    <t>Q&gt;&gt;CPST_LCCP_CLWU</t>
  </si>
  <si>
    <t>Out= 812+848 (H67 Calliope River to H10 Bouldercombe to H29 Stanwell) 275 kV feeders, avoid O/L Calvale to Wurdong (871) on trip of Larcom Creek to Calliope River (8859) line, Feedback</t>
  </si>
  <si>
    <t>Q_STR_7C8C0K_HAMSF</t>
  </si>
  <si>
    <t>No limit to Hamilton SF output if Stan&gt;=3+Cal&gt;=2+Glad&gt;=2+ (Stan+Cal+Glad) &gt;=8, NQLD&gt;450&amp;470(AVG),Ross_FN&gt;250&amp;270(AVG),60% if  (Stan+Cal+Glad) &gt;=7+Kar&gt;2, 40% if ,NQLD&gt;350&amp;370(AVG),Ross_FN&gt;150&amp;170(AVG), Zero otherwise.</t>
  </si>
  <si>
    <t>Q_STR_7C8C0K_SMSF</t>
  </si>
  <si>
    <t>No limit to Sun Metals SF output if Stan&gt;=3+Cal&gt;=2+Glad&gt;=2+ (Stan+Cal+Glad) &gt;=8, NQLD&gt;450&amp;470(AVG),Ross_FN&gt;250&amp;270(AVG),60% if  (Stan+Cal+Glad) &gt;=7+Kar&gt;2, 40% if ,NQLD&gt;350&amp;370(AVG),Ross_FN&gt;150&amp;170(AVG), Zero otherwise.</t>
  </si>
  <si>
    <t>S:VS_PA_SVC_420</t>
  </si>
  <si>
    <t xml:space="preserve">Out= one Para SVC (Note: with both or one Black Range series caps O/S), Oscillatory stability limit for SA to VIC on Heywood+ Murrylink upper transfer limit of 420 MW </t>
  </si>
  <si>
    <t>NC_N_GULLRSF1</t>
  </si>
  <si>
    <t>Non Conformance Constraint for Gullen Range Solar Farm</t>
  </si>
  <si>
    <t>Q_STR_7C8C0K_HAYSF</t>
  </si>
  <si>
    <t>No limit to Hayman SF output if Stan&gt;=3+Cal&gt;=2+Glad&gt;=2+ (Stan+Cal+Glad) &gt;=8, NQLD&gt;450&amp;470(AVG),Ross_FN&gt;250&amp;270(AVG),60% if  (Stan+Cal+Glad) &gt;=7+Kar&gt;2, 40% if ,NQLD&gt;350&amp;370(AVG),Ross_FN&gt;150&amp;170(AVG), Zero otherwise.</t>
  </si>
  <si>
    <t>V::N_HORC_xxx</t>
  </si>
  <si>
    <t>Out = Horsham to Red Cliffs 220kV line, prevent transient instability for fault and trip of a HWTS-SMTS 500 kV line, VIC accelerates, Yallourn W G1 on 220 kV.</t>
  </si>
  <si>
    <t>#WALGRVL1_E</t>
  </si>
  <si>
    <t>NSWB2W.ENERGY * 1 &lt;= 47 (Wt = 360)</t>
  </si>
  <si>
    <t>NC_Q_OAKEY1SF</t>
  </si>
  <si>
    <t>Non Conformance Constraint for OAKEY 1 SOLAR FARM</t>
  </si>
  <si>
    <t>Q_STR_7C2K_HAMSF_2</t>
  </si>
  <si>
    <t>Limit 80% to Hamilton Solar Farm if Stan&gt;=2+Cal&gt;=1+Glad&gt;=2+ (Stan+Cal+Glad) &gt;=7+Kar&gt;=2,NQLD&gt;350&amp;370(AVG),Ross_FN&gt;150&amp;170(AVG),Zero otherwise.</t>
  </si>
  <si>
    <t>V::S_BLKRG_TBSE_2</t>
  </si>
  <si>
    <t>Out = both or one Black Range series capacitors O/S; Vic to SA Transient Stability limit for loss of one of the Tailembend-South East 275kV lines.</t>
  </si>
  <si>
    <t>N&gt;&gt;N-NIL_67</t>
  </si>
  <si>
    <t>Out= Nil, avoid O/L Collector to Marulan (4) on trip of Nil, Feedback</t>
  </si>
  <si>
    <t>S_NIL_STRENGTH_2</t>
  </si>
  <si>
    <t>Maximum limit (1870 MW + Vic to SA on Heywood) for South Australian non-synchronous generation for higher number synchronous generators online for system strength requirements</t>
  </si>
  <si>
    <t>T&gt;T_SH_TX</t>
  </si>
  <si>
    <t>Out = Sheffield 220/110kV transformer, West Coast 110/220 kV parallel open, avoid O/L the Burnie to Sheffield 220kV line or Burnie No. 2 220/110 kV txfmr for loss of the remaining Sheffield 220/110kV transformer</t>
  </si>
  <si>
    <t>V&gt;&gt;N-LTMS_1</t>
  </si>
  <si>
    <t>Out= Lower Tumut-Murray(66), avoid Murray to Upper Tumut (65) O/L on Nil trip; Feedback</t>
  </si>
  <si>
    <t>Q_STR_7C2K_RRSF_2</t>
  </si>
  <si>
    <t>Limit 80% to Ross River Solar Farm if Stan&gt;=2+Cal&gt;=1+Glad&gt;=2+ (Stan+Cal+Glad) &gt;=7+Kar&gt;=2,NQLD&gt;350&amp;370(AVG),Ross_FN&gt;150&amp;170(AVG),Zero otherwise.</t>
  </si>
  <si>
    <t>N_COLEASF1_FLT_50</t>
  </si>
  <si>
    <t>Limit Coleambally solar farm upper limit to 50 MW to manage post contingent voltage oscillation</t>
  </si>
  <si>
    <t>Outage = Lower Tumut to Wagga 330kV line, avoid overload Murray to Dederang No.2 330kV line for loss of the parallel No.1 line, 15 min ratings; Feedback. Swamp if VBB/SIPS available</t>
  </si>
  <si>
    <t>NC_V_BULBESG1</t>
  </si>
  <si>
    <t>Non Conformance Constraint for BULGANA BESS</t>
  </si>
  <si>
    <t>Q_STR_7C8C0K_KIDSF</t>
  </si>
  <si>
    <t>No limit to Kidston SF output if Stan&gt;=3+Cal&gt;=2+Glad&gt;=2+ (Stan+Cal+Glad) &gt;=8, NQLD&gt;450&amp;470(AVG),Ross_FN&gt;250&amp;270(AVG),60% if  (Stan+Cal+Glad) &gt;=7+Kar&gt;2, 40% if ,NQLD&gt;350&amp;370(AVG),Ross_FN&gt;150&amp;170(AVG), Zero otherwise.</t>
  </si>
  <si>
    <t>V&gt;S_460_DYN</t>
  </si>
  <si>
    <t>VIC to SA on Heywood upper transfer limit of 460 MW, dynamic headroom, DS formulation only.</t>
  </si>
  <si>
    <t>V_DDWF_MOPS_600</t>
  </si>
  <si>
    <t>Limit Dundonnell wind farm and Mortlake GT combined upper limit to 600 MW</t>
  </si>
  <si>
    <t>T&gt;T_PMWA_110_6</t>
  </si>
  <si>
    <t>Out = Palmerston to Waddamana 110 kV line, avoid O/L Tungatinah to Meadowbank Tee 1 110kV line on trip of Tungatinah to Meadowbank Tee 2 to New Norfolk 110kV lines, Feedback</t>
  </si>
  <si>
    <t>V_GANWRSF_0INV</t>
  </si>
  <si>
    <t>Constraint to violate if Gannawarra Solar Farm inverter availability greater than zero. Constraint swamp out otherwise. DS only</t>
  </si>
  <si>
    <t>CA_BRIS_50B292E2_1</t>
  </si>
  <si>
    <t>Constraint Automation, O/L 64:LSM2:I:330@TUMUT3@NSW for CTG LXPD on trip of LOWER TUMUT-CANBERRA 07 330KV LINE.  Generated by STNET[NORCR1] Host BNEREGEEMP2(EMPBRI)</t>
  </si>
  <si>
    <t>N::N_CTYS_2</t>
  </si>
  <si>
    <t>Out= Collector -Yass (3L), stability limit (Snowy-NSW) for loss of Yass-Marulan (5) or Gullen Range to Bannaby (61) 330kV line 330kV line</t>
  </si>
  <si>
    <t>Q_STR_7C2K_HAYSF_2</t>
  </si>
  <si>
    <t>Limit 80% to Hayman Solar Farm if Stan&gt;=2+Cal&gt;=1+Glad&gt;=2+ (Stan+Cal+Glad) &gt;=7+Kar&gt;=2,NQLD&gt;350&amp;370(AVG),Ross_FN&gt;150&amp;170(AVG),Zero otherwise.</t>
  </si>
  <si>
    <t>Q&gt;&gt;NIL_STCP_RGLC</t>
  </si>
  <si>
    <t>Out= Nil, avoid O/L Raglan to Larcom Creek (8875) on trip of Stanwell to Calliope River (848+812) line, Feedback</t>
  </si>
  <si>
    <t>NC_V_YENDWF1</t>
  </si>
  <si>
    <t>Non Conformance Constraint for YENDON WIND FARM 1</t>
  </si>
  <si>
    <t>S&gt;&gt;V_NIL_NIL_RBMW3</t>
  </si>
  <si>
    <t>Out = Nil, avoid overloading Robertstown-Morgan Whyalla Pump 132kV lines for no contingencies, feedback</t>
  </si>
  <si>
    <t>V^^N_UTRV_1</t>
  </si>
  <si>
    <t>Out = Upper Tumut -Ravine (6X) or Ravine to Yass (2), avoid voltage collapse around Murray for loss of all APD potlines</t>
  </si>
  <si>
    <t>N&gt;N_LSDU_9U6_1</t>
  </si>
  <si>
    <t>Out= one of Lismore 132 to Dunoon 132kV line (9U6 or 9U7), avoid O/L the remaining 132kV line, NSW to Qld limit</t>
  </si>
  <si>
    <t>Q_STR_7C8C0K_MEWF</t>
  </si>
  <si>
    <t>No limit to Mt Emerald WF output if Stan&gt;=3+Cal&gt;=2+Glad&gt;=2+ (Stan+Cal+Glad) &gt;=8, NQLD&gt;450&amp;470(AVG),Ross_FN&gt;250&amp;270(AVG),60% if  (Stan+Cal+Glad) &gt;=7+Kar&gt;2, 40% if ,NQLD&gt;350&amp;370(AVG),Ross_FN&gt;150&amp;170(AVG), Zero otherwise.</t>
  </si>
  <si>
    <t>Yarranlea Solar Farm upper limit of 0 MW</t>
  </si>
  <si>
    <t>S:VS_XPAVC_460</t>
  </si>
  <si>
    <t>Out = Para SVC 1 and 2 (Note: with both Black Range series caps I/S), SA to VIC on Heywood and Murraylink combined upper transfer limit of 460 MW based on oscillatory stability.</t>
  </si>
  <si>
    <t>T&gt;T_NIL_BL_5C</t>
  </si>
  <si>
    <t>Out = Nil, avoid O/L a Hadspen to George Town 220 kV line (flow to George Town) for trip of the other Hadspen to George Town 220 kV line considering NCSPS action, ensure sufficient NCSPS generation dispatched.</t>
  </si>
  <si>
    <t>V&gt;V_HWJL4_R_1</t>
  </si>
  <si>
    <t>Out = Hazelwood to Jeeralang No.4 220kV line OR Hazelwood to Jeeralang No.4 line No.4 bus 220kV CB, avoid O/L MWTS B3 220/66kV txfmr for trip of HWPS A4 500/220kV txfmr, Radial mode, YWG1 on 500kV. Swamp out if YWG1 on 220kV mode</t>
  </si>
  <si>
    <t>V_WETX_BANN_70</t>
  </si>
  <si>
    <t>Out = Wemen 220/66kV B1 or B2 txfmr, limit Bannerton Solar Farm upper limit to 70 MW</t>
  </si>
  <si>
    <t>Q_DDSF1_ZERO</t>
  </si>
  <si>
    <t>Darling Downs solar farm upper limit of 0 MW</t>
  </si>
  <si>
    <t>CA_BRIS_507E31FE_1</t>
  </si>
  <si>
    <t>Constraint Automation, O/L 66:LSM3:Z:330@MURRAY@VIC for CTG LXPE on trip of LOWER TUMUT-WAGGA 051 330KV LINE.  Generated by STNET[NORCR4] Host BNEREGEEMP1(EMPBRI)</t>
  </si>
  <si>
    <t>#JUNEESF1_E</t>
  </si>
  <si>
    <t>NWGJ1J.ENERGY * 1 &lt;= 22 (Wt = 360)</t>
  </si>
  <si>
    <t>#VBBG1_E</t>
  </si>
  <si>
    <t>VMLB1V.ENERGY * 1 &lt;= 125 (Wt = 35)</t>
  </si>
  <si>
    <t>N_WRWSF_ZERO</t>
  </si>
  <si>
    <t>White Rock wind farm and White Rock solar farm upper limit of zero MW</t>
  </si>
  <si>
    <t>Q_STR_7C2K_DAYSF_2</t>
  </si>
  <si>
    <t>Limit 80% to Daydream Solar Farm if Stan&gt;=2+Cal&gt;=1+Glad&gt;=2+ (Stan+Cal+Glad) &gt;=7+Kar&gt;=2,NQLD&gt;350&amp;370(AVG),Ross_FN&gt;150&amp;170(AVG),Zero otherwise.</t>
  </si>
  <si>
    <t>S-MWPS1-PV_0</t>
  </si>
  <si>
    <t>Discretionary upper limit for SA WATER Morgan Whyalla Pump Station 1 PV generation of 0 MW</t>
  </si>
  <si>
    <t>S&gt;RBMW4+TX_NIL_RBTX2</t>
  </si>
  <si>
    <t>Out= Robertstown - MWP4 + one 275/132kV RBTX O/S, avoid O/L of remaining Robertstown 132/275kV TX on Nil trip, Feedback</t>
  </si>
  <si>
    <t>V^^S_TBCB94_35_SETB</t>
  </si>
  <si>
    <t>Out= Tailem Bend 275kV CB6594  OR CB6596 O/S (Note: with both Black Range series caps I/S); Vic to SA Long Term Voltage Stability limit for loss of one South East - Tailem Bend 275 kV line.</t>
  </si>
  <si>
    <t>V_MURRAWR_ZERO</t>
  </si>
  <si>
    <t>Murra Warra wind farm upper limit of 0 MW</t>
  </si>
  <si>
    <t>#SEBSF1_E</t>
  </si>
  <si>
    <t>NWGJ2S.ENERGY * 1 &lt;= 30 (Wt = 360)</t>
  </si>
  <si>
    <t>Q&gt;CPWO_BI_INTACT</t>
  </si>
  <si>
    <t>Out= 813 or 814,H8 Boyne Island feeder bushing (FB) limit on Calliope River to Boyne Island 132 kV lines, Feedback</t>
  </si>
  <si>
    <t>Q_HAUGHTSF1_ZERO</t>
  </si>
  <si>
    <t>Haughton Solar Farm upper limit of 0MW</t>
  </si>
  <si>
    <t>S&gt;&gt;RBTX1_RBTX2_WEWT</t>
  </si>
  <si>
    <t>Out= Robertstown 275/132kV TX1, avoid O/L Waterloo East-Waterloo 132kV line on trip of Robertstown 132/275kV TX2, Feedback</t>
  </si>
  <si>
    <t>T_V_NIL_FCSPS</t>
  </si>
  <si>
    <t>Basslink limit from Tas to Vic for generation enabled for FCSPS</t>
  </si>
  <si>
    <t>V&gt;&gt;V_NIL_5</t>
  </si>
  <si>
    <t>Out = Nil, avoid O/L either Mount Beauty to Dederang 220 kV line (flow to North) for trip of the parallel line, feedback</t>
  </si>
  <si>
    <t>CA_BRIS_50132A69_1</t>
  </si>
  <si>
    <t>Constraint Automation, O/L BRIRED_T:LBR:I:132@BUNGAM@SA for CTG LSJA on trip of BLYT_W-MUNN_P 275KV LINE.  Generated by STNET[BNECR2] Host BNEREGEEMP2(EMPBRI)</t>
  </si>
  <si>
    <t>N::V_MSUT</t>
  </si>
  <si>
    <t>Out= Murray to Upper Tumut (65) line, NSW to Victoria Transient stability limit.</t>
  </si>
  <si>
    <t>NC_N_FINLYSF1</t>
  </si>
  <si>
    <t>Non Conformance Constraint for FINLEY SOLAR FARM</t>
  </si>
  <si>
    <t>NC_Q_GSTONE4</t>
  </si>
  <si>
    <t>Non Conformance Constraint for Gladstone 4 Power Station</t>
  </si>
  <si>
    <t>N_LIMOSF1_0INV</t>
  </si>
  <si>
    <t>Constraint to violate if Limondale 1 Solar Farm inverter availability greater than zero. Constraint swamp out otherwise. DS only</t>
  </si>
  <si>
    <t>T&gt;T_BUSH1_220</t>
  </si>
  <si>
    <t>Out = Burnie to Sheffield 220kV line, West Coast 220/110 kV parallel open, avoid O/L a Sheffield 220/110kV transformer for loss of the other Sheffield 220/110kV transformer</t>
  </si>
  <si>
    <t>V::N_KTSY_xxx</t>
  </si>
  <si>
    <t>Out = Keilor to Sydenham 500kV line, prevent transient instability for fault and trip of a HWTS-SMTS 500 kV line, VIC accelerates, Yallourn W G1 on 220 kV.</t>
  </si>
  <si>
    <t>NC_Q_LILYSF1</t>
  </si>
  <si>
    <t>Non Conformance Constraint for LILYVALE SOLAR FARM</t>
  </si>
  <si>
    <t>N^^V_SMTXF2_1</t>
  </si>
  <si>
    <t>Out = South Morang F2 500/330kV txfmr, avoid voltage collapse at Darlington Point for loss of the largest Vic generating unit or Basslink</t>
  </si>
  <si>
    <t>S&gt;&gt;BWMP_BGBR_HUWT</t>
  </si>
  <si>
    <t>Out= Blyth West- Munno Para 275kV line with Blyth West CB8002 OPEN, avoid O/L Hummocks-Waterloo 132kV line on trip of Bungama-Redhill tee-Brinkworth 132kV line (this trips Clements Gap WF), Feedback</t>
  </si>
  <si>
    <t>V^^S_XPAVC_SETB</t>
  </si>
  <si>
    <t>Out = Para SVC 1 and 2 (Note: with both Black Range series caps I/S); Vic to SA Long Term Voltage Stability limit for loss of South East-Tailembend 275kV line.</t>
  </si>
  <si>
    <t>T-V-MNSP1 &gt;= MIN(0, InitialFlow + 200) (Wt=35)</t>
  </si>
  <si>
    <t>S&gt;&gt;V_RBNW_MWP1NWB</t>
  </si>
  <si>
    <t>Out= Robertstown-North West Bend #1 132kV line, avoid O/L Morgan Whyalla Pipeline 1 - North West Bend 132kV line on Nil trip, Feedback</t>
  </si>
  <si>
    <t>T_T_FASH2_2</t>
  </si>
  <si>
    <t>Out = Farrell to Sheffield no.2 220kV line, Farrell bus split, limit John Butters, Bastyan and Mackintosh to greater than 90% West Coast load</t>
  </si>
  <si>
    <t>V^^SML_ARWBBA_1</t>
  </si>
  <si>
    <t>Out = Ballarat to Waubra to Ararat 220kV line (or any line section between Ballarat and Ararat), avoid voltage collapse for loss of Bendigo to Kerang 220kV line</t>
  </si>
  <si>
    <t>V_CWWF_FLT_40</t>
  </si>
  <si>
    <t>Limit Crowlands Wind Farm upper limit to 40 MW to manage post contingent voltage oscillation</t>
  </si>
  <si>
    <t>N&gt;&gt;Q_LDMU_B</t>
  </si>
  <si>
    <t>Out= Liddell-Muswellbrook(83), avoid Liddell-&gt;Tamworth(84) OL on largest QLD generator trip ; FBk</t>
  </si>
  <si>
    <t>NC_N_WELLSF1</t>
  </si>
  <si>
    <t>Non Conformance Constraint for WELLINGTON SF</t>
  </si>
  <si>
    <t>NC_Q_GSTONE6</t>
  </si>
  <si>
    <t>Non Conformance Constraint for Gladstone 6 Power Station</t>
  </si>
  <si>
    <t>NC_V_EILDON2</t>
  </si>
  <si>
    <t>Non Conformance Constraint for Eildon 2 Power Station</t>
  </si>
  <si>
    <t>NC_V_YWPS1</t>
  </si>
  <si>
    <t>Non Conformance Constraint for Yallourn 'W' 1 Power Station</t>
  </si>
  <si>
    <t>Q_STR_7C8C0K_CLRSF</t>
  </si>
  <si>
    <t>No limit to Clare SF output if Stan&gt;=3+Cal&gt;=2+Glad&gt;=2+ (Stan+Cal+Glad) &gt;=8, NQLD&gt;450&amp;470(AVG),Ross_FN&gt;250&amp;270(AVG),60% if  (Stan+Cal+Glad) &gt;=7+Kar&gt;2, 40% if ,NQLD&gt;350&amp;370(AVG),Ross_FN&gt;150&amp;170(AVG), Zero otherwise.</t>
  </si>
  <si>
    <t>V::S_PAVC1_SETB</t>
  </si>
  <si>
    <t>Out= Para one SVC (Note: with both Black Range series caps I/S); Vic to SA Transient Stability limit for the loss of one South East-Tailembend 275kV line.</t>
  </si>
  <si>
    <t>V&gt;&gt;N-LTWG_RADIAL_1</t>
  </si>
  <si>
    <t>Out = Lower Tumut to Wagga(051), avoid O/L Murray to Upper Tumut (65) on trip of Murray to Lower Tumut (66) line, Feedback</t>
  </si>
  <si>
    <t>N&gt;N_LSDU_9U6_3</t>
  </si>
  <si>
    <t>Out= one of Lismore 132 to Mullumbimby 132kV line (9U6 or 9U7), avoid O/L the remaining 132kV line for trip of 9G5 (Mullumbimby to Ewingsdale) 132kV line</t>
  </si>
  <si>
    <t>NC_N_JUNEESF1</t>
  </si>
  <si>
    <t>Non Conformance Constraint for JUNEE SF</t>
  </si>
  <si>
    <t>S&gt;RBPA_BWMP_HUWT</t>
  </si>
  <si>
    <t>Out= Robertstown-Para 275kV line, avoid O/L Hummocks-Waterloo 132kV line on trip of Blyth West-Blyth Munno Para 275kV line, Feedback</t>
  </si>
  <si>
    <t>T&gt;T_FASH_2_N-2</t>
  </si>
  <si>
    <t>Out = Nil, loss of both Farrell to Sheffield lines declared credible, Farrell 220 kV bus split, avoid O/L Farrell 220/110kV No.1 transformer</t>
  </si>
  <si>
    <t>V::S_NIL_TBSE_1</t>
  </si>
  <si>
    <t>Out = Nil(Note: with both Black Range series capacitors I/S).; Vic to SA Transient Stability limit for loss of one of the Tailembend-South East 275kV lines (South East Capacitor Available).</t>
  </si>
  <si>
    <t>Out = Nil, avoid O/L either Dederang to South Morang 330 kV line (flow South) for trip of the parallel line, feedback. Swamp if SIPS available</t>
  </si>
  <si>
    <t>#BNGSF1_E</t>
  </si>
  <si>
    <t>SBEM1B.ENERGY * 1 &lt;= 80 (Wt = 360)</t>
  </si>
  <si>
    <t>#EMERASF1_E</t>
  </si>
  <si>
    <t>QLIS1E.ENERGY * 1 &lt;= 30 (Wt = 35)</t>
  </si>
  <si>
    <t>NC_N_BW01</t>
  </si>
  <si>
    <t>Non Conformance Constraint for Bayswater 1 Power Station</t>
  </si>
  <si>
    <t>NC_Q_GSTONE5</t>
  </si>
  <si>
    <t>Non Conformance Constraint for Gladstone 5 Power Station</t>
  </si>
  <si>
    <t>NC_Q_KAREEYA4</t>
  </si>
  <si>
    <t>Non Conformance Constraint for Kareeya 4 Power Station</t>
  </si>
  <si>
    <t>NC_Q_KPP_1</t>
  </si>
  <si>
    <t>Non Conformance Constraint for Kogan Creek Power Station</t>
  </si>
  <si>
    <t>NC_V_EILDON1</t>
  </si>
  <si>
    <t>Non Conformance Constraint for Eildon 1 Power Station</t>
  </si>
  <si>
    <t>NC_V_WINTSF1</t>
  </si>
  <si>
    <t>Non Conformance Constraint for WINTON SF</t>
  </si>
  <si>
    <t>Q_STR_8C0K_MEWF</t>
  </si>
  <si>
    <t>Limit Mt Emerald to 100% of Max capacity if Stan&gt;=3+CalB+C&gt;=2+Glad&gt;=2+(Stan+Cal+Glad)&gt;=8,NQLD&gt;450&amp;470(AVG),Ross_FN&gt;250&amp;270(AVG),0 otherwise.</t>
  </si>
  <si>
    <t>Q_STR_8C0K_SMSF</t>
  </si>
  <si>
    <t>Limit Sun Metals to 100% of Max capacity if Stan&gt;=3+CalB+C&gt;=2+Glad&gt;=2+(Stan+Cal+Glad)&gt;=8,NQLD&gt;450&amp;470(AVG),Ross_FN&gt;250&amp;270(AVG),0 otherwise.</t>
  </si>
  <si>
    <t>S&gt;NIL_NIL_NWMH2</t>
  </si>
  <si>
    <t>Out= Nil, avoid O/L North West Bend-Monash #2 132kV on Nil trip, Feedback</t>
  </si>
  <si>
    <t>T&gt;T_X_TU_LE_WA_TWO_2</t>
  </si>
  <si>
    <t>Out= both Tungatinah to Waddamana 110kV lines (direct and via Lake Echo tee), avoid O/L Tungatinah to Meadowbank Tee 1 110kV line on trip of Tungatinah to Meadowbank Tee 2 to New Norfolk 110kV lines, Feedback</t>
  </si>
  <si>
    <t>V::N_JNWO_xxx</t>
  </si>
  <si>
    <t>Out = Jindera to Wodonga 330kV line, prevent transient instability for fault and trip of a HWTS-SMTS 500 kV line, VIC accelerates, Yallourn W G1 on 220 kV.</t>
  </si>
  <si>
    <t>V::N_SMSY_xxx</t>
  </si>
  <si>
    <t>Out = South Morang to Sydenham 500kV line, prevent transient instability for fault and trip of a HWTS-SMTS 500 kV line, VIC accelerates, Yallourn W G1 on 220 kV.</t>
  </si>
  <si>
    <t>V::S_KHKN_MAXG</t>
  </si>
  <si>
    <t>Out= Keith - Kincraig 132 kV line (Note: with both Black Range series caps I/S) ; Vic to SA Transient Stability limit for loss of the largest generator in SA</t>
  </si>
  <si>
    <t>V&gt;&gt;V_KTS_TX_A3_2B_R</t>
  </si>
  <si>
    <t>Out = Keilor A3 500/220 kV txfmr, avoid pre-contingent O/L of South Morang F2 500/330 kV txfmr, radial mode, Yallourn W Unit 1 on 220 kV network, feedback</t>
  </si>
  <si>
    <t>V&gt;V_NIL_6</t>
  </si>
  <si>
    <t>Out= Nil, avoid O/L Waubra to Ballarat 220kV line on trip of Horsham to Murra Warra to Kiamal 220kV line (this trips Murra Warra WF), Feedback</t>
  </si>
  <si>
    <t>VS_050</t>
  </si>
  <si>
    <t>#BNGSF2_E</t>
  </si>
  <si>
    <t>SBEM2B.ENERGY * 1 &lt;= 80 (Wt = 360)</t>
  </si>
  <si>
    <t>N&gt;N-NIL_TE_E1</t>
  </si>
  <si>
    <t>Out= Nil, avoid Armidale to CoffsHarbour (96C) O/L on Armidale-CoffsHarbour(87) trip; Feedback, TG formulation in PD/ST</t>
  </si>
  <si>
    <t>NC_N_BW02</t>
  </si>
  <si>
    <t>Non Conformance Constraint for Bayswater 2 Power Station</t>
  </si>
  <si>
    <t>NC_Q_CPP_3</t>
  </si>
  <si>
    <t>Non Conformance Constraint for Callide C CPP_3</t>
  </si>
  <si>
    <t>Q_CLARESF1_ZERO</t>
  </si>
  <si>
    <t>Clare solar farm upper limit of 0 MW</t>
  </si>
  <si>
    <t>S-LBBAT-L_0</t>
  </si>
  <si>
    <t>Discretionary upper limit for Lake Bonney Battery (Load component) of 0 MW</t>
  </si>
  <si>
    <t>S&gt;&gt;V_NIL_DVBG_STBG</t>
  </si>
  <si>
    <t>Out= Nil, avoid O/L Snowtown - Bungama 132kV on trip of Davenport - Bungama 275kV line, Feedback</t>
  </si>
  <si>
    <t>S&gt;RBMW4__WTTP_STBG-T</t>
  </si>
  <si>
    <t>Out= Robertstown - MWP4  O/S, avoid O/L Snowtown-Bungama T 132kV line on trip of Waterloo-Templers 132kV line, Feedback</t>
  </si>
  <si>
    <t>T&gt;T_PMWA_IMP_4DD</t>
  </si>
  <si>
    <t>Out = Palmerston to Waddamana 110 kV line, avoid overloading the Palmerston to Hadspen No. 2 220 kV line on trip of the Palmerston to Hadspen No. 1 220 kV line with no NCSPS action, feedback</t>
  </si>
  <si>
    <t>V::N_HWCB_xxx</t>
  </si>
  <si>
    <t>Out = Hazelwood to Cranbourne No.4 500kV line, prevent transient instability for fault and trip of a HWTS-SMTS 500 kV line, VIC accelerates, Yallourn W G1 on 220 kV.</t>
  </si>
  <si>
    <t>VSML_220</t>
  </si>
  <si>
    <t>Vic to SA on ML upper transfer limit of 220 MW</t>
  </si>
  <si>
    <t>N&gt;N-ARKK_CH_CB892A</t>
  </si>
  <si>
    <t>Out= Armidale to Koolkhan (966) and Coffs Harbour CB 892 opened, avoid O/L Armidale to Coffs Harbour (96C)132kV line, on trip of Armidale to Coffs Harbour (87) 330kV line,  Swamp out when all 3 directlink cable O/S, Feedback. TG formulation in PD/ST</t>
  </si>
  <si>
    <t>#WDGPH1_E</t>
  </si>
  <si>
    <t>QWDR1W.ENERGY * 1 &lt;= 5 (Wt = 360)</t>
  </si>
  <si>
    <t>N&gt;&gt;N-TW_CB5102_1</t>
  </si>
  <si>
    <t>Out= Tamworth 330kV CB 5102, avoid O/L Tamworth No.1 330/132 kV Tx , flow LV to HV, on trip of Armidale to Tamworth (86) line, Feedback. Nameplate rating of 150MVA is used. OM523</t>
  </si>
  <si>
    <t>NC_Q_GSTONE2</t>
  </si>
  <si>
    <t>Non Conformance Constraint for Gladstone 2 Power Station</t>
  </si>
  <si>
    <t>NC_Q_GSTONE3</t>
  </si>
  <si>
    <t>Non Conformance Constraint for Gladstone 3 Power Station</t>
  </si>
  <si>
    <t>NC_V_STOCKYD1</t>
  </si>
  <si>
    <t>Non Conformance Constraint for STOCKYARD HILL</t>
  </si>
  <si>
    <t>N_FINLYSF1_0INV</t>
  </si>
  <si>
    <t>Constraint to violate if Finley solar farm inverter availability greater than zero. Constraint swamp out otherwise. DS only</t>
  </si>
  <si>
    <t>N_MOREESF1_0INV</t>
  </si>
  <si>
    <t>Constraint to violate if Moree Solar Farm inverter availability greater than zero. Constraint swamp out otherwise. DS only</t>
  </si>
  <si>
    <t>Q::N_LDMU_AR_2L-G</t>
  </si>
  <si>
    <t>Out = Liddell to Muswellbrook (83) line, limit Qld to NSW on QNI to avoid transient instability on 2L-G fault at Armidale</t>
  </si>
  <si>
    <t>Q_CLERMSF1_ZERO</t>
  </si>
  <si>
    <t>Clermont Solar Farm upper limit of 0 MW</t>
  </si>
  <si>
    <t>Q_STR_8C0K_HASF</t>
  </si>
  <si>
    <t>Limit Haughton to 100% of Max capacity if Stan&gt;=3+CalB+C&gt;=2+Glad&gt;=2+(Stan+Cal+Glad)&gt;=8,NQLD&gt;450&amp;470(AVG),Ross_FN&gt;250&amp;270(AVG),0 otherwise.</t>
  </si>
  <si>
    <t>S&gt;NIL_BWMP_RHBR-T</t>
  </si>
  <si>
    <t>Out= Nil, avoid O/L Redhill-Brinkworth  T 132kV line on trip of Blyth West-Munno Para 275kV line, Feedback</t>
  </si>
  <si>
    <t>V::S_NIL_SETB_SECP_1</t>
  </si>
  <si>
    <t>Out = Nil(Note: with both Black Range series capacitors I/S); Vic to SA transient stability limit (South East Capacitor OOS or not available for switching) for loss of one South East- Tailembend 275kV line.</t>
  </si>
  <si>
    <t>V^^N_CNYS_1</t>
  </si>
  <si>
    <t>Out = Canberra to Yass (9), avoid voltage collapse around Murray for loss of all APD potlines</t>
  </si>
  <si>
    <t>V^^N_LTMS_1</t>
  </si>
  <si>
    <t>Out = Murray to Lower Tumut 330kV line, avoid voltage collapse around Murray for loss of all APD potlines</t>
  </si>
  <si>
    <t>V_BRYBWF_ZERO</t>
  </si>
  <si>
    <t>Berrybank Wind Farm upper limit of 0 MW</t>
  </si>
  <si>
    <t>#BARKIPS1_D_E</t>
  </si>
  <si>
    <t>SBPS1B.ENERGY * 1 = 32 (Wt = 755)</t>
  </si>
  <si>
    <t>#BRAEMAR3_E</t>
  </si>
  <si>
    <t>QBRA3.ENERGY * 1 &lt;= 85 (Wt = 360)</t>
  </si>
  <si>
    <t>N&gt;N_LSDU_9U6_2</t>
  </si>
  <si>
    <t>Out= one of Lismore 132 to Dunoon 132kV line (9U6 or 9U7), avoid O/L the remaining 132kV line, QLD to NSW limit</t>
  </si>
  <si>
    <t>NC_N_COLEASF1</t>
  </si>
  <si>
    <t>Non Conformance Constraint for COLEAMBALLY SF</t>
  </si>
  <si>
    <t>NC_V_NPS</t>
  </si>
  <si>
    <t>Non Conformance Constraint for Newport Power Station</t>
  </si>
  <si>
    <t>NC_V_VBBG1</t>
  </si>
  <si>
    <t>Non Conformance Constraint for VBB GENERATOR</t>
  </si>
  <si>
    <t>N_LIMOSF2_FLT_0</t>
  </si>
  <si>
    <t>Limit Limondale 2 solar farm upper limit to 0 MW to manage post contingent voltage oscillation</t>
  </si>
  <si>
    <t>S&gt;HUWT_NIL_STBG-T</t>
  </si>
  <si>
    <t>Out= Hummocks-Waterloo 132kV line, avoid O/L Snowtown-Bungama  T 132kV line on Nil trip, Feedback</t>
  </si>
  <si>
    <t>S&gt;NIL_NIL_SGMYSE-T2</t>
  </si>
  <si>
    <t>Out= NIL, avoid O/L Snuggery Mayura -South East  T 132kV line on Nil trip (for Line component SECS assumed O/S or I/S), Feedback</t>
  </si>
  <si>
    <t>S_LB2WF_CONF</t>
  </si>
  <si>
    <t>Out= Nil; Limit Lake Bonney 2 &amp; 3 generation based on DVAR availability.</t>
  </si>
  <si>
    <t>TV_ZERO</t>
  </si>
  <si>
    <t>Tas to Vic on Basslink upper limit of 0 MW</t>
  </si>
  <si>
    <t>V::S_KHKN_MAXG_2</t>
  </si>
  <si>
    <t>Out= Keith - Kincraig 132 kV line(Note: with both Black Range series caps O/S); Vic to SA Transient Stability limit for loss of the largest generator in SA</t>
  </si>
  <si>
    <t>V&gt;&gt;N-MSUT_4</t>
  </si>
  <si>
    <t>Out= Murray-UpperTumut(65), avoid Murray to LowerTumut (66) O/L on Dederang-Wodonga(DDWO) trip; Feedback</t>
  </si>
  <si>
    <t>V&gt;&gt;N-WA_330_BUSA</t>
  </si>
  <si>
    <t>Out= Wagga 330kV bus A, avoid O/L Murray to Upper Tumut (65) on trip of Murray to Lower Tumut (66) line, Feedback</t>
  </si>
  <si>
    <t>V_WKPS12_000</t>
  </si>
  <si>
    <t>Discretionary upper limit for West Kiewa Hydro 1 &amp; 2 aggregate Generation of 0 MW</t>
  </si>
  <si>
    <t>#GANGARR1_E</t>
  </si>
  <si>
    <t>QWSS1G.ENERGY * 1 &lt;= 5 (Wt = 360)</t>
  </si>
  <si>
    <t>NC_S_ADPBA1G</t>
  </si>
  <si>
    <t>Non Conformance Constraint for ADELAIDE DESAL BG1</t>
  </si>
  <si>
    <t>NC_V_LYA3</t>
  </si>
  <si>
    <t>Non Conformance Constraint for Loy Yang A3  Power Station</t>
  </si>
  <si>
    <t>N_GNNDHSF1_ZERO</t>
  </si>
  <si>
    <t>Gunnedah solar farm upper limit of 0 MW</t>
  </si>
  <si>
    <t>Q&gt;NIL_MRTA_B</t>
  </si>
  <si>
    <t>Out = Nil, Oakey PS constrained to the emergency rating of 732 Middle Ridge to Tangkam 110kV line, swamp if Oakey PS runback scheme is armed or when line loading &lt;= 5 MVA, Dispatch RHS only.</t>
  </si>
  <si>
    <t>Q_HAMISF1_ZERO</t>
  </si>
  <si>
    <t>Hamilton solar farm upper limit of 0 MW</t>
  </si>
  <si>
    <t>S&gt;&gt;BWMP_RBTU_TWPA</t>
  </si>
  <si>
    <t>Out= Blyth West- Munno Para 275kV line with Blyth West CB8002 OPEN, avoid O/L Templers West-Para 275kV line on trip of Robertstown-Tungkillo 275kV  line, Feedback</t>
  </si>
  <si>
    <t>S&gt;PLTX2_TX1_TX3</t>
  </si>
  <si>
    <t>Out = Port Lincoln 33/132kV TX2 OR CB4342 O/S, Maximum generation at Port Lincoln to avoid OL Port Lincoln transformer 132/33kV #3 for trip Port Lincoln transformer 132/33kV #1.</t>
  </si>
  <si>
    <t>S&gt;RBMW4_TWPA_TPRS</t>
  </si>
  <si>
    <t>Out= Robertstown - MWP4 O/S, avoid O/L Templers-Roseworthy 132kV line on trip of Templers West-Para 275kV line, Feedback</t>
  </si>
  <si>
    <t>S_LB3_0</t>
  </si>
  <si>
    <t>Discretionary upper limit for Lake Bonney 3 generation of 0 MW</t>
  </si>
  <si>
    <t>V::S_2SE+PAVC_MAXG</t>
  </si>
  <si>
    <t>Out= Both South East SVC1 &amp; SVC 2 + one Para SVC O/S (Note: with both Black Range series caps I/S); Vic to SA Transient Stability limit for loss of the largest generator in SA</t>
  </si>
  <si>
    <t>V&gt;&gt;N-LTYS_CH</t>
  </si>
  <si>
    <t>Out = Lower Tumut to Yass(3), avoid O/L Murray to Upper Tumut (65) on trip of Murray to Lower Tumut (66) line, Feedback</t>
  </si>
  <si>
    <t>Outage = Lower Tumut to Wagga 330kV line, avoid overload Murray to Dederang No.1 330kV line for loss of the parallel No.2 line, 15 min ratings; Feedback. Swamp if VBB/SIPS available</t>
  </si>
  <si>
    <t>V&gt;&gt;V_EPTT_2B_R</t>
  </si>
  <si>
    <t>Out = Eildon to Thomastown 220kV line, avoid pre-contingent O/L the South Morang 500/330kV (F2) transformer, Yallourn unit 1 in 220kV mode, radial mode, feedback</t>
  </si>
  <si>
    <t>V_BANNERTSF_ISL_0</t>
  </si>
  <si>
    <t>Limit Bannerton Solar Farm upper limit to 0 MW to manage risk of islanding on the next contingency</t>
  </si>
  <si>
    <t>V_BULGNA_BAT_G_ISL_0</t>
  </si>
  <si>
    <t>Bulgana Battery (Generation Component) upper limit of 0 MW to manage risk of islanding on the next contingency</t>
  </si>
  <si>
    <t>V_WEMENSF_0INV</t>
  </si>
  <si>
    <t>Constraint to violate if Wemen Solar Farm inverter availability greater than zero. Constraint swamp out otherwise. DS only</t>
  </si>
  <si>
    <t>#BBTHREE3_E</t>
  </si>
  <si>
    <t>TBB13.ENERGY * 1 &lt;= 25 (Wt = 360)</t>
  </si>
  <si>
    <t>#LKBONNY1_E</t>
  </si>
  <si>
    <t>SMAY1.ENERGY * 1 &lt;= 5 (Wt = 360)</t>
  </si>
  <si>
    <t>#WALGRVG1_E</t>
  </si>
  <si>
    <t>NSWB1W.ENERGY * 1 &lt;= 50 (Wt = 360)</t>
  </si>
  <si>
    <t>N-NSNY_9GU</t>
  </si>
  <si>
    <t>Out = Narromine South to Nyngan132 (9GU) 132 kV line, Upper limit of 52.5 on Nevertire SF, EE advice on 13/02/2020</t>
  </si>
  <si>
    <t>N::V_MSUT_CNYS_1</t>
  </si>
  <si>
    <t>Out= Murray to Upper Tumut (65) and Canberra - Yass (9) 330kV lines , NSW to Victoria Transient stability limit.</t>
  </si>
  <si>
    <t>N&gt;&gt;N-NIL_DPTX</t>
  </si>
  <si>
    <t>Out = Nil, avoid Darlington Point Tx3 or Tx4 O/L on trip of the other, managing 330kV to 220kV flow on Transformer</t>
  </si>
  <si>
    <t>NC_N_ER03</t>
  </si>
  <si>
    <t>Non Conformance Constraint for Eraring ER03 Power Station</t>
  </si>
  <si>
    <t>NC_N_GNNDHSF1</t>
  </si>
  <si>
    <t>Non Conformance Constraint for GUNNEDAH SF</t>
  </si>
  <si>
    <t>NC_N_LIMOSF21</t>
  </si>
  <si>
    <t>Non Conformance Constraint for LIMONDALE SF 2</t>
  </si>
  <si>
    <t>NC_Q_CALL_B_2</t>
  </si>
  <si>
    <t>Non Conformance Constraint for Callide B_2</t>
  </si>
  <si>
    <t>NC_Q_COOPGWF1</t>
  </si>
  <si>
    <t>Non Conformance Constraint for COOPERS GAP WF</t>
  </si>
  <si>
    <t>NC_Q_STAN-3</t>
  </si>
  <si>
    <t>Non Conformance Constraint for Stanwell STAN-3 Power Station</t>
  </si>
  <si>
    <t>NC_Q_TARONG#3</t>
  </si>
  <si>
    <t>Non Conformance Constraint for Tarong 3 Power Station</t>
  </si>
  <si>
    <t>NC_S_BARKIPS1</t>
  </si>
  <si>
    <t>Non Conformance Constraint for BARKER INLET PS</t>
  </si>
  <si>
    <t>NC_S_QPS4</t>
  </si>
  <si>
    <t>Non Conformance Constraint for Quarantine QPS4 Power Station</t>
  </si>
  <si>
    <t>NC_V_BULGANA1</t>
  </si>
  <si>
    <t>Non Conformance Constraint for BULGANAGREENPOWERHUB</t>
  </si>
  <si>
    <t>NC_V_JLA01</t>
  </si>
  <si>
    <t>Non Conformance Constraint for Jeeralang A - 01 Power Station</t>
  </si>
  <si>
    <t>NC_V_MORTLK12</t>
  </si>
  <si>
    <t>Non Conformance Constraint for Mortlake GT unit 2</t>
  </si>
  <si>
    <t>N_GOONSF1_ZERO</t>
  </si>
  <si>
    <t xml:space="preserve">Goonumbla solar farm upper limit of 0 MW </t>
  </si>
  <si>
    <t>Q:N_TW330_CB5102_1</t>
  </si>
  <si>
    <t>Out= Tamworth 330kV CB 5102, Qld to NSW transient stability limit for trip of a Qld potline</t>
  </si>
  <si>
    <t>Q&gt;NIL_MRTA_A</t>
  </si>
  <si>
    <t>Out = Nil, Oakey PS constrained to the emergency rating of 731 Middle Ridge to Tangkam 110kV line, swamp if Oakey PS runback scheme is armed or when line loading &lt;= 5 MVA, Dispatch RHS only.</t>
  </si>
  <si>
    <t>S:V_PA_SVC_270-DS</t>
  </si>
  <si>
    <t>Out= one Para SVC (Note: with both or one Black Range series caps O/S), Oscillatory stability limit for SA to VIC on Heywood upper transfer limit of 270 MW (NOTE:DS RHS ONLY)</t>
  </si>
  <si>
    <t>S&gt;&gt;NIL_BRTW_WTTP</t>
  </si>
  <si>
    <t>Out= Nil, avoid O/L Waterloo - Templers 132kV on trip of Brinkworth - Templers West 275kV line, Feedback</t>
  </si>
  <si>
    <t>S&gt;&gt;PARB_RBTU_RBMWP4</t>
  </si>
  <si>
    <t>Out=Para-Robertstown 275kV line, avoid O/L Robertstown-MWP4-Waterloo East on trip of Robertstown-Tungkillo 275kV line, Feedback</t>
  </si>
  <si>
    <t>S&gt;&gt;RBTX_BRTW_WTTP</t>
  </si>
  <si>
    <t>Out= one Robertstown 275/132kV transformer, avoid O/L Waterloo - Templers 132kV on trip of Brinkworth - Templers West 275kV line, Feedback</t>
  </si>
  <si>
    <t>S&gt;&gt;V_NIL_NIL_MW1NWB</t>
  </si>
  <si>
    <t>Out = Nil, avoid overloading Morgan Whyalla Pump 1- North West Bend 132kV line for no contingencies, feedback</t>
  </si>
  <si>
    <t>S&gt;HUWT_BGTX_RHBR-T</t>
  </si>
  <si>
    <t>Out= Hummocks-Waterloo 132kV line, avoid O/L Redhill-Brinkworth T 132kV line on trip of Bungama 132/275kV TX, Feedback</t>
  </si>
  <si>
    <t>S&gt;MYTX1_44248OPN_LB2</t>
  </si>
  <si>
    <t>Out = Mayura No.1 132/33kV transformer O/S (with 33kV bus tie isolator 44248 open), Lake Bonney 2 Windfarm is constraint to a max of 60 MW</t>
  </si>
  <si>
    <t>S&gt;NIL_NIL_SGBN</t>
  </si>
  <si>
    <t>Out= NIL, avoid O/L Snuggery-Blanche 132kV line on NIL trip, Feedback</t>
  </si>
  <si>
    <t>S_LBMY_2B-LB2</t>
  </si>
  <si>
    <t>Out= Mayurra-Lake Bonney WF 2B 33kV line (OR Mayura CB4565 and CB4674 OPEN), upper limit on Lake Bonney 2 WF generation constrained to 60 MW.</t>
  </si>
  <si>
    <t>S_LBMY_2B-LB3</t>
  </si>
  <si>
    <t>Out= Mayurra-Lake Bonney WF 2B 33kV line (OR Mayura CB4565 and CB4674 OPEN), Lake Bonney 3 constrained to 0 MW</t>
  </si>
  <si>
    <t>T_BLINK_VT_NGZ</t>
  </si>
  <si>
    <t>Out = Nil, manage Basslink 5 minute reversal time, ensure Basslink target does not change sign in a single DI. If Basslink Metered Flow &lt; 0, Basslink Target MW &lt;= 0, swamped if Basslink Metered Flow &gt; -0.1  DS only.</t>
  </si>
  <si>
    <t>V::S_BLKRG_MAXG_3</t>
  </si>
  <si>
    <t>Out = only one Black Range series capacitor I/S; Vic to SA Transient Stability limit for loss of the largest generation block in SA (South East Capacitor Available).</t>
  </si>
  <si>
    <t>V:SS_820_HY_TEST</t>
  </si>
  <si>
    <t>VIC to SA on Heywood and Murraylink combined upper transfer limit of 820 MW, limit for testing of Heywood interconnection upgrade.</t>
  </si>
  <si>
    <t>V&gt;&gt;N-DDWO_RADIAL_1</t>
  </si>
  <si>
    <t>Out = Dederang to Wodonga, avoid Murray to Upper Tumut(65) O/L on Murray to Lower Tumut(66) trip; Feedback</t>
  </si>
  <si>
    <t>V&gt;&gt;N-LTUT_M_15M</t>
  </si>
  <si>
    <t>Out = LowerTumut-UpperTumut(64), avoid Murray to Upper Tumut(65) O/L on Lower Tumut to Canberra (07) trip; Feedback</t>
  </si>
  <si>
    <t>V^^S_PAVC1_MAXG</t>
  </si>
  <si>
    <t>Out= Para one SVC (Note: with both Black Range series caps I/S); Vic to SA Long Term Voltage Stability limit for loss of the largest generation block in SA.</t>
  </si>
  <si>
    <t>V^^S_PAVC_MAXG</t>
  </si>
  <si>
    <t>Out= Para one SVC (Note: with both Black Range series caps O/S); Vic to SA Long Term Voltage Stability limit for loss of the largest generation block in SA.</t>
  </si>
  <si>
    <t>V^^S_XPAVC_MAXG</t>
  </si>
  <si>
    <t>Out = Para SVC 1 and 2 (Note: with both Black Range series caps I/S); Vic to SA Long Term Voltage Stability limit for loss of the largest generation block in SA.</t>
  </si>
  <si>
    <t>V_ARWF_FSTTRP_5</t>
  </si>
  <si>
    <t>Out= Ararat WF fast tripping scheme (disabled), Limit Ararat Windfarm upper limit to 5 MW, DS only. Swamp out if the scheme is in service (enabled).</t>
  </si>
  <si>
    <t>V_BANSF_0INV</t>
  </si>
  <si>
    <t>Constraint to violate if Bannerton Solar Farm inverter availability greater than zero. Constraint swamp out otherwise. DS only</t>
  </si>
  <si>
    <t>V_COHUNASF_ISL_0</t>
  </si>
  <si>
    <t>Cohuna Solar Farm upper limit of 0 MW to manage risk of islanding on the next contingency</t>
  </si>
  <si>
    <t>V_MWWF_0_WT12</t>
  </si>
  <si>
    <t>Limit Murra Warra Wind Farm upper limit to 0 MW if Murra Warra wind farm turbine collector group 1 and/or 2 generating. Constraint swamp out if only turbine collector group 3 and/or 4 generating. DS only</t>
  </si>
  <si>
    <t>V_VBB_L_ZERO</t>
  </si>
  <si>
    <t>Victorian Big Battery (Load Component) upper limit of 0 MW</t>
  </si>
  <si>
    <t>V_V_HYMO_1</t>
  </si>
  <si>
    <t>Out = Heywood to Mortlake (HYTS-MOPS) No. 2 500 kV line, Limit voltage unbalance at the APD 500 kV bus and Heywood 275 kV bus</t>
  </si>
  <si>
    <t>F_Q++BCDM_L60</t>
  </si>
  <si>
    <t>Out = Bulli Creek to Dumaresq (8L or 8M) or Dumaresq to Sapphire (8J) line, Qld Lower 60 sec Requirement</t>
  </si>
  <si>
    <t>F_Q++BCDM_L6</t>
  </si>
  <si>
    <t>Out = Bulli Creek to Dumaresq (8L or 8M) or Dumaresq to Sapphire (8J) line, Qld Lower 6 sec Requirement</t>
  </si>
  <si>
    <t>F_I+TTS_TG_R60</t>
  </si>
  <si>
    <t>Out = Nil, Raise 60 sec requirement for a Network Event - loss of Silverton WF, Broken Hill SF, Sunraysia SF, Limondale 1 SF and Darlington Point SF due to operation of Transfer Trip Scheme (TTS) following contingency trip of line 63</t>
  </si>
  <si>
    <t>F_I+TTS_TG_R5</t>
  </si>
  <si>
    <t>Out = Nil, Raise 5 min requirement for a Network Event - loss of Silverton WF, Broken Hill SF, Sunraysia SF, Limondale 1 SF and Darlington Point SF due to operation of Transfer Trip Scheme (TTS) following contingency trip of line 63</t>
  </si>
  <si>
    <t>F_Q++8C_L6</t>
  </si>
  <si>
    <t>Out =  Armidale to Dumaresq (8C), Qld Lower 6 sec Requirement</t>
  </si>
  <si>
    <t>F_Q++8C_L60</t>
  </si>
  <si>
    <t>Out =  Armidale to Dumaresq (8C), Qld Lower 60 sec Requirement</t>
  </si>
  <si>
    <t>F_Q++BCDM_L5</t>
  </si>
  <si>
    <t>Out = Bulli Creek to Dumaresq (8L or 8M) or Dumaresq to Sapphire (8J) line, Qld Lower 5 min Requirement</t>
  </si>
  <si>
    <t>F_I+TTS_TG_R6</t>
  </si>
  <si>
    <t>Out = Nil, Raise 6 sec requirement for a Network Event - loss of Silverton WF, Broken Hill SF, Sunraysia SF, Limondale 1 SF and Darlington Point SF due to operation of Transfer Trip Scheme (TTS) following contingency trip of line 63</t>
  </si>
  <si>
    <t>F_Q++8E_L60</t>
  </si>
  <si>
    <t>Out = Sapphire to Armidale (8E) line, Qld Lower 60 sec Requirement</t>
  </si>
  <si>
    <t>F_Q++8E_L6</t>
  </si>
  <si>
    <t>Out =  Sapphire to Armidale (8E) line, Qld Lower 6 sec Requirement</t>
  </si>
  <si>
    <t>F_Q++8C_L5</t>
  </si>
  <si>
    <t>Out =  Armidale to Dumaresq (8C), Qld Lower 5 min Requirement</t>
  </si>
  <si>
    <t>F_Q++8E_L5</t>
  </si>
  <si>
    <t>Out = Sapphire to Armidale (8E) line, Qld Lower 5 min Requirement</t>
  </si>
  <si>
    <t>F_T+FASH2_C_TG_R5</t>
  </si>
  <si>
    <t>Out= Farrell to Sheffield No.2 220kV line, Farrell 220kV bus split, Granville Harbour + Reece 1&amp;2 + Tribute supplying Sheffield, Tasmania Raise 5 min requirement for loss of the remaining Farrell to Sheffield line, Basslink unable to transfer FCAS</t>
  </si>
  <si>
    <t>F_Q++BCDM_R6</t>
  </si>
  <si>
    <t>Out = Bulli Creek to Dumaresq (8L or 8M) or Dumaresq to Sapphire (8J) line, Qld Raise 6 sec Requirement</t>
  </si>
  <si>
    <t>F_Q++BCDM_R60</t>
  </si>
  <si>
    <t>Out = Bulli Creek to Dumaresq (8L or 8M) or Dumaresq to Sapphire (8J) line, Qld Raise 60 sec Requirement</t>
  </si>
  <si>
    <t>F_MAIN++TTS_TG_R60</t>
  </si>
  <si>
    <t>Out = Nil, Raise 60 sec requirement for a Network Event - loss of Silverton WF, Broken Hill SF,Sunraysia SF,Limondale 1 SF and DarlingtonPoint SF due to operation of Transfer Trip Scheme (TTS) following loss of line 63, Basslink able to transfer FCAS</t>
  </si>
  <si>
    <t>F_Q++8C_R6</t>
  </si>
  <si>
    <t>Out =  Armidale to Dumaresq (8C), Qld Raise 6 sec Requirement</t>
  </si>
  <si>
    <t>F_Q++8C_R60</t>
  </si>
  <si>
    <t>Out =  Armidale to Dumaresq (8C), Qld Raise 60 sec Requirement</t>
  </si>
  <si>
    <t>F_T+CSGO_TG_R6_2</t>
  </si>
  <si>
    <t>Out = one Chapel St to Gordon line, Tasmania Raise 6 sec requirement for loss of the remaining Chapel St to Gordon line, Basslink unable to transfer FCAS, Segment2</t>
  </si>
  <si>
    <t>F_I+ML_L60_APD</t>
  </si>
  <si>
    <t>Out = Nil, Lower 60 sec requirement for a NEM Load Event, ML = APD</t>
  </si>
  <si>
    <t>F_T+FASH2_C_TG_R6</t>
  </si>
  <si>
    <t>Out= Farrell to Sheffield No.2 220kV line, Farrell 220kV bus split, Granville Harbour + Reece 1&amp;2 + Tribute supplying Sheffield, Tasmania Raise 6 sec requirement for loss of the remaining Farrell to Sheffield line, Basslink unable to transfer FCAS</t>
  </si>
  <si>
    <t>F_I+ML_L5_APD</t>
  </si>
  <si>
    <t>Out = Nil, Lower 5 min requirement for a NEM Load Event, ML = APD</t>
  </si>
  <si>
    <t>F_T+FASH2_C_TG_R60</t>
  </si>
  <si>
    <t>Out= Farrell to Sheffield No.2 220kV line, Farrell 220kV bus split, Granville Harbour + Reece 1&amp;2 + Tribute supplying Sheffield, Tasmania Raise 60 sec requirement for loss of the remaining Farrell to Sheffield line, Basslink unable to transfer FCAS</t>
  </si>
  <si>
    <t>F_S_DLBAT-G_R60</t>
  </si>
  <si>
    <t>Out= NIL, Dalrymple Battery (Generation Component) R60 Requirement &lt;= 0MW</t>
  </si>
  <si>
    <t>F_S_DLBAT-G_R6</t>
  </si>
  <si>
    <t>Out= NIL, Dalrymple Battery (Generation Component) R6 Requirement &lt;= 0MW</t>
  </si>
  <si>
    <t>F_MAIN+TTS_TG_R60</t>
  </si>
  <si>
    <t>Out = Nil, Raise 60 sec requirement for a Network Event - loss of Silverton WF, Broken Hill SF,Sunraysia SF,Limondale 1 SF and DarlingtonPoint SF due to operation of Transfer Trip Scheme (TTS) following loss of line 63, Basslink unable to transfer FCAS</t>
  </si>
  <si>
    <t>F_S_DLBAT-L_L60</t>
  </si>
  <si>
    <t>Out= NIL, Dalrymple Battery (Load  Component) L60 Requirement &lt;= 0MW</t>
  </si>
  <si>
    <t>F_S_DLBAT-L_L6</t>
  </si>
  <si>
    <t>Out= NIL, Dalrymple Battery (Load  Component) L6 Requirement &lt;= 0MW</t>
  </si>
  <si>
    <t>F_S_DLBAT-L_L5</t>
  </si>
  <si>
    <t>Out= NIL, Dalrymple Battery (Load Component) L5 Requirement &lt;= 0MW</t>
  </si>
  <si>
    <t>F_S_DLBAT-G_R5</t>
  </si>
  <si>
    <t>Out= NIL, Dalrymple Battery (Generation Component) R5 Requirement &lt;= 0MW</t>
  </si>
  <si>
    <t>F_MAIN+TTS_TG_R5</t>
  </si>
  <si>
    <t>Out = Nil, Raise 5 min requirement for a Network Event - loss of Silverton WF, Broken Hill SF,Sunraysia SF,Limondale 1 SF and DarlingtonPoint SF due to operation of Transfer Trip Scheme (TTS) following loss of line 63, Basslink unable to transfer FCAS</t>
  </si>
  <si>
    <t>F_MAIN++LD_N-2_G_R5</t>
  </si>
  <si>
    <t>Out= Nil, loss of all Liddell Power Station units declared credible, Mainland Raise 5 Min requirement, Basslink able to transfer FCAS</t>
  </si>
  <si>
    <t>F_T++FASH_N-2_TG_R6</t>
  </si>
  <si>
    <t>Out = Nil, loss of both Farrell to Sheffield lines declared credible, Tasmania Raise 6 sec requirement, Basslink able to transfer FCAS, reduce FCAS by very fast response on Basslink, include fault-ride through on windfarms and Basslink</t>
  </si>
  <si>
    <t>F_ESTN+MO_TG_R60</t>
  </si>
  <si>
    <t>Out= Moorabool to Mortlake or Heywood to Mortlake line, Eastern Raise 60 sec requirement for Mortlake generation loss on trip of other line</t>
  </si>
  <si>
    <t>F_Q++8C_R5</t>
  </si>
  <si>
    <t xml:space="preserve"> Out = Armidale to Dumaresq (8C), Qld Raise 5 min Requirement</t>
  </si>
  <si>
    <t>F_MAIN++LD_N-2_G_R6</t>
  </si>
  <si>
    <t>Out= Nil, loss of all Liddell Power Station units declared credible, Mainland Raise 6 sec requirement, Basslink able to transfer FCAS</t>
  </si>
  <si>
    <t>F_T++NIL_ML_L5</t>
  </si>
  <si>
    <t>Out = Nil, Lower 5 min requirement for a Tasmania Load Event, Basslink able to transfer FCAS, reduce by very fast response on Basslink</t>
  </si>
  <si>
    <t>F_MAIN++TTS_TG_R5</t>
  </si>
  <si>
    <t>Out = Nil, Raise 5 min requirement for a Network Event - loss of Silverton WF, Broken Hill SF,Sunraysia SF,Limondale 1 SF and DarlingtonPoint SF due to operation of Transfer Trip Scheme (TTS) following loss of line 63, Basslink able to transfer FCAS</t>
  </si>
  <si>
    <t>F_V+NIL_APD01_R60</t>
  </si>
  <si>
    <t>Out=Nil, limit APD01 to zero MW when potline is tripped for Raise 60 sec service</t>
  </si>
  <si>
    <t>F_V+NIL_APD01_R6</t>
  </si>
  <si>
    <t>Out=Nil, limit APD01 to zero MW when potline is tripped for Raise 6 sec service</t>
  </si>
  <si>
    <t>F_V+NIL_APD01_R5</t>
  </si>
  <si>
    <t>Out=Nil, limit APD01 to zero MW when potline is tripped for Raise 5 Min service</t>
  </si>
  <si>
    <t>F_MAIN++ML_L5_APD</t>
  </si>
  <si>
    <t>Out = Nil, Lower 5 min requirement for a Mainland Load Event, ML = APD, Basslink able transfer FCAS</t>
  </si>
  <si>
    <t>F_T+FASH2_C_RREG</t>
  </si>
  <si>
    <t>Out = Farrell to Sheffield No.2 line; Bastyan, John Butters, Tribute and Reece 1, 2 and Mackintosh unavailable for raise regulation</t>
  </si>
  <si>
    <t>F_MAIN++LD_N-2_G_R60</t>
  </si>
  <si>
    <t>Out= Nil, loss of all Liddell Power Station units declared credible, Mainland Raise 60 sec requirement, Basslink able to transfer FCAS</t>
  </si>
  <si>
    <t>F_S++HYSE_L5</t>
  </si>
  <si>
    <t>Out = (Heywood to South East) or (Heywood transformers) or (Heywood to Mortlake) or (Heywood to Tarrone) or (Moorabool to Mortlake) or (Moorabool to Sydenham) or (Moorabool to Tarrone), SA Lower 5 min Requirement for risk of islanding</t>
  </si>
  <si>
    <t>F_ESTN++HYTR_L60</t>
  </si>
  <si>
    <t>Out = Heywood to Tarrone (HYTS-TRTS) line, Eastern Lower 60 sec Requirement</t>
  </si>
  <si>
    <t>F_V_MBMK_L60</t>
  </si>
  <si>
    <t>Lower 60 sec Service Requirement for McKay Creek &amp; Bogong PS set to zero due to outage of Mt Beauty to Mackay 220 kV line</t>
  </si>
  <si>
    <t>F_NVS+LDTW_L60</t>
  </si>
  <si>
    <t>Out = Liddell to Tamworth (84) line, NSW, Snowy, Vic and SA Lower 60 sec Requirement, Basslink unable to transfer FCAS</t>
  </si>
  <si>
    <t>F_ESTN++HYTR_L6</t>
  </si>
  <si>
    <t>Out = Heywood to Tarrone (HYTS-TRTS) line, Eastern Lower 6 sec Requirement</t>
  </si>
  <si>
    <t>F_MAIN+GFT_TG_R6</t>
  </si>
  <si>
    <t>Out= Nil, Raise 6 sec requirement for a Mainland Network Event - loss of Waubra, Ararat, Crowlands, Bulgana and Murra Warra wind farms due to operation of GFT following a trip of ARTS - WBTS - BATS 220kV line, Basslink unable to transfer FCAS</t>
  </si>
  <si>
    <t>F_ESTN++HYTR_L5</t>
  </si>
  <si>
    <t>Out = Heywood to Tarrone (HYTS-TRTS) line Eastern Lower 5 min Requirement</t>
  </si>
  <si>
    <t>F_V_WKIEWA1_L60</t>
  </si>
  <si>
    <t>Out= NIL, West Kiewa 1 L60 Requirement &lt;= 0MW</t>
  </si>
  <si>
    <t>F_Q++8E_R6</t>
  </si>
  <si>
    <t>Out =  Sapphire to Armidale (8E) line, Qld Raise 6 sec Requirement</t>
  </si>
  <si>
    <t>F_Q++8E_R60</t>
  </si>
  <si>
    <t>Out =  Sapphire to Armidale (8E) line, Qld Raise 60 sec Requirement</t>
  </si>
  <si>
    <t>F_V_WKIEWA1_R6</t>
  </si>
  <si>
    <t>Out= NIL, West Kiewa 1 R6 Requirement &lt;= 0MW</t>
  </si>
  <si>
    <t>F_STHN++LDTW_L6</t>
  </si>
  <si>
    <t>Out = Liddell to Tamworth (84) line, Southern Lower 6 sec Requirement</t>
  </si>
  <si>
    <t>F_T_FAJB_R5</t>
  </si>
  <si>
    <t>Out=Farrell-John Butters 220KV line. R5 &lt;= 0MW</t>
  </si>
  <si>
    <t>F_V_WKIEWA1_R60</t>
  </si>
  <si>
    <t>Out= NIL, West Kiewa 1 R60 Requirement &lt;= 0MW</t>
  </si>
  <si>
    <t>F_NVS+LDTW_L6</t>
  </si>
  <si>
    <t>Out = Liddell to Tamworth (84) line, NSW, Snowy, Vic and SA Lower 6 sec Requirement, Basslink unable to transfer FCAS</t>
  </si>
  <si>
    <t>F_V_WKIEWA1_L6</t>
  </si>
  <si>
    <t>Out= NIL, West Kiewa 1 L6 Requirement &lt;= 0MW</t>
  </si>
  <si>
    <t>F_MAIN++ML_L60_APD</t>
  </si>
  <si>
    <t>Out = Nil, Lower 60 sec requirement for a Mainland Load Event, ML = APD, Basslink able transfer FCAS</t>
  </si>
  <si>
    <t>F_MAIN+ML_L5_APD</t>
  </si>
  <si>
    <t>Out = Nil, Lower 5 min requirement for a Mainland Load Event, ML = APD, Basslink unable transfer FCAS</t>
  </si>
  <si>
    <t>F_MAIN+ML_L60_APD</t>
  </si>
  <si>
    <t>Out = Nil, Lower 60 sec requirement for a Mainland Load Event, ML = APD, Basslink unable transfer FCAS</t>
  </si>
  <si>
    <t>N&gt;&gt;N-KVCW_4N</t>
  </si>
  <si>
    <t>Out = KangarooValley-Capital(3W), avoid O/L Marulan to Dapto (8) on trip of Marulan to Avon (16) line, Feedback</t>
  </si>
  <si>
    <t>Q_CCHW_RAMP_ZERO</t>
  </si>
  <si>
    <t>Ramp Clare, Collinsville, Hamilton and Whitsunday Solar farms to zero and hold at zero.</t>
  </si>
  <si>
    <t>S&gt;NIL_HUWT_STBG</t>
  </si>
  <si>
    <t>Out = Nil; avoid Snowtown - Bungama line OL on loss of Hummocks - Waterloo line [Note: Wattle PT trips when generating &gt;=60 MW &amp;&amp; when Dalymple Battery (i.e. both Gen and Load component) is O/S].[Note:Swamped for WTTPT&lt;60 OR DalrB ON &amp;&amp; WTTPT&gt;=60]</t>
  </si>
  <si>
    <t>#R023911_001_RAMP_F</t>
  </si>
  <si>
    <t>#R023353_001_RAMP_F</t>
  </si>
  <si>
    <t>#R023625_003_RAMP_F</t>
  </si>
  <si>
    <t>Hard Ramping constraint for constraint N^^Q_AR_330_BS1_1_B1, Effective Date: 26/06/2014, Version: 1</t>
  </si>
  <si>
    <t>#R024053_001_RAMP_F</t>
  </si>
  <si>
    <t>#R023270_001_RAMP_F</t>
  </si>
  <si>
    <t>#R023534_003_RAMP_F</t>
  </si>
  <si>
    <t>#R023959_003_RAMP_F</t>
  </si>
  <si>
    <t>Hard Ramping constraint for constraint N^^Q_TW_330_BUS1_B1, Effective Date: 26/06/2014, Version: 1</t>
  </si>
  <si>
    <t>#R023460_002_RAMP_F</t>
  </si>
  <si>
    <t>Hard Ramping constraint for constraint N&gt;N-GITN_TE_C1, Effective Date: 21/08/2013, Version: 1</t>
  </si>
  <si>
    <t>#R024042_003_RAMP_F</t>
  </si>
  <si>
    <t>#R023432_001_RAMP_F</t>
  </si>
  <si>
    <t>#R023460_002_RAMP_V</t>
  </si>
  <si>
    <t>#R023548_004_RAMP_F</t>
  </si>
  <si>
    <t>Hard Ramping constraint for constraint N^^Q_AR_330_BS5_1_B1, Effective Date: 26/06/2014, Version: 1</t>
  </si>
  <si>
    <t>#R023723_002_RAMP_F</t>
  </si>
  <si>
    <t>Hard Ramping constraint for constraint N^^Q_BCDM_B1, Effective Date: 20/08/2021, Version: 1</t>
  </si>
  <si>
    <t>#R023820_003_RAMP_F</t>
  </si>
  <si>
    <t>#R023820_003_RAMP_V</t>
  </si>
  <si>
    <t>#R023833_003_RAMP_V</t>
  </si>
  <si>
    <t>#R023844_003_RAMP_F</t>
  </si>
  <si>
    <t>#R023952_003_RAMP_V</t>
  </si>
  <si>
    <t>Soft Ramping constraint for constraint N^^Q_TW_330_BUS1_B1, Effective Date: 26/06/2014, Version: 1</t>
  </si>
  <si>
    <t>#R023959_003_RAMP_V</t>
  </si>
  <si>
    <t>#R024053_001_RAMP_V</t>
  </si>
  <si>
    <t>#R024363_002_RAMP_F</t>
  </si>
  <si>
    <t>Hard Ramping constraint for constraint N^N_KKLS_1, Effective Date: 22/06/2020, Version: 1</t>
  </si>
  <si>
    <t>#R024378_001_RAMP_F</t>
  </si>
  <si>
    <t>#R024378_001_RAMP_V</t>
  </si>
  <si>
    <t>#R023335_001_RAMP_F</t>
  </si>
  <si>
    <t>#R023340_001_RAMP_F</t>
  </si>
  <si>
    <t>#R023353_001_RAMP_V</t>
  </si>
  <si>
    <t>#R023548_004_RAMP_V</t>
  </si>
  <si>
    <t>Soft Ramping constraint for constraint N^^Q_AR_330_BS5_1_B1, Effective Date: 26/06/2014, Version: 1</t>
  </si>
  <si>
    <t>#R023656_002_RAMP_V</t>
  </si>
  <si>
    <t>Soft Ramping constraint for constraint N^^Q_ARDM_B1, Effective Date: 20/08/2021, Version: 1</t>
  </si>
  <si>
    <t>#R023746_002_RAMP_V</t>
  </si>
  <si>
    <t>Soft Ramping constraint for constraint N^^Q_BCDM_B1, Effective Date: 20/08/2021, Version: 1</t>
  </si>
  <si>
    <t>#R024010_003_RAMP_F</t>
  </si>
  <si>
    <t>Hard Ramping constraint for constraint N&gt;Q-MUTW_2, Effective Date: 06/10/2021, Version: 1</t>
  </si>
  <si>
    <t>#R024325_001_RAMP_V</t>
  </si>
  <si>
    <t>#R024389_006_RAMP_V</t>
  </si>
  <si>
    <t>Soft Ramping constraint for constraint N^^Q_ARTW_B1, Effective Date: 26/06/2014, Version: 1</t>
  </si>
  <si>
    <t>#R023285_006_RAMP_V</t>
  </si>
  <si>
    <t>#R023292_004_RAMP_V</t>
  </si>
  <si>
    <t>Soft Ramping constraint for constraint N&gt;N-ARTW86_1B, Effective Date: 22/08/2018, Version: 1</t>
  </si>
  <si>
    <t>#R023304_006_RAMP_V</t>
  </si>
  <si>
    <t>#R023331_001_RAMP_F</t>
  </si>
  <si>
    <t>#R023335_001_RAMP_V</t>
  </si>
  <si>
    <t>#R023340_001_RAMP_V</t>
  </si>
  <si>
    <t>#R023432_001_RAMP_V</t>
  </si>
  <si>
    <t>#R023564_004_RAMP_F</t>
  </si>
  <si>
    <t>#R023723_002_RAMP_V</t>
  </si>
  <si>
    <t>#R023938_003_RAMP_F</t>
  </si>
  <si>
    <t>#R023997_003_RAMP_F</t>
  </si>
  <si>
    <t>#R024086_001_RAMP_F</t>
  </si>
  <si>
    <t>#R024214_003_RAMP_F</t>
  </si>
  <si>
    <t>#R024236_005_RAMP_F</t>
  </si>
  <si>
    <t>Hard Ramping constraint for constraint N^^Q_LDTW_1_B1, Effective Date: 26/06/2014, Version: 1</t>
  </si>
  <si>
    <t>#R024236_005_RAMP_V</t>
  </si>
  <si>
    <t>Soft Ramping constraint for constraint N^^Q_LDTW_1_B1, Effective Date: 26/06/2014, Version: 1</t>
  </si>
  <si>
    <t>#R024284_001_RAMP_F</t>
  </si>
  <si>
    <t>#R024284_001_RAMP_V</t>
  </si>
  <si>
    <t>#R024363_002_RAMP_V</t>
  </si>
  <si>
    <t>Soft Ramping constraint for constraint N^N_KKLS_1, Effective Date: 22/06/2020, Version: 1</t>
  </si>
  <si>
    <t>#R024550_001_RAMP_F</t>
  </si>
  <si>
    <t>Hard Ramping constraint for constraint N::Q_RGSW_KC, Effective Date: 22/06/2018, Version: 1</t>
  </si>
  <si>
    <t>#R023304_006_RAMP_F</t>
  </si>
  <si>
    <t>Hard Ramping constraint for constraint N^^Q_ARTW_B1, Effective Date: 26/06/2014, Version: 1</t>
  </si>
  <si>
    <t>#R023322_006_RAMP_V</t>
  </si>
  <si>
    <t>#R023328_001_RAMP_V</t>
  </si>
  <si>
    <t>#R023391_003_RAMP_F</t>
  </si>
  <si>
    <t>Hard Ramping constraint for constraint N&gt;&gt;Q_LDMU_B, Effective Date: 16/07/2021, Version: 1</t>
  </si>
  <si>
    <t>#R023534_003_RAMP_V</t>
  </si>
  <si>
    <t>Soft Ramping constraint for constraint N^^Q_AR_330_BS1_1_B1, Effective Date: 26/06/2014, Version: 1</t>
  </si>
  <si>
    <t>#R023604_006_RAMP_V</t>
  </si>
  <si>
    <t>#R023656_002_RAMP_F</t>
  </si>
  <si>
    <t>Hard Ramping constraint for constraint N^^Q_ARDM_B1, Effective Date: 20/08/2021, Version: 1</t>
  </si>
  <si>
    <t>#R023833_003_RAMP_F</t>
  </si>
  <si>
    <t>#R023949_003_RAMP_V</t>
  </si>
  <si>
    <t>#R023997_003_RAMP_V</t>
  </si>
  <si>
    <t>Soft Ramping constraint for constraint N&gt;Q-MUTW_2, Effective Date: 06/10/2021, Version: 1</t>
  </si>
  <si>
    <t>#R024042_003_RAMP_V</t>
  </si>
  <si>
    <t>#R024044_007_RAMP_F</t>
  </si>
  <si>
    <t>Hard Ramping constraint for constraint N^^Q_AR_VC_B1, Effective Date: 20/08/2021, Version: 1</t>
  </si>
  <si>
    <t>#R024201_003_RAMP_F</t>
  </si>
  <si>
    <t>#R024363_001_RAMP_V</t>
  </si>
  <si>
    <t>Soft Ramping constraint for constraint N&gt;N-KKLS_TE_2, Effective Date: 21/08/2013, Version: 1</t>
  </si>
  <si>
    <t>#R024550_001_RAMP_V</t>
  </si>
  <si>
    <t>Soft Ramping constraint for constraint N::Q_RGSW_KC, Effective Date: 22/06/2018, Version: 1</t>
  </si>
  <si>
    <t>#R023313_006_RAMP_F</t>
  </si>
  <si>
    <t>#R023316_006_RAMP_F</t>
  </si>
  <si>
    <t>#R023316_006_RAMP_V</t>
  </si>
  <si>
    <t>#R023317_006_RAMP_F</t>
  </si>
  <si>
    <t>#R023382_003_RAMP_F</t>
  </si>
  <si>
    <t>#R023391_003_RAMP_V</t>
  </si>
  <si>
    <t>Soft Ramping constraint for constraint N&gt;&gt;Q_LDMU_B, Effective Date: 16/07/2021, Version: 1</t>
  </si>
  <si>
    <t>#R023746_002_RAMP_F</t>
  </si>
  <si>
    <t>#R023789_001_RAMP_F</t>
  </si>
  <si>
    <t>Hard Ramping constraint for constraint N&gt;N-BAMB_132_OPEN_A, Effective Date: 24/09/2015, Version: 1</t>
  </si>
  <si>
    <t>#R023844_003_RAMP_V</t>
  </si>
  <si>
    <t>#R023852_003_RAMP_F</t>
  </si>
  <si>
    <t>#R023938_003_RAMP_V</t>
  </si>
  <si>
    <t>#R023977_003_RAMP_V</t>
  </si>
  <si>
    <t>Soft Ramping constraint for constraint N&gt;Q-MUTW_2, Effective Date: 16/07/2021, Version: 1</t>
  </si>
  <si>
    <t>#R023990_003_RAMP_F</t>
  </si>
  <si>
    <t>#R023990_003_RAMP_V</t>
  </si>
  <si>
    <t>#R024086_001_RAMP_V</t>
  </si>
  <si>
    <t>#R024214_003_RAMP_V</t>
  </si>
  <si>
    <t>#R024325_001_RAMP_F</t>
  </si>
  <si>
    <t>#R024549_001_RAMP_F</t>
  </si>
  <si>
    <t>Hard Ramping constraint for constraint N::Q_BWTX_KC, Effective Date: 19/01/2018, Version: 1</t>
  </si>
  <si>
    <t>#R023579_002_RAMP_F</t>
  </si>
  <si>
    <t>#R023939_002_RAMP_F</t>
  </si>
  <si>
    <t>#R023270_002_RAMP_F</t>
  </si>
  <si>
    <t>#R023331_002_RAMP_V</t>
  </si>
  <si>
    <t>#R023579_002_RAMP_V</t>
  </si>
  <si>
    <t>#R024325_002_RAMP_F</t>
  </si>
  <si>
    <t>#R024086_002_RAMP_F</t>
  </si>
  <si>
    <t>#R023331_002_RAMP_F</t>
  </si>
  <si>
    <t>#R023939_002_RAMP_V</t>
  </si>
  <si>
    <t>#R023911_002_RAMP_V</t>
  </si>
  <si>
    <t>#R024087_002_RAMP_F</t>
  </si>
  <si>
    <t>#R023432_004_RAMP_F</t>
  </si>
  <si>
    <t>Hard Ramping constraint for constraint N^^Q_LS_VC_B1, Effective Date: 19/01/2018, Version: 1</t>
  </si>
  <si>
    <t>#R023437_002_RAMP_F</t>
  </si>
  <si>
    <t>Hard Ramping constraint for constraint Q::N_AR_CP1_AR_2L-G, Effective Date: 16/01/2018, Version: 1</t>
  </si>
  <si>
    <t>#R023802_003_RAMP_F</t>
  </si>
  <si>
    <t>Hard Ramping constraint for constraint Q:N_TW330_CB5102_OSC, Effective Date: 21/08/2013, Version: 1</t>
  </si>
  <si>
    <t>V::N_BYPASS_HW_SY_Q1</t>
  </si>
  <si>
    <t>Out = SMTS 500kV bus, CB or SMTS bus bypass, prevent transient instability for fault and trip of HWTS-SMTS and SMTS-SYTS lines, QLD accelerates. Yallourn W1 on 220 kV. Constraint active for QNI flows above 900 MW southwards only, swamped otherwise.</t>
  </si>
  <si>
    <t>#R023645_001_RAMP_F</t>
  </si>
  <si>
    <t>Hard Ramping constraint for constraint Q::N_AR330B3_AR_2L-G, Effective Date: 16/01/2018, Version: 1</t>
  </si>
  <si>
    <t>#R023650_001_RAMP_V</t>
  </si>
  <si>
    <t>Soft Ramping constraint for constraint Q::N_AR330B3_AR_2L-G, Effective Date: 16/01/2018, Version: 1</t>
  </si>
  <si>
    <t>#R023655_005_RAMP_V</t>
  </si>
  <si>
    <t>Soft Ramping constraint for constraint Q^N_AR_330_BS3_1, Effective Date: 21/08/2013, Version: 1</t>
  </si>
  <si>
    <t>#R023655_005_RAMP_F</t>
  </si>
  <si>
    <t>Hard Ramping constraint for constraint Q^N_AR_330_BS3_1, Effective Date: 21/08/2013, Version: 1</t>
  </si>
  <si>
    <t>#R023802_003_RAMP_V</t>
  </si>
  <si>
    <t>Soft Ramping constraint for constraint Q:N_TW330_CB5102_OSC, Effective Date: 21/08/2013, Version: 1</t>
  </si>
  <si>
    <t>#R023344_011_RAMP_V</t>
  </si>
  <si>
    <t>Soft Ramping constraint for constraint Q::N_LDMU_AR_2L-G, Effective Date: 16/01/2018, Version: 1</t>
  </si>
  <si>
    <t>#R023371_011_RAMP_F</t>
  </si>
  <si>
    <t>Hard Ramping constraint for constraint Q::N_LDMU_AR_2L-G, Effective Date: 16/01/2018, Version: 1</t>
  </si>
  <si>
    <t>#R023515_001_RAMP_F</t>
  </si>
  <si>
    <t>Hard Ramping constraint for constraint Q::N_AR_CP2_AR_2L-G, Effective Date: 16/01/2018, Version: 1</t>
  </si>
  <si>
    <t>#R023515_001_RAMP_V</t>
  </si>
  <si>
    <t>Soft Ramping constraint for constraint Q::N_AR_CP2_AR_2L-G, Effective Date: 16/01/2018, Version: 1</t>
  </si>
  <si>
    <t>#R023645_001_RAMP_V</t>
  </si>
  <si>
    <t>#R023291_012_RAMP_F</t>
  </si>
  <si>
    <t>Hard Ramping constraint for constraint Q::N_ARTW_AR_2L-G, Effective Date: 16/01/2018, Version: 1</t>
  </si>
  <si>
    <t>V::N_BYPASS_HW_SY_Q3</t>
  </si>
  <si>
    <t>Out=Three SMTS 500kV CBs for HWTS &amp; SYTS line (#1 or #2), temporary bypass for HWTS to SYTS direct line, avoid trans. instability for fault and trip of a HWTS-SYTS or HWTS-SMTS 500kV line, QLD accelerates, Basslink VIC to TAS, Yallourn W Unit 1 on 220 kV.</t>
  </si>
  <si>
    <t>#R023257_011_RAMP_F</t>
  </si>
  <si>
    <t>Hard Ramping constraint for constraint Q:N_1078, Effective Date: 24/07/2013, Version: 1</t>
  </si>
  <si>
    <t>#R023645_005_RAMP_V</t>
  </si>
  <si>
    <t>#R023690_011_RAMP_V</t>
  </si>
  <si>
    <t>#R024397_011_RAMP_V</t>
  </si>
  <si>
    <t>Soft Ramping constraint for constraint Q::N_LDTW_AR_2L-G, Effective Date: 16/01/2018, Version: 1</t>
  </si>
  <si>
    <t>#R023386_006_RAMP_F</t>
  </si>
  <si>
    <t>Hard Ramping constraint for constraint V&gt;&gt;V_EPTT_2B_R, Effective Date: 12/07/2021, Version: 1</t>
  </si>
  <si>
    <t>#R024179_019_RAMP_F</t>
  </si>
  <si>
    <t>Hard Ramping constraint for constraint T^^V_GTSH_1, Effective Date: 10/12/2018, Version: 1</t>
  </si>
  <si>
    <t>#R023393_006_RAMP_F</t>
  </si>
  <si>
    <t>#R023599_002_RAMP_F</t>
  </si>
  <si>
    <t>Hard Ramping constraint for constraint V&gt;&gt;V_KTS_TX_A2_2B_R, Effective Date: 20/07/2021, Version: 1</t>
  </si>
  <si>
    <t>#R024179_019_RAMP_V</t>
  </si>
  <si>
    <t>Soft Ramping constraint for constraint T^^V_GTSH_1, Effective Date: 10/12/2018, Version: 1</t>
  </si>
  <si>
    <t>V::N_KGRC_V1</t>
  </si>
  <si>
    <t>V::N_KGRC_S1</t>
  </si>
  <si>
    <t>Out = Kerang to Red Cliffs 220kV line, prevent transient instability for fault and trip of a HWTS-SMTS 500 kV line, SA accelerates, Yallourn W G1 on 220 kV.</t>
  </si>
  <si>
    <t>V::N_BABE_S1</t>
  </si>
  <si>
    <t>Out = Ballarat to Bendigo 220kV line, prevent transient instability for fault and trip of a HWTS-SMTS 500 kV line, SA accelerates, Yallourn W G1 on 220 kV.</t>
  </si>
  <si>
    <t>V::N_LTWG_S1</t>
  </si>
  <si>
    <t>Out = Lower Tumut to Wagga 330kV line, prevent transient instability for fault and trip of a HWTS-SMTS 500 kV line, SA accelerates, Yallourn W G1 on 220 kV.</t>
  </si>
  <si>
    <t>V::N_BYPASS_HW_SY_V1</t>
  </si>
  <si>
    <t>V::N_MLSY_S1</t>
  </si>
  <si>
    <t>Out = Moorabool to Sydenham 500kV line, prevent transient instability for fault and trip of a HWTS-SMTS 500 kV line, SA accelerates, Yallourn W G1 on 220 kV.</t>
  </si>
  <si>
    <t>V::N_LTWG_V1</t>
  </si>
  <si>
    <t>V::N_MLSY_V1</t>
  </si>
  <si>
    <t>V::N_HYMO_S1</t>
  </si>
  <si>
    <t>Out = Heywood to Mortlake 500kV line, prevent transient instability for fault and trip of a HWTS-SMTS 500 kV line, SA accelerates, Yallourn W G1 on 220 kV.</t>
  </si>
  <si>
    <t>V::N_DDWO_V1</t>
  </si>
  <si>
    <t>V::N_HYSE_S1</t>
  </si>
  <si>
    <t>Out = Heywood to South East 275kV line, prevent transient instability for fault and trip of a HWTS-SMTS 500 kV line, SA accelerates, Yallourn W G1 on 220 kV.</t>
  </si>
  <si>
    <t>V::N_BYPASS_HW_SY_V3</t>
  </si>
  <si>
    <t>Out=Three SMTS 500kV CBs for HWTS &amp; SYTS line (#1 or #2), temporary bypass for HWTS to SYTS direct line, avoid trans. instability for fault and trip of a HWTS-SYTS or HWTS-SMTS 500kV line, VIC accelerates, Basslink VIC to TAS, Yallourn W Unit 1 on 220 kV.</t>
  </si>
  <si>
    <t>V::N_EPMB_V1</t>
  </si>
  <si>
    <t>V::N_BEKG_V1</t>
  </si>
  <si>
    <t>V::N_DDMB_S1</t>
  </si>
  <si>
    <t>Out = Dederang to Mt Beauty 220kV line, prevent transient instability for fault and trip of a HWTS-SMTS 500 kV line, SA accelerates, Yallourn W G1 on 220 kV.</t>
  </si>
  <si>
    <t>V::N_HYSE_V1</t>
  </si>
  <si>
    <t>V::N_BYPASS_HW_SY_S3</t>
  </si>
  <si>
    <t>Out=Three SMTS 500kV CBs for HWTS &amp; SYTS line(#1 or #2), bypass for HWTS to SYTS direct line, avoid trans. instability for trip of a HWTS-SYTS or HWTS-SMTS 500kV line, SA accelerates, Basslink VIC-&gt;TAS. YPS #1 on 220kV. Only applied during Heywood SA-&gt;VIC</t>
  </si>
  <si>
    <t>V::N_HORC_V1</t>
  </si>
  <si>
    <t>V::N_HYMO_V1</t>
  </si>
  <si>
    <t>#R024160_004_RAMP_F</t>
  </si>
  <si>
    <t>#R023272_013_RAMP_F</t>
  </si>
  <si>
    <t>Hard Ramping constraint for constraint V::N_KGRC_V1, Effective Date: 11/06/2021, Version: 1</t>
  </si>
  <si>
    <t>#R023384_013_RAMP_F</t>
  </si>
  <si>
    <t>#R024462_002_RAMP_F</t>
  </si>
  <si>
    <t>Hard Ramping constraint for constraint V::N_MLSY_S1, Effective Date: 11/06/2021, Version: 1</t>
  </si>
  <si>
    <t>V::N_DDMB_V1</t>
  </si>
  <si>
    <t>#R023272_013_RAMP_V</t>
  </si>
  <si>
    <t>Soft Ramping constraint for constraint V::N_KGRC_V1, Effective Date: 11/06/2021, Version: 1</t>
  </si>
  <si>
    <t>#R023384_013_RAMP_V</t>
  </si>
  <si>
    <t>#R023422_009_RAMP_V</t>
  </si>
  <si>
    <t>Soft Ramping constraint for constraint V::N_BYPASS_HW_SY_V1, Effective Date: 07/04/2017, Version: 1</t>
  </si>
  <si>
    <t>#R023490_009_RAMP_V</t>
  </si>
  <si>
    <t>Soft Ramping constraint for constraint V::N_BEKG_S1, Effective Date: 11/06/2021, Version: 1</t>
  </si>
  <si>
    <t>#R024018_009_RAMP_V</t>
  </si>
  <si>
    <t>#R024164_003_RAMP_V</t>
  </si>
  <si>
    <t>Soft Ramping constraint for constraint V::N_DDMB_SD, Effective Date: 11/06/2021, Version: 1</t>
  </si>
  <si>
    <t>#R024233_010_RAMP_V</t>
  </si>
  <si>
    <t>Soft Ramping constraint for constraint V::N_SMF2_V1, Effective Date: 11/06/2021, Version: 1</t>
  </si>
  <si>
    <t>#R024462_002_RAMP_V</t>
  </si>
  <si>
    <t>Soft Ramping constraint for constraint V::N_MLSY_S1, Effective Date: 11/06/2021, Version: 1</t>
  </si>
  <si>
    <t>V::N_DDMB_SD</t>
  </si>
  <si>
    <t>Out = Dederang to Mt Beauty 220kV line, prevent transient instability for fault and trip of a HWTS-SMTS 500 kV line, SA decelerates. Constraint active for SA flows above 500 MW VIC to SA only, swamped otherwise.</t>
  </si>
  <si>
    <t>V::N_LTWG_SD</t>
  </si>
  <si>
    <t>Out = Lower Tumut to Wagga 330kV line, prevent transient instability for fault and trip of a HWTS-SMTS 500 kV line, SA decelerates. Constraint active for SA flows above 500 MW VIC to SA only, swamped otherwise.</t>
  </si>
  <si>
    <t>#R023324_010_RAMP_V</t>
  </si>
  <si>
    <t>Soft Ramping constraint for constraint V::N_KGRC_S1, Effective Date: 11/06/2021, Version: 1</t>
  </si>
  <si>
    <t>#R023325_009_RAMP_V</t>
  </si>
  <si>
    <t>#R023406_010_RAMP_F</t>
  </si>
  <si>
    <t>Hard Ramping constraint for constraint V::N_KGRC_S1, Effective Date: 11/06/2021, Version: 1</t>
  </si>
  <si>
    <t>#R023406_010_RAMP_V</t>
  </si>
  <si>
    <t>#R024164_003_RAMP_F</t>
  </si>
  <si>
    <t>Hard Ramping constraint for constraint V::N_DDMB_SD, Effective Date: 11/06/2021, Version: 1</t>
  </si>
  <si>
    <t>#R024241_005_RAMP_F</t>
  </si>
  <si>
    <t>Hard Ramping constraint for constraint V::N_HWSM_V1, Effective Date: 11/06/2021, Version: 1</t>
  </si>
  <si>
    <t>#R024547_001_RAMP_V</t>
  </si>
  <si>
    <t>Soft Ramping constraint for constraint V::N_KTSY_S1, Effective Date: 11/06/2021, Version: 1</t>
  </si>
  <si>
    <t>V::N_BEKG_S1</t>
  </si>
  <si>
    <t>Out = Bendigo to Kerang 220kV line, prevent transient instability for fault and trip of a HWTS-SMTS 500 kV line, SA accelerates, Yallourn W G1 on 220 kV.</t>
  </si>
  <si>
    <t>V::N_DDWO_S1</t>
  </si>
  <si>
    <t>Out = Dederang - Wodonga 330kV line, prevent transient instability for fault and trip of a HWTS-SMTS 500 kV line, SA accelerates, Yallourn W G1 on 220 kV.</t>
  </si>
  <si>
    <t>V::N_JNWO_S1</t>
  </si>
  <si>
    <t>Out = Jindera to Wodonga 330kV line, prevent transient instability for fault and trip of a HWTS-SMTS 500 kV line, SA accelerates, Yallourn W G1 on 220 kV.</t>
  </si>
  <si>
    <t>#R023397_010_RAMP_V</t>
  </si>
  <si>
    <t>#R023422_009_RAMP_F</t>
  </si>
  <si>
    <t>Hard Ramping constraint for constraint V::N_BYPASS_HW_SY_V1, Effective Date: 07/04/2017, Version: 1</t>
  </si>
  <si>
    <t>#R023795_039_RAMP_V</t>
  </si>
  <si>
    <t>#R023859_010_RAMP_V</t>
  </si>
  <si>
    <t>Soft Ramping constraint for constraint V::N_X_ARWBBA_S1, Effective Date: 11/06/2021, Version: 1</t>
  </si>
  <si>
    <t>#R024160_004_RAMP_V</t>
  </si>
  <si>
    <t>#R024483_002_RAMP_V</t>
  </si>
  <si>
    <t>#R024491_002_RAMP_V</t>
  </si>
  <si>
    <t>V::N_BABE_V1</t>
  </si>
  <si>
    <t>V::N_BYPASS_HW_SY_S1</t>
  </si>
  <si>
    <t>Out=Three SMTS 500kV CBs for HWTS &amp; SYTS line(#1 or #2), bypass for HWTS to SYTS direct line, avoid trans. instability for trip of a HWTS-SYTS or HWTS-SMTS 500kV line, SA accelerates, Basslink TAS-&gt;VIC. YPS #1 on 220kV. Only applied during Heywood SA-&gt;VIC</t>
  </si>
  <si>
    <t>#R023333_009_RAMP_F</t>
  </si>
  <si>
    <t>Hard Ramping constraint for constraint V::N_BEKG_S1, Effective Date: 11/06/2021, Version: 1</t>
  </si>
  <si>
    <t>#R023397_010_RAMP_F</t>
  </si>
  <si>
    <t>#R023505_009_RAMP_F</t>
  </si>
  <si>
    <t>#R023505_012_RAMP_F</t>
  </si>
  <si>
    <t>Hard Ramping constraint for constraint V::N_BEKG_V1, Effective Date: 11/06/2021, Version: 1</t>
  </si>
  <si>
    <t>#R023506_013_RAMP_F</t>
  </si>
  <si>
    <t>#R023795_036_RAMP_F</t>
  </si>
  <si>
    <t>Hard Ramping constraint for constraint V::N_JNWO_S1, Effective Date: 11/06/2021, Version: 1</t>
  </si>
  <si>
    <t>#R023795_039_RAMP_F</t>
  </si>
  <si>
    <t>Hard Ramping constraint for constraint V::N_JNWO_V1, Effective Date: 11/06/2021, Version: 1</t>
  </si>
  <si>
    <t>#R024018_009_RAMP_F</t>
  </si>
  <si>
    <t>#R024533_002_RAMP_V</t>
  </si>
  <si>
    <t>V::N_HORC_S1</t>
  </si>
  <si>
    <t>Out = Horsham to Red Cliffs 220kV line, prevent transient instability for fault and trip of a HWTS-SMTS 500 kV line, SA accelerates, Yallourn W G1 on 220 kV.</t>
  </si>
  <si>
    <t>V::N_HWCB_V1</t>
  </si>
  <si>
    <t>V::N_JNWO_V1</t>
  </si>
  <si>
    <t>V::N_KTSY_V1</t>
  </si>
  <si>
    <t>#R023324_010_RAMP_F</t>
  </si>
  <si>
    <t>#R023326_009_RAMP_F</t>
  </si>
  <si>
    <t>#R023333_009_RAMP_V</t>
  </si>
  <si>
    <t>#R023490_009_RAMP_F</t>
  </si>
  <si>
    <t>#R023505_009_RAMP_V</t>
  </si>
  <si>
    <t>#R023505_010_RAMP_V</t>
  </si>
  <si>
    <t>Soft Ramping constraint for constraint V::N_BEKG_S2, Effective Date: 11/06/2021, Version: 1</t>
  </si>
  <si>
    <t>#R023605_010_RAMP_V</t>
  </si>
  <si>
    <t>#R023795_036_RAMP_V</t>
  </si>
  <si>
    <t>#R023973_014_RAMP_F</t>
  </si>
  <si>
    <t>Hard Ramping constraint for constraint V::N_DDSM_V1, Effective Date: 11/06/2021, Version: 1</t>
  </si>
  <si>
    <t>#R024191_001_RAMP_V</t>
  </si>
  <si>
    <t>Soft Ramping constraint for constraint V::N_DDMB_S1, Effective Date: 11/06/2021, Version: 1</t>
  </si>
  <si>
    <t>#R024241_005_RAMP_V</t>
  </si>
  <si>
    <t>Soft Ramping constraint for constraint V::N_HWSM_V1, Effective Date: 11/06/2021, Version: 1</t>
  </si>
  <si>
    <t>#R024392_046_RAMP_F</t>
  </si>
  <si>
    <t>Hard Ramping constraint for constraint V::N_DDWO_V1, Effective Date: 11/06/2021, Version: 1</t>
  </si>
  <si>
    <t>#R024491_002_RAMP_F</t>
  </si>
  <si>
    <t>#R024502_002_RAMP_F</t>
  </si>
  <si>
    <t>V::N_EPMB_S1</t>
  </si>
  <si>
    <t>Out = Eildon to Mt Beauty 220kV line, prevent transient instability for fault and trip of a HWTS-SMTS 500 kV line, SA accelerates, Yallourn W G1 on 220 kV.</t>
  </si>
  <si>
    <t>V::N_MLSY_SD</t>
  </si>
  <si>
    <t>Out = Moorabool to Sydenham 500kV line, prevent transient instability for fault and trip of a HWTS-SMTS 500 kV line, SA decelerates. Constraint active for SA flows above 500 MW VIC to SA only, swamped otherwise.</t>
  </si>
  <si>
    <t>V::N_SMSY_V1</t>
  </si>
  <si>
    <t>#R023325_022_RAMP_F</t>
  </si>
  <si>
    <t>Hard Ramping constraint for constraint VSML_FLT_150, Effective Date: 30/10/2020, Version: 1</t>
  </si>
  <si>
    <t>#R024403_065_RAMP_F</t>
  </si>
  <si>
    <t>#R023261_020_RAMP_V</t>
  </si>
  <si>
    <t>Soft Ramping constraint for constraint V^SML_KGRC_4, Effective Date: 30/08/2017, Version: 1</t>
  </si>
  <si>
    <t>#R023320_020_RAMP_F</t>
  </si>
  <si>
    <t>Hard Ramping constraint for constraint V^SML_KGRC_4, Effective Date: 30/08/2017, Version: 1</t>
  </si>
  <si>
    <t>#R023420_002_RAMP_V</t>
  </si>
  <si>
    <t>#R023740_005_RAMP_V</t>
  </si>
  <si>
    <t>Soft Ramping constraint for constraint S&gt;&gt;PARB_RBTU_WEWT, Effective Date: 05/08/2021, Version: 2</t>
  </si>
  <si>
    <t>#R024235_002_RAMP_V</t>
  </si>
  <si>
    <t>#R023268_020_RAMP_F</t>
  </si>
  <si>
    <t>#R023271_020_RAMP_V</t>
  </si>
  <si>
    <t>#R023286_035_RAMP_V</t>
  </si>
  <si>
    <t>#R023310_020_RAMP_F</t>
  </si>
  <si>
    <t>#R023426_002_RAMP_F</t>
  </si>
  <si>
    <t>Hard Ramping constraint for constraint V&gt;SMLMHNW1, Effective Date: 07/05/2020, Version: 1</t>
  </si>
  <si>
    <t>#R023450_023_RAMP_F</t>
  </si>
  <si>
    <t>Hard Ramping constraint for constraint V^SML_BEKG_4, Effective Date: 21/06/2021, Version: 1</t>
  </si>
  <si>
    <t>#R023477_020_RAMP_V</t>
  </si>
  <si>
    <t>Soft Ramping constraint for constraint V^SML_HORC_3, Effective Date: 23/09/2019, Version: 1</t>
  </si>
  <si>
    <t>#R023512_020_RAMP_F</t>
  </si>
  <si>
    <t>#R023613_023_RAMP_V</t>
  </si>
  <si>
    <t>Soft Ramping constraint for constraint V^SML_BEKG_4, Effective Date: 21/06/2021, Version: 1</t>
  </si>
  <si>
    <t>#R024038_020_RAMP_F</t>
  </si>
  <si>
    <t>#R024266_019_RAMP_V</t>
  </si>
  <si>
    <t>Soft Ramping constraint for constraint S&gt;&gt;RBTX_WEWT_RBTX, Effective Date: 27/10/2021, Version: 2</t>
  </si>
  <si>
    <t>#R024345_002_RAMP_V</t>
  </si>
  <si>
    <t>Soft Ramping constraint for constraint VSML_ZERO, Effective Date: 21-08-2013, Version: 1</t>
  </si>
  <si>
    <t>#R024403_065_RAMP_V</t>
  </si>
  <si>
    <t>#R023257_021_RAMP_F</t>
  </si>
  <si>
    <t>Hard Ramping constraint for constraint V&gt;&gt;N-MSUT_2, Effective Date: 31/03/2021, Version: 1</t>
  </si>
  <si>
    <t>#R023333_023_RAMP_F</t>
  </si>
  <si>
    <t>#R023397_020_RAMP_F</t>
  </si>
  <si>
    <t>#R023426_002_RAMP_V</t>
  </si>
  <si>
    <t>Soft Ramping constraint for constraint V&gt;SMLMHNW1, Effective Date: 07/05/2020, Version: 1</t>
  </si>
  <si>
    <t>#R023506_020_RAMP_F</t>
  </si>
  <si>
    <t>#R023613_023_RAMP_F</t>
  </si>
  <si>
    <t>#R023740_005_RAMP_F</t>
  </si>
  <si>
    <t>Hard Ramping constraint for constraint S&gt;&gt;PARB_RBTU_WEWT, Effective Date: 05/08/2021, Version: 2</t>
  </si>
  <si>
    <t>#R023840_035_RAMP_F</t>
  </si>
  <si>
    <t>#R023895_011_RAMP_F</t>
  </si>
  <si>
    <t>Hard Ramping constraint for constraint S&gt;&gt;X_PARB+RB_SBUS_10, Effective Date: 06/08/2021, Version: 1</t>
  </si>
  <si>
    <t>#R023973_016_RAMP_F</t>
  </si>
  <si>
    <t>Hard Ramping constraint for constraint V&gt;&gt;V_DDSM_1, Effective Date: 16/07/2021, Version: 1</t>
  </si>
  <si>
    <t>#R024035_003_RAMP_F</t>
  </si>
  <si>
    <t>Hard Ramping constraint for constraint S&gt;&gt;RBTX1_RBTX2_WTTP, Effective Date: 06/08/2021, Version: 1</t>
  </si>
  <si>
    <t>#R024400_065_RAMP_V</t>
  </si>
  <si>
    <t>#R023261_020_RAMP_F</t>
  </si>
  <si>
    <t>#R023326_016_RAMP_F</t>
  </si>
  <si>
    <t>Hard Ramping constraint for constraint V&gt;SMLBAHO1, Effective Date: 04/02/2021, Version: 1</t>
  </si>
  <si>
    <t>#R023470_016_RAMP_F</t>
  </si>
  <si>
    <t>#R023477_020_RAMP_F</t>
  </si>
  <si>
    <t>Hard Ramping constraint for constraint V^SML_HORC_3, Effective Date: 23/09/2019, Version: 1</t>
  </si>
  <si>
    <t>#R023742_007_RAMP_F</t>
  </si>
  <si>
    <t>#R023973_016_RAMP_V</t>
  </si>
  <si>
    <t>Soft Ramping constraint for constraint V&gt;&gt;V_DDSM_1, Effective Date: 16/07/2021, Version: 1</t>
  </si>
  <si>
    <t>#R024148_029_RAMP_F</t>
  </si>
  <si>
    <t>#R024258_003_RAMP_F</t>
  </si>
  <si>
    <t>Hard Ramping constraint for constraint S&gt;&gt;BWMP_BRTW_WTTP, Effective Date: 05/08/2021, Version: 1</t>
  </si>
  <si>
    <t>#R023286_035_RAMP_F</t>
  </si>
  <si>
    <t>#R023320_010_RAMP_V</t>
  </si>
  <si>
    <t>#R023325_011_RAMP_F</t>
  </si>
  <si>
    <t>Hard Ramping constraint for constraint V::N_BEKG_SD, Effective Date: 11/06/2021, Version: 1</t>
  </si>
  <si>
    <t>#R023325_022_RAMP_V</t>
  </si>
  <si>
    <t>Soft Ramping constraint for constraint VSML_FLT_150, Effective Date: 30/10/2020, Version: 1</t>
  </si>
  <si>
    <t>#R023393_006_RAMP_V</t>
  </si>
  <si>
    <t>Soft Ramping constraint for constraint V&gt;&gt;V_EPTT_2B_R, Effective Date: 12/07/2021, Version: 1</t>
  </si>
  <si>
    <t>#R023411_009_RAMP_V</t>
  </si>
  <si>
    <t>Soft Ramping constraint for constraint V^^N_CNUT_1, Effective Date: 13/11/2020, Version: 1</t>
  </si>
  <si>
    <t>#R023434_023_RAMP_F</t>
  </si>
  <si>
    <t>#R023464_016_RAMP_F</t>
  </si>
  <si>
    <t>#R023505_016_RAMP_F</t>
  </si>
  <si>
    <t>#R023740_006_RAMP_F</t>
  </si>
  <si>
    <t>Hard Ramping constraint for constraint S&gt;&gt;PARB_RBTU_WTTP, Effective Date: 05/08/2021, Version: 2</t>
  </si>
  <si>
    <t>#R023742_008_RAMP_F</t>
  </si>
  <si>
    <t>#R023841_036_RAMP_F</t>
  </si>
  <si>
    <t>#R024038_020_RAMP_V</t>
  </si>
  <si>
    <t>#R024148_029_RAMP_V</t>
  </si>
  <si>
    <t>#R024266_019_RAMP_F</t>
  </si>
  <si>
    <t>Hard Ramping constraint for constraint S&gt;&gt;RBTX_WEWT_RBTX, Effective Date: 27/10/2021, Version: 2</t>
  </si>
  <si>
    <t>#R024392_046_RAMP_V</t>
  </si>
  <si>
    <t>Soft Ramping constraint for constraint V::N_DDWO_V1, Effective Date: 11/06/2021, Version: 1</t>
  </si>
  <si>
    <t>#R023661_001_RAMP_F</t>
  </si>
  <si>
    <t>#R023880_009_RAMP_F</t>
  </si>
  <si>
    <t>Hard Ramping constraint for constraint N^^V_LTMS_1, Effective Date: 29/07/2021, Version: 1</t>
  </si>
  <si>
    <t>#R023272_009_RAMP_F</t>
  </si>
  <si>
    <t>#R023716_009_RAMP_F</t>
  </si>
  <si>
    <t>#R023420_001_RAMP_F</t>
  </si>
  <si>
    <t>#R024345_001_RAMP_F</t>
  </si>
  <si>
    <t>Hard Ramping constraint for constraint SVML_ZERO, Effective Date: 21-08-2013, Version: 1</t>
  </si>
  <si>
    <t>#R023406_009_RAMP_F</t>
  </si>
  <si>
    <t>#R023505_008_RAMP_F</t>
  </si>
  <si>
    <t>#R023841_035_RAMP_V</t>
  </si>
  <si>
    <t>Soft Ramping constraint for constraint SVML_FLT_125, Effective Date: 14/10/2020, Version: 1</t>
  </si>
  <si>
    <t>#R023905_028_RAMP_F</t>
  </si>
  <si>
    <t>Hard Ramping constraint for constraint S&gt;RBTX2_RBTX1_WEMWP4, Effective Date: 06/08/2021, Version: 1</t>
  </si>
  <si>
    <t>#R023490_008_RAMP_F</t>
  </si>
  <si>
    <t>#R023591_018_RAMP_F</t>
  </si>
  <si>
    <t>#R023795_035_RAMP_F</t>
  </si>
  <si>
    <t>Hard Ramping constraint for constraint SVML_FLT_125, Effective Date: 14/10/2020, Version: 1</t>
  </si>
  <si>
    <t>#R023804_035_RAMP_V</t>
  </si>
  <si>
    <t>#R023324_009_RAMP_F</t>
  </si>
  <si>
    <t>#R023333_008_RAMP_V</t>
  </si>
  <si>
    <t>Soft Ramping constraint for constraint SVML_FLT_150, Effective Date: 19/07/2019, Version: 1</t>
  </si>
  <si>
    <t>#R023697_023_RAMP_F</t>
  </si>
  <si>
    <t>#R023841_035_RAMP_F</t>
  </si>
  <si>
    <t>#R024235_001_RAMP_F</t>
  </si>
  <si>
    <t>#R023775_013_RAMP_F</t>
  </si>
  <si>
    <t>#R024353_022_RAMP_F</t>
  </si>
  <si>
    <t>Hard Ramping constraint for constraint V::S_SETB_TBSE_2, Effective Date: 15-06-2021, Version: 1</t>
  </si>
  <si>
    <t>#R023715_016_RAMP_F</t>
  </si>
  <si>
    <t>#R023621_001_RAMP_V</t>
  </si>
  <si>
    <t>#R023702_001_RAMP_V</t>
  </si>
  <si>
    <t>#R024353_022_RAMP_V</t>
  </si>
  <si>
    <t>Soft Ramping constraint for constraint V::S_SETB_TBSE_2, Effective Date: 15-06-2021, Version: 1</t>
  </si>
  <si>
    <t>#R024374_022_RAMP_V</t>
  </si>
  <si>
    <t>Soft Ramping constraint for constraint V::S_SETB_TBSE_2, Effective Date: 15/06/2021, Version: 1</t>
  </si>
  <si>
    <t>#R023281_017_RAMP_F</t>
  </si>
  <si>
    <t>#R023281_017_RAMP_V</t>
  </si>
  <si>
    <t>#R024243_005_RAMP_V</t>
  </si>
  <si>
    <t>Soft Ramping constraint for constraint S&gt;&gt;TBTU_TBCG_TBMO, Effective Date: 27/01/2021, Version: 1</t>
  </si>
  <si>
    <t>#R024438_014_RAMP_V</t>
  </si>
  <si>
    <t>#R024533_013_RAMP_F</t>
  </si>
  <si>
    <t>Hard Ramping constraint for constraint V^^S_MLSY_2, Effective Date: 07/08/2018, Version: 1</t>
  </si>
  <si>
    <t>#R023571_017_RAMP_V</t>
  </si>
  <si>
    <t>#R023714_016_RAMP_F</t>
  </si>
  <si>
    <t>#R023277_001_RAMP_V</t>
  </si>
  <si>
    <t>#R023542_008_RAMP_F</t>
  </si>
  <si>
    <t>Hard Ramping constraint for constraint V^^S_XPAVC_SETB, Effective Date: 01/03/2021, Version: 1</t>
  </si>
  <si>
    <t>#R023637_001_RAMP_V</t>
  </si>
  <si>
    <t>#R023713_016_RAMP_F</t>
  </si>
  <si>
    <t>#R024243_005_RAMP_F</t>
  </si>
  <si>
    <t>Hard Ramping constraint for constraint S&gt;&gt;TBTU_TBCG_TBMO, Effective Date: 27/01/2021, Version: 1</t>
  </si>
  <si>
    <t>#R024324_007_RAMP_F</t>
  </si>
  <si>
    <t>Hard Ramping constraint for constraint V::S_KHKN_MAXG_2, Effective Date: 01/03/2021, Version: 1</t>
  </si>
  <si>
    <t>#R024367_022_RAMP_V</t>
  </si>
  <si>
    <t>#R024436_014_RAMP_F</t>
  </si>
  <si>
    <t>#R024438_014_RAMP_F</t>
  </si>
  <si>
    <t>#R024462_013_RAMP_F</t>
  </si>
  <si>
    <t>#R024521_013_RAMP_V</t>
  </si>
  <si>
    <t>Soft Ramping constraint for constraint V^^S_MLSY_2, Effective Date: 07/08/2018, Version: 1</t>
  </si>
  <si>
    <t>#R023405_002_RAMP_V</t>
  </si>
  <si>
    <t>Soft Ramping constraint for constraint V::N_SMSY_V1, Effective Date: 11/06/2021, Version: 1</t>
  </si>
  <si>
    <t>#R023490_012_RAMP_V</t>
  </si>
  <si>
    <t>Soft Ramping constraint for constraint V::N_BEKG_V1, Effective Date: 11/06/2021, Version: 1</t>
  </si>
  <si>
    <t>#R023571_017_RAMP_F</t>
  </si>
  <si>
    <t>#R023706_016_RAMP_F</t>
  </si>
  <si>
    <t>#R023714_016_RAMP_V</t>
  </si>
  <si>
    <t>#R024474_013_RAMP_V</t>
  </si>
  <si>
    <t>#R024491_005_RAMP_V</t>
  </si>
  <si>
    <t>Soft Ramping constraint for constraint V::N_MLSY_V1, Effective Date: 11/06/2021, Version: 1</t>
  </si>
  <si>
    <t>#R024502_005_RAMP_F</t>
  </si>
  <si>
    <t>Hard Ramping constraint for constraint V::N_MLSY_V1, Effective Date: 11/06/2021, Version: 1</t>
  </si>
  <si>
    <t>#R024502_013_RAMP_F</t>
  </si>
  <si>
    <t>#R024339_002_RAMP_F</t>
  </si>
  <si>
    <t>#R023503_002_RAMP_F</t>
  </si>
  <si>
    <t>#R024007_002_RAMP_F</t>
  </si>
  <si>
    <t>#R023493_002_RAMP_F</t>
  </si>
  <si>
    <t>#R023816_002_RAMP_F</t>
  </si>
  <si>
    <t>Hard Ramping constraint for constraint S:V_PA_SVC_270, Effective Date: 07/08/2018, Version: 1</t>
  </si>
  <si>
    <t>#R024225_003_RAMP_F</t>
  </si>
  <si>
    <t>Hard Ramping constraint for constraint S:V_PA_SVC_420, Effective Date: 07/08/2018, Version: 1</t>
  </si>
  <si>
    <t>#R023901_002_RAMP_F</t>
  </si>
  <si>
    <t>#R023901_002_RAMP_V</t>
  </si>
  <si>
    <t>Soft Ramping constraint for constraint S:V_PA_SVC_270, Effective Date: 07/08/2018, Version: 1</t>
  </si>
  <si>
    <t>#R024124_002_RAMP_V</t>
  </si>
  <si>
    <t>Soft Ramping constraint for constraint S_V_ROCOF, Effective Date: 12/10/2016, Version: 1</t>
  </si>
  <si>
    <t>#R023493_002_RAMP_V</t>
  </si>
  <si>
    <t>Soft Ramping constraint for constraint S:V_XPAVC_310, Effective Date: 07/08/2018, Version: 1</t>
  </si>
  <si>
    <t>#R023739_002_RAMP_F</t>
  </si>
  <si>
    <t>#R024007_002_RAMP_V</t>
  </si>
  <si>
    <t>#R023671_002_RAMP_F</t>
  </si>
  <si>
    <t>#R024124_002_RAMP_F</t>
  </si>
  <si>
    <t>Hard Ramping constraint for constraint S_V_ROCOF, Effective Date: 12/10/2016, Version: 1</t>
  </si>
  <si>
    <t>#R024339_002_RAMP_V</t>
  </si>
  <si>
    <t>#R023503_002_RAMP_V</t>
  </si>
  <si>
    <t>#R023816_002_RAMP_V</t>
  </si>
  <si>
    <t>#R023856_004_RAMP_F</t>
  </si>
  <si>
    <t>Hard Ramping constraint for constraint SV_250, Effective Date: 21/08/2013, Version: 1</t>
  </si>
  <si>
    <t>#R023856_004_RAMP_V</t>
  </si>
  <si>
    <t>#R024248_002_RAMP_F</t>
  </si>
  <si>
    <t>#R024300_002_RAMP_F</t>
  </si>
  <si>
    <t>#R024309_002_RAMP_F</t>
  </si>
  <si>
    <t>#R023805_036_RAMP_F</t>
  </si>
  <si>
    <t>#R024000_024_RAMP_F</t>
  </si>
  <si>
    <t>Hard Ramping constraint for constraint V^^N_MSUT_1, Effective Date: 03/03/2021, Version: 1</t>
  </si>
  <si>
    <t>#R024554_009_RAMP_F</t>
  </si>
  <si>
    <t>Hard Ramping constraint for constraint V^^N_SDUT_1, Effective Date: 11/10/2021, Version: 1</t>
  </si>
  <si>
    <t>#R023840_036_RAMP_V</t>
  </si>
  <si>
    <t>#R024000_024_RAMP_V</t>
  </si>
  <si>
    <t>Soft Ramping constraint for constraint V^^N_MSUT_1, Effective Date: 03/03/2021, Version: 1</t>
  </si>
  <si>
    <t>#R023354_002_RAMP_F</t>
  </si>
  <si>
    <t>Hard Ramping constraint for constraint N::N_SDUT_2, Effective Date: 06/07/2021, Version: 1</t>
  </si>
  <si>
    <t>#R024084_009_RAMP_V</t>
  </si>
  <si>
    <t>Soft Ramping constraint for constraint V^^N_SDUT_1, Effective Date: 11/10/2021, Version: 1</t>
  </si>
  <si>
    <t>#R024561_009_RAMP_F</t>
  </si>
  <si>
    <t>#R024561_009_RAMP_V</t>
  </si>
  <si>
    <t>#R023286_036_RAMP_F</t>
  </si>
  <si>
    <t>#R023354_002_RAMP_V</t>
  </si>
  <si>
    <t>Soft Ramping constraint for constraint N::N_SDUT_2, Effective Date: 06/07/2021, Version: 1</t>
  </si>
  <si>
    <t>#R024084_009_RAMP_F</t>
  </si>
  <si>
    <t>#R024390_036_RAMP_F</t>
  </si>
  <si>
    <t>#R024390_036_RAMP_V</t>
  </si>
  <si>
    <t>#R023796_036_RAMP_V</t>
  </si>
  <si>
    <t>#R023805_036_RAMP_V</t>
  </si>
  <si>
    <t>#R023840_036_RAMP_F</t>
  </si>
  <si>
    <t>#R024047_037_RAMP_V</t>
  </si>
  <si>
    <t>#R023325_009_RAMP_F</t>
  </si>
  <si>
    <t>#R023334_002_RAMP_F</t>
  </si>
  <si>
    <t>Hard Ramping constraint for constraint N::N_CNCW_2, Effective Date: 06/07/2021, Version: 1</t>
  </si>
  <si>
    <t>#R023853_020_RAMP_V</t>
  </si>
  <si>
    <t>Soft Ramping constraint for constraint V^^N_LTMS_1, Effective Date: 29/07/2021, Version: 1</t>
  </si>
  <si>
    <t>#R023995_003_RAMP_F</t>
  </si>
  <si>
    <t>Hard Ramping constraint for constraint N^^V_SMTXF2_1, Effective Date: 06/11/2019, Version: 1</t>
  </si>
  <si>
    <t>#R024403_028_RAMP_F</t>
  </si>
  <si>
    <t>#R024509_011_RAMP_F</t>
  </si>
  <si>
    <t>Hard Ramping constraint for constraint N^^V_MSUT_1, Effective Date: 18/03/2021, Version: 1</t>
  </si>
  <si>
    <t>#R024152_013_RAMP_F</t>
  </si>
  <si>
    <t>#R024509_011_RAMP_V</t>
  </si>
  <si>
    <t>Soft Ramping constraint for constraint N^^V_MSUT_1, Effective Date: 18/03/2021, Version: 1</t>
  </si>
  <si>
    <t>S-PATI</t>
  </si>
  <si>
    <t>Out= Para to Torrens Island 275kV line</t>
  </si>
  <si>
    <t>T-BLINK_NGZ</t>
  </si>
  <si>
    <t>Manage Basslink 5 minute reversal time, ensure Basslink target does not change sign in a single DI. DS only</t>
  </si>
  <si>
    <t>V-HWJL4_R</t>
  </si>
  <si>
    <t>Out = Hazelwood to Jeeralang No.4 220kV line OR Hazelwood to Jeeralang No.4 line No.4 bus 220kV CB, Radial Mode</t>
  </si>
  <si>
    <t>S-SE_132KV_BUS</t>
  </si>
  <si>
    <t>Out = ONLY One South East 132 kV bus (i.e. either East or West 132kV bus WITH/WITHOUT associated CBs)</t>
  </si>
  <si>
    <t>Q-810_PARALLEL_CLOSE</t>
  </si>
  <si>
    <t>Out= 810 H9 Palmwoods to H5 Woolooga 275 kV feeder with parallel 132 kV network intact</t>
  </si>
  <si>
    <t>S-PLTX2</t>
  </si>
  <si>
    <t>Out = Port Lincoln 33/132kV TX2 OR CB4342 O/S; (Note: for Port Lincoln 33kV CB 4637 OPEN or CLOSED)</t>
  </si>
  <si>
    <t>S-CGTI</t>
  </si>
  <si>
    <t>Out= Torrens Island to Cherry Gardens 275kV line</t>
  </si>
  <si>
    <t>V-HYTX_M12</t>
  </si>
  <si>
    <t>Out = Heywood (HYTS) M1 or M2 500/275 kV txfmr</t>
  </si>
  <si>
    <t>N-LTYS_03</t>
  </si>
  <si>
    <t xml:space="preserve">Out= Lower Tumut - Yass (3) 330kV line </t>
  </si>
  <si>
    <t>Q-X_BCCP_BCST</t>
  </si>
  <si>
    <t>Out= 812+848 (H67 Calliope River to H10 Bouldercombe to H29 Stanwell) 275 kV feeders</t>
  </si>
  <si>
    <t>V-STOCKYH_ZERO</t>
  </si>
  <si>
    <t>S-RBPA</t>
  </si>
  <si>
    <t>Out= Robertstown - Para 275 kV line (Note: with both Black Range series caps I/S)</t>
  </si>
  <si>
    <t>Q-CPWO_813</t>
  </si>
  <si>
    <t>Out = H67 Calliope River to H5 Woolooga 275kV line (813) feeder Tee Gin Gin (section 1 or 2 or both)</t>
  </si>
  <si>
    <t>S-X_2DV_SYNCON</t>
  </si>
  <si>
    <t>Out = 2 x Davenport O/S (NOTE: ONLY INVOKE Prior to commissioning of both Roberstown syn cons)</t>
  </si>
  <si>
    <t>S-MH_CAP</t>
  </si>
  <si>
    <t>Out= One or both Capacitor banks (i.e. capacitors 61 or 62) at Monash O/S or not available for switching.</t>
  </si>
  <si>
    <t>N-SDUT_1</t>
  </si>
  <si>
    <t>Out= Stockdill to Upper Tumut (1) line</t>
  </si>
  <si>
    <t>S-TB_CB6594</t>
  </si>
  <si>
    <t>Out= Tailem Bend 275kV CB6594 ONLY O/S (Note: all other 275kV CBs and lines at Tailembend I/S),(Note: with both Black Range series caps I/S)</t>
  </si>
  <si>
    <t>Q-BSNE</t>
  </si>
  <si>
    <t>Out = any one of either 834, 8846, or 8847 275kV fdr H20 Broadsound - H11 Nebo</t>
  </si>
  <si>
    <t>N-X_ARKK_CH_CB892A</t>
  </si>
  <si>
    <t>966 (Armidale to Koolkhan) 132kV line O/S and Coffs Harbour CB 892A opened - Arrangement 1 - see OM521</t>
  </si>
  <si>
    <t>S-RB_TX2</t>
  </si>
  <si>
    <t>Out = Robertstown #2 275/132kV Transformer, with Murraylink sever trip I/S and Murraylink Runback Scheme I/S or O/S</t>
  </si>
  <si>
    <t>Q-CPWO_BI_INTACT</t>
  </si>
  <si>
    <t>Out= 813 or 814, H8 Boyne Island feeder bushing (FB) limit on Calliope River to Boyne Island 132 kV lines for Boyne Island bus is intact, Feedback</t>
  </si>
  <si>
    <t>T-BUSH_220_WCP_OPEN</t>
  </si>
  <si>
    <t>Out = Burnie to Sheffield No.1 220kV line O/S, West Coast 110/220KV parallel open, either 110 kV CB at Hampshire open or parallel opened at Farrell, Burnie 110 kV bus NOT split</t>
  </si>
  <si>
    <t>S-NWRB</t>
  </si>
  <si>
    <t>Out= Robertstown-North West Bend #1 132kV line</t>
  </si>
  <si>
    <t>S-MWP3RB</t>
  </si>
  <si>
    <t>Out = Morgan Whyalla Pipeline Pump No.3 - Robertstown 132kV line O/S, (Note: for Murraylink runback I/S or O/S).</t>
  </si>
  <si>
    <t>S-KHKN</t>
  </si>
  <si>
    <t>Out = Keith - Kincraig 132 kV line  (Note: with both Black Range series caps I/S)</t>
  </si>
  <si>
    <t>V-WETS_BTX</t>
  </si>
  <si>
    <t>Out = Wemen 220/66kV B1 or B2 txfmr</t>
  </si>
  <si>
    <t>Q-OKYOKYSF</t>
  </si>
  <si>
    <t>Derating of 33kV Cable from Oakey(T189) substation to Oakey solar farms</t>
  </si>
  <si>
    <t>S-PGPP</t>
  </si>
  <si>
    <t>Out= Parafield Gardens West-Pelican Point 275kV line(with TIPS 66kV East and West buses tied, with all 66kV feeders in western 66kV network I/S).</t>
  </si>
  <si>
    <t>N-DM_CB</t>
  </si>
  <si>
    <t>Out = Dumaresq 330kV CB 8M2 or 8C2</t>
  </si>
  <si>
    <t>S-PATU</t>
  </si>
  <si>
    <t>Out = Para to Tungkillo 275 kV line(Note: with  both Black Range series caps I/S)</t>
  </si>
  <si>
    <t>S-LFPP_PELPT</t>
  </si>
  <si>
    <t>Out = Pelican Point to Lefevre 275kV line outage(Note: with both Black Range series capacitors I/S), trip of Pelican Point - Parafield Gardens West 275kV line resulting in loss of Pelican Point and Snapper Point PS a credible event.</t>
  </si>
  <si>
    <t>S-RB_TX1</t>
  </si>
  <si>
    <t>Out =Robertstown #1 275/132kV Transformer, with Murraylink sever trip I/S and Murraylink Runback Scheme I/S or O/S</t>
  </si>
  <si>
    <t>S-RBMWP4</t>
  </si>
  <si>
    <t>Out= Robertstown -MWP4 O/S, (Note: MWP4 SF remains connected via Waterloo East)</t>
  </si>
  <si>
    <t>V-KTTX_A3_R</t>
  </si>
  <si>
    <t>Outage = Keilor 500/220kV A3 transformer, Radial</t>
  </si>
  <si>
    <t>V-BEKG</t>
  </si>
  <si>
    <t>Outage = Bendigo to Kerang 220kV line</t>
  </si>
  <si>
    <t>N-X_MSUT_CNYS</t>
  </si>
  <si>
    <t xml:space="preserve">Out = Murray - Upper Tumut (65) and Canberra - Yass (9) 330kV lines </t>
  </si>
  <si>
    <t>S-BC_CP</t>
  </si>
  <si>
    <t>Out = either one of Black Range series capacitors bypassed,</t>
  </si>
  <si>
    <t>N-BADP</t>
  </si>
  <si>
    <t>Out = Balranald to Darlington Point (X5) 220kV line</t>
  </si>
  <si>
    <t>N-BABU</t>
  </si>
  <si>
    <t>Out = Balranald to Buronga (X3) 220kV line</t>
  </si>
  <si>
    <t>N-X_BABU_BADP</t>
  </si>
  <si>
    <t>Out = Balranald to Buronga (X3) and Balranald to Darlington Point (X5) 220kV lines</t>
  </si>
  <si>
    <t>I-BCDM_ONE</t>
  </si>
  <si>
    <t>Out = one Bulli Creek to Dumaresq (8L or 8M) line</t>
  </si>
  <si>
    <t>V-EPMB</t>
  </si>
  <si>
    <t>Outage = Eildon to Mt Beauty 220kV line</t>
  </si>
  <si>
    <t>N-DMSR_8J</t>
  </si>
  <si>
    <t>Out=  Dumaresq to Sapphire (8J) line</t>
  </si>
  <si>
    <t>N-ARDM_8C</t>
  </si>
  <si>
    <t>Out=  Armidale to Dumaresq  (8C) line</t>
  </si>
  <si>
    <t>N-X_MSUT_993_99P</t>
  </si>
  <si>
    <t>Out = Murray to Upper Tumut(65) 330kV line And either 993 (Wagga330 to Gadaraor) or 99P(Gadara to Tumut132) 132kV line</t>
  </si>
  <si>
    <t>V-KG_WE_RC</t>
  </si>
  <si>
    <t>Outage = Kerang to Wemen to Red Cliffs 220 kV line section, entire line section</t>
  </si>
  <si>
    <t>V-MLSY_NOEMTT_R</t>
  </si>
  <si>
    <t>Out = One Moorabool to Sydenham 500 kV line, EMTT scheme not armed, Radial mode</t>
  </si>
  <si>
    <t>S-BRTX3</t>
  </si>
  <si>
    <t>Out= Brinkworth 275/132kV TX3 transformer (with/without associated CBs 6530 &amp; 6528&amp; 6093 &amp; 6068 OPEN).</t>
  </si>
  <si>
    <t>S-X_RBMWP4+RBTX</t>
  </si>
  <si>
    <t>Out= Robertstown - MWP4 + one 275/132kV RBTX O/S, (Note: MWP4 SF remains connected via Waterloo East)</t>
  </si>
  <si>
    <t>Q-WR_VC</t>
  </si>
  <si>
    <t>Out= H39 Woree 132 kV SVC</t>
  </si>
  <si>
    <t>N-TW_330_CB5102</t>
  </si>
  <si>
    <t>Out= Tamworth 330kV CB 5102</t>
  </si>
  <si>
    <t>Q-OKYTX3</t>
  </si>
  <si>
    <t>Out= Oakey 110/33kV transformer (T3)</t>
  </si>
  <si>
    <t>Q-MB_66_CB_E352</t>
  </si>
  <si>
    <t>Out = Maryborough(T59) 66kV CB E352</t>
  </si>
  <si>
    <t>Q-LVDS</t>
  </si>
  <si>
    <t>Out =7150 (H15 Lilyvale to T35 Dysart tee Norwich Park) 132kV line</t>
  </si>
  <si>
    <t>S-BRDV</t>
  </si>
  <si>
    <t>Out = Brinkworth - Davenport 275 kV line</t>
  </si>
  <si>
    <t>V-VBB_L_ZERO</t>
  </si>
  <si>
    <t>N-WRWSF_ZERO</t>
  </si>
  <si>
    <t>Upper limit of zero MW on total generation of White Rock wind and solar farms</t>
  </si>
  <si>
    <t>S-HUWT</t>
  </si>
  <si>
    <t>Out= Hummocks-Waterloo 132kV line</t>
  </si>
  <si>
    <t>S-MHNW_1</t>
  </si>
  <si>
    <t>Out = Monash to North West Bend line 1, (Note: Murraylink runback scheme can be I/S or O/S)</t>
  </si>
  <si>
    <t>N-LSDU_9U6</t>
  </si>
  <si>
    <t>Out= one of Lismore 132 to Dunoon 132kV line (9U6 or 9U7), avoid O/L on the remaining 132kV line, Feedback</t>
  </si>
  <si>
    <t>V-KGWT</t>
  </si>
  <si>
    <t>Outage = Kerang to Wemen 220 kV line section</t>
  </si>
  <si>
    <t>N-STWF1_ZERO</t>
  </si>
  <si>
    <t>Silverton wind farm upper limit of 0 MW</t>
  </si>
  <si>
    <t>S-RBTU</t>
  </si>
  <si>
    <t>Out= Robertstown - Tungkillo 275 kV line (Note: Line ONLY O/S with associated line CBs I/S);  (NOTE: with both Black Range series caps I/S)</t>
  </si>
  <si>
    <t>S-X_PA_VC_2_BC-2CP</t>
  </si>
  <si>
    <t>Out = Para SVC 1 and 2 (Note: with both Black Range series caps O/S)</t>
  </si>
  <si>
    <t>Q-KSP1_ZERO</t>
  </si>
  <si>
    <t>Q-CCHW_RAMP_ZERO</t>
  </si>
  <si>
    <t>S-PA_W_BUS_R</t>
  </si>
  <si>
    <t xml:space="preserve">Out= Para 275kV West bus Right section(i.e.CBs 6601,8033,6510,6514 6542,6541, TX8 O/S),(NOTE: BW-MP 275kV line will also be taken O/S as per Electranet's OI 5.17 issued 19/07/2017),(Note: with both Para SVC 1 &amp; 2 inservice and connected to Para East bus) </t>
  </si>
  <si>
    <t>N-ARIV_96N</t>
  </si>
  <si>
    <t>Out = Armidale to Inverell (96N) 132kV line</t>
  </si>
  <si>
    <t>N-UTRV_6X</t>
  </si>
  <si>
    <t>Out= Upper Tumut to Ravine (6X) 330kV line</t>
  </si>
  <si>
    <t>N-LTUT_64_15M</t>
  </si>
  <si>
    <t>Out= Lower to UpperTumut (64), 15/30_min ratings for 65, 66 lines auto-switch on prior loading</t>
  </si>
  <si>
    <t>I-LTMS</t>
  </si>
  <si>
    <t>Out= Lower Tumut - Murray (66) line</t>
  </si>
  <si>
    <t>S-X_SEVC2+PAVC</t>
  </si>
  <si>
    <t>Out= Both South East SVC1 &amp; SVC 2 + one Para SVC O/S, (Note: with both Black Range series caps I/S)</t>
  </si>
  <si>
    <t>N-AR_330_BS1</t>
  </si>
  <si>
    <t>Out= Armidale No.1 330kV bus</t>
  </si>
  <si>
    <t>N-AR330BS3</t>
  </si>
  <si>
    <t>Out= Armidale 330kV Bus Section #3</t>
  </si>
  <si>
    <t>I-HYSE</t>
  </si>
  <si>
    <t>Outage = Heywood to South East 275kV line</t>
  </si>
  <si>
    <t>N-ARSR_8E</t>
  </si>
  <si>
    <t>Out=  Armidale Sapphire (8E) line</t>
  </si>
  <si>
    <t>N-AR_330_BS5</t>
  </si>
  <si>
    <t>Out= Armidale No.5 330kV bus</t>
  </si>
  <si>
    <t>V-SMSY</t>
  </si>
  <si>
    <t>Out = Either South Morang-Sydenham 500 kV line, Radial mode</t>
  </si>
  <si>
    <t>S-RBPA_BC-2CP</t>
  </si>
  <si>
    <t>Out= Robertstown - Para 275 kV line (Note: both Black Range series caps O/S)</t>
  </si>
  <si>
    <t>Q-RSKID_7158</t>
  </si>
  <si>
    <t>Out = 7158 (H13 Ross to T77 Kidston) 132 kV Feeder</t>
  </si>
  <si>
    <t>N-GOONSF1_ZERO</t>
  </si>
  <si>
    <t>Goonumbla solar farm upper limit of 0 MW</t>
  </si>
  <si>
    <t>V-EPTT_R</t>
  </si>
  <si>
    <t>Outage = Eildon to Thomastown 220kV line, Radial</t>
  </si>
  <si>
    <t>V-MURRAWR_ZERO</t>
  </si>
  <si>
    <t>V-AR_WB_BA</t>
  </si>
  <si>
    <t>Out = Ararat to Waubra to Ballarat 220kV lines OR any 220kV line section between Ballarat and Ararat. Waubra wind farm disconnected/off</t>
  </si>
  <si>
    <t>Q-LVCM</t>
  </si>
  <si>
    <t>Out =7153 (H15 Lilyvale to T71 Clermont) 132kV line</t>
  </si>
  <si>
    <t>N-IVWR-9U4</t>
  </si>
  <si>
    <t>Out = Inverell to White Rock (9U4) 132kV line</t>
  </si>
  <si>
    <t>N-BODWF1_ZERO_WT</t>
  </si>
  <si>
    <t>Bodangora wind farm upper limit of 0 MW and 0 Wind Turbine</t>
  </si>
  <si>
    <t>T-SH_TX_WCP_OPEN</t>
  </si>
  <si>
    <t>Out = one Sheffield 220/110kV transformer, West Coast 110/220 kV parallel open</t>
  </si>
  <si>
    <t>V-BRYBWF_ZERO</t>
  </si>
  <si>
    <t>V-MBMK</t>
  </si>
  <si>
    <t>Outage of Mt Beauty to Mackay 220 kV line</t>
  </si>
  <si>
    <t>S-BGDV</t>
  </si>
  <si>
    <t>Out= Davenport-Bungama 275kV line, (i.e. with Blyth West CB8001 OPEN &amp; Blyth West trip scheme I/S)</t>
  </si>
  <si>
    <t>V-EL_BUS2</t>
  </si>
  <si>
    <t>Out = Elaine No.2 220kV bus</t>
  </si>
  <si>
    <t>S-KHKN_BC-2CP</t>
  </si>
  <si>
    <t>Out = Keith - Kincraig 132 kV line  (Note: with both Black Range series caps O/S)</t>
  </si>
  <si>
    <t>V-X_WETS_BTX</t>
  </si>
  <si>
    <t>Out = Wemen 220/66kV B1 and B2 txfmr</t>
  </si>
  <si>
    <t>N-CNYS_9</t>
  </si>
  <si>
    <t>Out = Canberra - Yass (9)</t>
  </si>
  <si>
    <t>V-EL_BUS1</t>
  </si>
  <si>
    <t>Out = Elaine No.1 220kV bus</t>
  </si>
  <si>
    <t>V-KTSY_R</t>
  </si>
  <si>
    <t>Outage = Keilor to Sydenham 500kV line, Radial mode</t>
  </si>
  <si>
    <t>N-FINLYSF1_ZERO_INV</t>
  </si>
  <si>
    <t>Finley solar farm upper limit of 0 MW and 0 Inverter</t>
  </si>
  <si>
    <t>V-BABE</t>
  </si>
  <si>
    <t>Outage = Ballarat to Bendigo 220kV line</t>
  </si>
  <si>
    <t>S-BLNBH_0</t>
  </si>
  <si>
    <t>Out = Belalie - North Brown Hill 275kV line O/S (i.e. North Brown Hill WF &lt;= 0 MW)</t>
  </si>
  <si>
    <t>V-KIAMAL_SC_220CB</t>
  </si>
  <si>
    <t>Outage = Kiamal Syncon, 7422B and RC2A open</t>
  </si>
  <si>
    <t>S-TBSE</t>
  </si>
  <si>
    <t>Out - one South East-Tailembend 275kV line (Note: with one Black Range series caps I/S)</t>
  </si>
  <si>
    <t>Q-X_BSNE_NE_275BUS</t>
  </si>
  <si>
    <t>Out = 834 or 8846 or 8847 (H20 Broadsound to H11 Nebo) 275kV line and Nebo (H11) 275kV no 1 or no 2 Bus</t>
  </si>
  <si>
    <t>V-KMRC</t>
  </si>
  <si>
    <t>Out = Kiamal to Red Cliffs 220kV line</t>
  </si>
  <si>
    <t>S-MYTX1_44248OPEN</t>
  </si>
  <si>
    <t>Out = Mayura No.1 132/33kV transformer (with 33kV bus tie isolator 44248 open)</t>
  </si>
  <si>
    <t>N-GNNDHSF1_ZERO_INV</t>
  </si>
  <si>
    <t>Gunnedah solar farm upper limit of 0 MW and 0 Inverter</t>
  </si>
  <si>
    <t>S-DVEM</t>
  </si>
  <si>
    <t>Out = Davenport - Emeroo #1 132kV line (Note: With/Without associated line CBs)</t>
  </si>
  <si>
    <t>N-X_TW_330_BUS3-5</t>
  </si>
  <si>
    <t>Out= Tamworth No.3 and No.5 330kV bus</t>
  </si>
  <si>
    <t>S-RBTU_BC-2CP</t>
  </si>
  <si>
    <t>Out= Robertstown - Tungkillo 275 kV line (Note: Line ONLY O/S with associated line CBs I/S);  (NOTE: with both Black Range series caps O/S)</t>
  </si>
  <si>
    <t>S-X_RBPA+RBTX1</t>
  </si>
  <si>
    <t>Out=Robertstown-Para 275kV line+ Robertstown 132/275 kV TX1 O/S (Note: with both Black Range series caps I/S)</t>
  </si>
  <si>
    <t>Q-EMERASF1_ZERO</t>
  </si>
  <si>
    <t>S-X-RBTX2+6572+6575</t>
  </si>
  <si>
    <t>Out= Robertstown South 275kV Bus (Note: this offloads Robertstown TX2) O/S,(NOTE:with RBTX2 132kV CBs 6148 &amp; 6149 I/S);</t>
  </si>
  <si>
    <t>Q-BCNE_821</t>
  </si>
  <si>
    <t>Out = 821 275kV fdr H10 Bouldercombe - H11 Nebo</t>
  </si>
  <si>
    <t>F-S_DLBAT-G_ZERO</t>
  </si>
  <si>
    <t>Dalrymple Battery (Generation Component) FCAS &lt;= 0MW</t>
  </si>
  <si>
    <t>F-S_DLBAT-L_ZERO</t>
  </si>
  <si>
    <t>Dalrymple Battery (Load Component) FCAS &lt;= 0MW</t>
  </si>
  <si>
    <t>N-STWF1_ZERO_WT</t>
  </si>
  <si>
    <t>Silverton wind farm upper limit of 0 MW and 0 Wind Turbine</t>
  </si>
  <si>
    <t>N-BROKENH1_ZERO_INV</t>
  </si>
  <si>
    <t>Broken Hill solar farm upper limit of 0 MW and 0 Inverter</t>
  </si>
  <si>
    <t>N-AR_132BUS_1_CB892A</t>
  </si>
  <si>
    <t>Out= Armidale No.1 132kV Bus and Coffs Harbour CB 892A</t>
  </si>
  <si>
    <t>S-HALWF_0</t>
  </si>
  <si>
    <t>S-X-RBTX1+6616+6573</t>
  </si>
  <si>
    <t xml:space="preserve">Out =Robertstown North 275kV Bus (this offloads Robertstown TX1) O/S, (NOTE:with RBTX1 132kV CBs 6005 &amp; 6188 I/S) </t>
  </si>
  <si>
    <t>S-TBTU</t>
  </si>
  <si>
    <t>Out= Tailem Bend - Tungkillo 275kV line (Note: WITH/WITHOUT associated line CBs I/S), (NOTE: with both Black Range series caps I/S)</t>
  </si>
  <si>
    <t>N-MOREESF1_ZERO_INV</t>
  </si>
  <si>
    <t>Moree Solar Farm upper limit of 0 MW and 0 Inverter</t>
  </si>
  <si>
    <t>S-LBMY_2B</t>
  </si>
  <si>
    <t>Out= Mayura-Lake Bonney WF 2B 33kV line (OR Mayura CB4565 and CB4674 OPEN)</t>
  </si>
  <si>
    <t>T-X_TU_LE_WA_TWO</t>
  </si>
  <si>
    <t>Out = Both Tungatinah to Waddamana 110kV lines (No. 1 line via Lake Echo tee and No. 2 direct line)</t>
  </si>
  <si>
    <t>Q-YARRAN_RTU</t>
  </si>
  <si>
    <t>Out = Yarranlea or Yarranlea North RTU, limit Maryrorough SF to 10 MW and Yarranlea SF to 37MW</t>
  </si>
  <si>
    <t>Q-LVTX</t>
  </si>
  <si>
    <t>Out = Lilyvale 275/132 kV transformer T1 or T2</t>
  </si>
  <si>
    <t>N-NSNY-9GU</t>
  </si>
  <si>
    <t>Out = Narromine South to Nyngan132 (9GU) 132 kV line</t>
  </si>
  <si>
    <t>V-HYTR</t>
  </si>
  <si>
    <t>Out = Heywood to Tarrone (HYTS-TRTS) No. 1 500kV line</t>
  </si>
  <si>
    <t>Q-DDSF1_ZERO</t>
  </si>
  <si>
    <t>S-DVLK_BC-2CP</t>
  </si>
  <si>
    <t>Out = Davenport-Mt Lock 275kV line  (Note:both Black Range series capacitorsO/S)</t>
  </si>
  <si>
    <t>S-DLBAT-G_0</t>
  </si>
  <si>
    <t>Discretionary upper limit for Dalrymple Battery (generation component) of 0 MW</t>
  </si>
  <si>
    <t>S-DLBAT-L_0</t>
  </si>
  <si>
    <t>Discretionary upper limit for Dalrymple Battery (Load component) of 0 MW</t>
  </si>
  <si>
    <t>Q-HRHAUSF_8913</t>
  </si>
  <si>
    <t>Out = 8913 (H91 Haughton River - Haughton SF) 275kV feeder</t>
  </si>
  <si>
    <t>V-HWCB4</t>
  </si>
  <si>
    <t>Outage = Hazelwood to Cranbourne No.4 500kV line</t>
  </si>
  <si>
    <t>Q-CLARESF1_ZERO</t>
  </si>
  <si>
    <t>Q-LILYSF1_ZERO</t>
  </si>
  <si>
    <t>V-WKPS12_ZERO</t>
  </si>
  <si>
    <t>Torrens Island A Unit 1</t>
  </si>
  <si>
    <t>Wandoan South Bess (Generation Component)</t>
  </si>
  <si>
    <t>6 July 2021</t>
  </si>
  <si>
    <t>Wandoan South Bess (Load Component)</t>
  </si>
  <si>
    <t>Stockyard Hill Wind Farm</t>
  </si>
  <si>
    <t>8 July 2021</t>
  </si>
  <si>
    <t>Suntop Solar Farm</t>
  </si>
  <si>
    <t>27 July 2021</t>
  </si>
  <si>
    <t>Victorian Big Battery (Generator Component)</t>
  </si>
  <si>
    <t>Victorian Big Battery (Load Component)</t>
  </si>
  <si>
    <t>Mannum Adelaide Pumping Station No 2 Mapl2 (Palmer) -13.70 Mw Pv Generation</t>
  </si>
  <si>
    <t>10 August 2021</t>
  </si>
  <si>
    <t>30 September 2021</t>
  </si>
  <si>
    <t>Hillston Solar Farm</t>
  </si>
  <si>
    <t>5 October 2021</t>
  </si>
  <si>
    <t>24 October 2021</t>
  </si>
  <si>
    <t>Wallgrove Battery  - Gen Component</t>
  </si>
  <si>
    <t>26 October 2021</t>
  </si>
  <si>
    <t>Wallgrove Battery  - Load Component</t>
  </si>
  <si>
    <t>Sebastapol Solar Farm</t>
  </si>
  <si>
    <t>2 November 2021</t>
  </si>
  <si>
    <t>Bolivar Battery 3.08 Mw - Gen Component</t>
  </si>
  <si>
    <t>16 November 2021</t>
  </si>
  <si>
    <t>Bolivar Battery 3.08 Mw - Load Component</t>
  </si>
  <si>
    <t xml:space="preserve">Bolivar Pv 8.25 Mw </t>
  </si>
  <si>
    <t>Western Downs Solar Farm</t>
  </si>
  <si>
    <t>Canunda Wf (Mw)</t>
  </si>
  <si>
    <t>9 December 2021</t>
  </si>
  <si>
    <t>Lake Bonney 1 Wf (Mw)</t>
  </si>
  <si>
    <t>Wattle Pt Wf (Mw)</t>
  </si>
  <si>
    <t>Dr Enelx V2</t>
  </si>
  <si>
    <t>10 December 2021</t>
  </si>
  <si>
    <t>Lincoln Gap Stage 2 Wf (Mw)</t>
  </si>
  <si>
    <t>14 December 2021</t>
  </si>
  <si>
    <t>Snapper Point Power Station</t>
  </si>
  <si>
    <t>21 December 2021</t>
  </si>
  <si>
    <t>New Generator - WDR</t>
  </si>
  <si>
    <t>Change of registration - dispatch obligations on existing plant</t>
  </si>
  <si>
    <t>Ravine Substation</t>
  </si>
  <si>
    <t>Ravine Substation has been cut into the existing Upper Tumut - Yass (02) 330 kV Line to form the following circuits: 
Upper Tumut - Ravine 6X 330 kV Transmission Line, Ravine - Yass 2 330 kV Transmission Line</t>
  </si>
  <si>
    <t>Marulan 330/132kV No 3 Transformer</t>
  </si>
  <si>
    <t>Replacement transformer for No.4 330/132 kV transformer</t>
  </si>
  <si>
    <t>Keilor Terminal Station 100 Mvar 220kV Reactor</t>
  </si>
  <si>
    <t>Armidale No 3 330 kV 50 MVAr Capacitor</t>
  </si>
  <si>
    <t>At Armidale substation the No 3 330 kV 50 MVAr Capacitor</t>
  </si>
  <si>
    <t>Armidale No 4 330 kV 50 MVAr Capacitor</t>
  </si>
  <si>
    <t>At Armidale substation the No 4 330 kV 50 MVAr Capacitor</t>
  </si>
  <si>
    <t>Armidale No 5 330 kV 125 MVAr Capacitor</t>
  </si>
  <si>
    <t>At Armidale substation the No 5 330 kV 125 MVAr Capacitor</t>
  </si>
  <si>
    <t>Dumaresq 8L2A 330kV Circuit Breaker</t>
  </si>
  <si>
    <t>Smartwires - Vic - NSW</t>
  </si>
  <si>
    <t>At Wodonga 330 kV substation Smartwires FACTS devices were commissioned on Jindera - Wodonga 060 330 kV line.</t>
  </si>
  <si>
    <t>Tamworth 330 kV No 5112 Circuit Breaker</t>
  </si>
  <si>
    <t>At Tamworth a new 330 kV bus section circuit breaker CB 5112 was commissioned</t>
  </si>
  <si>
    <t>Dumaresq No 1 330 kV 125 MVAr Capacitor</t>
  </si>
  <si>
    <t>At Dumaresq substation the No 1 330 kV 125 MVAr capacitor was commissioned</t>
  </si>
  <si>
    <t>Dumaresq No 2 330 kV 125 MVAr Capacitor</t>
  </si>
  <si>
    <t>At Dumaresq substation the No 2 330 kV 125 MVAr capacitor was commissioned</t>
  </si>
  <si>
    <t>Davenport - Port Patterson North 275 kV line</t>
  </si>
  <si>
    <t>Davenport - Port Patterson North 275 kV line was commissioned</t>
  </si>
  <si>
    <t>At Keilor terminal station the 100 MVAr 220 kV reactor was commissioned on 220 kV Bus 2</t>
  </si>
  <si>
    <t>Demand Response – Enel X NSW</t>
  </si>
  <si>
    <t>Demand Response – Enel X Vic</t>
  </si>
  <si>
    <t>New WDR</t>
  </si>
  <si>
    <t>New Battery</t>
  </si>
  <si>
    <t xml:space="preserve">At Keilor terminal station the 100 MVAr 220 kV reactor was commissioned. Market noticce 84614 says 21st April? </t>
  </si>
  <si>
    <t>MLTS - VBB 220 kV cable</t>
  </si>
  <si>
    <t>Davenport synchronous condensers</t>
  </si>
  <si>
    <t>At Dumaresq substation the 8L2A 330 kV circuit breaker was commissioned</t>
  </si>
  <si>
    <t>Robertstown No.1 and No.2 synchronous condensers</t>
  </si>
  <si>
    <t>Port Latta double tee</t>
  </si>
  <si>
    <t>Tasmania</t>
  </si>
  <si>
    <t>Haugton synchronous condenser</t>
  </si>
  <si>
    <t>Musselroe GCS</t>
  </si>
  <si>
    <t>The National Electricity Market Constraint Report 2021</t>
  </si>
  <si>
    <t>APT 2017</t>
  </si>
  <si>
    <t>ElectraNet 2017</t>
  </si>
  <si>
    <t>Essential E 2017</t>
  </si>
  <si>
    <t>Powerlink 2017</t>
  </si>
  <si>
    <t>AusNet 2017</t>
  </si>
  <si>
    <t>TasNetworks 2017</t>
  </si>
  <si>
    <t>TransGrid 2017</t>
  </si>
  <si>
    <t>≤ 3 months</t>
  </si>
  <si>
    <t>≤ 6 months</t>
  </si>
  <si>
    <t>≤ 9 months</t>
  </si>
  <si>
    <t>&gt; 9 months</t>
  </si>
  <si>
    <t>NSP / Year</t>
  </si>
  <si>
    <t>Out= Nil, avoid O/L  Parkes TX1 or TX2 132/66kV transformer on trip of Nil, Feedback</t>
  </si>
  <si>
    <t>N&gt;N-NIL_PK_TX1 or N&gt;N-NIL_PK_TX2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</si>
</sst>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C09]d\ mmmm\ yyyy;@"/>
    <numFmt numFmtId="166" formatCode="#,##0.0"/>
  </numFmts>
  <fonts count="38"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b/>
      <sz val="15"/>
      <color rgb="FFF47321"/>
      <name val="Arial"/>
      <family val="2"/>
    </font>
    <font>
      <sz val="11"/>
      <color theme="1"/>
      <name val="Calibri"/>
      <family val="2"/>
      <scheme val="minor"/>
    </font>
    <font>
      <sz val="10"/>
      <color theme="1"/>
      <name val="Arial"/>
      <family val="2"/>
    </font>
    <font>
      <u/>
      <sz val="11"/>
      <color theme="10"/>
      <name val="Arial"/>
      <family val="2"/>
    </font>
    <font>
      <u/>
      <sz val="11"/>
      <color theme="11"/>
      <name val="Arial"/>
      <family val="2"/>
    </font>
    <font>
      <b/>
      <i/>
      <sz val="11"/>
      <color theme="1"/>
      <name val="Arial"/>
      <family val="2"/>
    </font>
    <font>
      <b/>
      <sz val="11"/>
      <name val="Arial"/>
      <family val="2"/>
    </font>
    <font>
      <sz val="10"/>
      <color theme="1"/>
      <name val="Symbol"/>
      <family val="1"/>
      <charset val="2"/>
    </font>
    <font>
      <sz val="7"/>
      <color theme="1"/>
      <name val="Times New Roman"/>
      <family val="1"/>
    </font>
    <font>
      <sz val="10"/>
      <color theme="1"/>
      <name val="Calibri"/>
      <family val="2"/>
      <scheme val="minor"/>
    </font>
    <font>
      <b/>
      <sz val="11"/>
      <color theme="1"/>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sz val="11"/>
      <color rgb="FFFF0000"/>
      <name val="Arial"/>
      <family val="2"/>
    </font>
    <font>
      <sz val="9"/>
      <color indexed="81"/>
      <name val="Arial"/>
      <family val="2"/>
    </font>
    <font>
      <b/>
      <sz val="9"/>
      <color indexed="81"/>
      <name val="Arial"/>
      <family val="2"/>
    </font>
    <font>
      <sz val="10"/>
      <color theme="1"/>
      <name val="Calibri"/>
      <family val="2"/>
      <scheme val="minor"/>
    </font>
    <font>
      <sz val="10"/>
      <color theme="1"/>
      <name val="Calibri"/>
      <family val="2"/>
      <scheme val="minor"/>
    </font>
    <font>
      <sz val="8"/>
      <name val="Arial"/>
      <family val="2"/>
    </font>
    <font>
      <sz val="11"/>
      <color theme="1"/>
      <name val="Calibri"/>
      <family val="2"/>
      <scheme val="minor"/>
    </font>
  </fonts>
  <fills count="36">
    <fill>
      <patternFill patternType="none"/>
    </fill>
    <fill>
      <patternFill patternType="gray125"/>
    </fill>
    <fill>
      <patternFill patternType="solid">
        <fgColor theme="4"/>
        <bgColor theme="4"/>
      </patternFill>
    </fill>
    <fill>
      <patternFill patternType="solid">
        <fgColor theme="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hair">
        <color theme="0"/>
      </left>
      <right style="hair">
        <color theme="0"/>
      </right>
      <top style="hair">
        <color theme="0"/>
      </top>
      <bottom style="hair">
        <color theme="0"/>
      </bottom>
      <diagonal/>
    </border>
    <border>
      <left/>
      <right/>
      <top/>
      <bottom style="thick">
        <color theme="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s>
  <cellStyleXfs count="60">
    <xf numFmtId="0" fontId="0" fillId="0" borderId="0"/>
    <xf numFmtId="0" fontId="11"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5"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34"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21" fillId="23" borderId="0" applyNumberFormat="0" applyBorder="0" applyAlignment="0" applyProtection="0"/>
    <xf numFmtId="0" fontId="21" fillId="27" borderId="0" applyNumberFormat="0" applyBorder="0" applyAlignment="0" applyProtection="0"/>
    <xf numFmtId="0" fontId="21" fillId="31" borderId="0" applyNumberFormat="0" applyBorder="0" applyAlignment="0" applyProtection="0"/>
    <xf numFmtId="0" fontId="21" fillId="35"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2" fillId="6" borderId="0" applyNumberFormat="0" applyBorder="0" applyAlignment="0" applyProtection="0"/>
    <xf numFmtId="0" fontId="23" fillId="9" borderId="5" applyNumberFormat="0" applyAlignment="0" applyProtection="0"/>
    <xf numFmtId="0" fontId="24" fillId="10" borderId="8" applyNumberFormat="0" applyAlignment="0" applyProtection="0"/>
    <xf numFmtId="0" fontId="25" fillId="0" borderId="0" applyNumberFormat="0" applyFill="0" applyBorder="0" applyAlignment="0" applyProtection="0"/>
    <xf numFmtId="0" fontId="26" fillId="5" borderId="0" applyNumberFormat="0" applyBorder="0" applyAlignment="0" applyProtection="0"/>
    <xf numFmtId="0" fontId="27" fillId="8" borderId="5" applyNumberFormat="0" applyAlignment="0" applyProtection="0"/>
    <xf numFmtId="0" fontId="28" fillId="0" borderId="7" applyNumberFormat="0" applyFill="0" applyAlignment="0" applyProtection="0"/>
    <xf numFmtId="0" fontId="29" fillId="7" borderId="0" applyNumberFormat="0" applyBorder="0" applyAlignment="0" applyProtection="0"/>
    <xf numFmtId="0" fontId="20" fillId="0" borderId="0"/>
    <xf numFmtId="0" fontId="11" fillId="11" borderId="9" applyNumberFormat="0" applyFont="0" applyAlignment="0" applyProtection="0"/>
    <xf numFmtId="0" fontId="30" fillId="9" borderId="6" applyNumberFormat="0" applyAlignment="0" applyProtection="0"/>
    <xf numFmtId="9" fontId="11" fillId="0" borderId="0" applyFont="0" applyFill="0" applyBorder="0" applyAlignment="0" applyProtection="0"/>
    <xf numFmtId="0" fontId="19" fillId="0" borderId="10" applyNumberFormat="0" applyFill="0" applyAlignment="0" applyProtection="0"/>
    <xf numFmtId="0" fontId="31" fillId="0" borderId="0" applyNumberFormat="0" applyFill="0" applyBorder="0" applyAlignment="0" applyProtection="0"/>
    <xf numFmtId="0" fontId="13" fillId="0" borderId="0" applyNumberFormat="0" applyFill="0" applyBorder="0" applyAlignment="0" applyProtection="0"/>
    <xf numFmtId="9" fontId="5"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cellStyleXfs>
  <cellXfs count="86">
    <xf numFmtId="0" fontId="0" fillId="0" borderId="0" xfId="0"/>
    <xf numFmtId="0" fontId="7" fillId="0" borderId="0" xfId="0" applyFont="1" applyAlignment="1">
      <alignment wrapText="1"/>
    </xf>
    <xf numFmtId="0" fontId="7" fillId="0" borderId="0" xfId="0" applyFont="1" applyAlignment="1">
      <alignment horizontal="center" wrapText="1"/>
    </xf>
    <xf numFmtId="0" fontId="8" fillId="2" borderId="1" xfId="0" applyFont="1" applyFill="1" applyBorder="1" applyAlignment="1">
      <alignment wrapText="1"/>
    </xf>
    <xf numFmtId="0" fontId="8" fillId="2" borderId="2" xfId="0" applyFont="1" applyFill="1" applyBorder="1" applyAlignment="1">
      <alignment wrapText="1"/>
    </xf>
    <xf numFmtId="0" fontId="9" fillId="3" borderId="3" xfId="0" applyFont="1" applyFill="1" applyBorder="1" applyAlignment="1">
      <alignment vertical="center"/>
    </xf>
    <xf numFmtId="0" fontId="0" fillId="0" borderId="3" xfId="0" applyBorder="1"/>
    <xf numFmtId="0" fontId="10" fillId="0" borderId="0" xfId="0" applyFont="1" applyAlignment="1">
      <alignment wrapText="1"/>
    </xf>
    <xf numFmtId="0" fontId="10" fillId="0" borderId="0" xfId="0" applyFont="1"/>
    <xf numFmtId="0" fontId="10" fillId="0" borderId="0" xfId="0" applyFont="1" applyAlignment="1">
      <alignment vertical="top" wrapText="1"/>
    </xf>
    <xf numFmtId="0" fontId="6" fillId="0" borderId="4" xfId="0" applyFont="1" applyBorder="1"/>
    <xf numFmtId="0" fontId="12" fillId="0" borderId="0" xfId="8"/>
    <xf numFmtId="0" fontId="15" fillId="0" borderId="0" xfId="0" applyFont="1" applyAlignment="1">
      <alignment vertical="center"/>
    </xf>
    <xf numFmtId="0" fontId="0" fillId="0" borderId="0" xfId="0" applyAlignment="1">
      <alignment wrapText="1"/>
    </xf>
    <xf numFmtId="0" fontId="0" fillId="0" borderId="0" xfId="0" applyAlignment="1">
      <alignment horizontal="left" wrapText="1"/>
    </xf>
    <xf numFmtId="1" fontId="18" fillId="0" borderId="0" xfId="0" applyNumberFormat="1" applyFont="1" applyAlignment="1">
      <alignment vertical="top" wrapText="1"/>
    </xf>
    <xf numFmtId="2" fontId="7" fillId="0" borderId="0" xfId="9" applyNumberFormat="1" applyFont="1" applyAlignment="1">
      <alignment wrapText="1"/>
    </xf>
    <xf numFmtId="0" fontId="7" fillId="0" borderId="0" xfId="9" applyNumberFormat="1" applyFont="1" applyAlignment="1"/>
    <xf numFmtId="0" fontId="7" fillId="0" borderId="0" xfId="9" applyFont="1" applyFill="1"/>
    <xf numFmtId="0" fontId="7" fillId="0" borderId="0" xfId="9" applyFont="1" applyAlignment="1">
      <alignment wrapText="1"/>
    </xf>
    <xf numFmtId="166" fontId="7" fillId="0" borderId="0" xfId="0" applyNumberFormat="1" applyFont="1" applyAlignment="1">
      <alignment horizontal="center" wrapText="1"/>
    </xf>
    <xf numFmtId="166" fontId="18" fillId="0" borderId="0" xfId="0" applyNumberFormat="1" applyFont="1" applyAlignment="1">
      <alignment horizontal="center" vertical="top" wrapText="1"/>
    </xf>
    <xf numFmtId="166" fontId="10" fillId="0" borderId="0" xfId="0" applyNumberFormat="1" applyFont="1"/>
    <xf numFmtId="0" fontId="7" fillId="0" borderId="0" xfId="9" applyFont="1"/>
    <xf numFmtId="0" fontId="5" fillId="0" borderId="0" xfId="9"/>
    <xf numFmtId="166" fontId="5" fillId="0" borderId="0" xfId="9" applyNumberFormat="1" applyFont="1"/>
    <xf numFmtId="2" fontId="5" fillId="0" borderId="0" xfId="9" applyNumberFormat="1"/>
    <xf numFmtId="164" fontId="5" fillId="0" borderId="0" xfId="9" applyNumberFormat="1"/>
    <xf numFmtId="1" fontId="5" fillId="0" borderId="0" xfId="9" applyNumberFormat="1"/>
    <xf numFmtId="3" fontId="5" fillId="0" borderId="0" xfId="9" applyNumberFormat="1"/>
    <xf numFmtId="0" fontId="7" fillId="0" borderId="0" xfId="9" applyFont="1" applyFill="1" applyAlignment="1"/>
    <xf numFmtId="166" fontId="5" fillId="0" borderId="0" xfId="9" applyNumberFormat="1" applyFont="1" applyFill="1" applyAlignment="1"/>
    <xf numFmtId="166" fontId="8" fillId="2" borderId="2" xfId="0" applyNumberFormat="1" applyFont="1" applyFill="1" applyBorder="1" applyAlignment="1">
      <alignment horizontal="center" vertical="top" wrapText="1"/>
    </xf>
    <xf numFmtId="166" fontId="10" fillId="0" borderId="0" xfId="0" applyNumberFormat="1" applyFont="1" applyAlignment="1">
      <alignment horizontal="center"/>
    </xf>
    <xf numFmtId="166" fontId="10" fillId="0" borderId="0" xfId="0" applyNumberFormat="1" applyFont="1" applyAlignment="1">
      <alignment horizontal="center" vertical="top"/>
    </xf>
    <xf numFmtId="0" fontId="7" fillId="4" borderId="0" xfId="9" applyFont="1" applyFill="1"/>
    <xf numFmtId="0" fontId="5" fillId="4" borderId="0" xfId="9" applyFill="1"/>
    <xf numFmtId="0" fontId="7" fillId="0" borderId="0" xfId="9" applyNumberFormat="1" applyFont="1" applyAlignment="1">
      <alignment wrapText="1"/>
    </xf>
    <xf numFmtId="0" fontId="19" fillId="0" borderId="3" xfId="0" applyFont="1" applyBorder="1"/>
    <xf numFmtId="0" fontId="18" fillId="0" borderId="0" xfId="0" applyFont="1" applyAlignment="1">
      <alignment vertical="top" wrapText="1"/>
    </xf>
    <xf numFmtId="0" fontId="4" fillId="0" borderId="0" xfId="9" applyFont="1"/>
    <xf numFmtId="0" fontId="4" fillId="0" borderId="0" xfId="0" applyFont="1" applyAlignment="1"/>
    <xf numFmtId="9" fontId="4" fillId="0" borderId="0" xfId="57" applyFont="1"/>
    <xf numFmtId="2" fontId="18" fillId="0" borderId="0" xfId="0" applyNumberFormat="1" applyFont="1" applyAlignment="1">
      <alignment vertical="top" wrapText="1"/>
    </xf>
    <xf numFmtId="0" fontId="11" fillId="0" borderId="0" xfId="1"/>
    <xf numFmtId="0" fontId="11" fillId="0" borderId="0" xfId="1" applyAlignment="1">
      <alignment horizontal="left"/>
    </xf>
    <xf numFmtId="1" fontId="34" fillId="0" borderId="0" xfId="0" applyNumberFormat="1" applyFont="1" applyAlignment="1">
      <alignment vertical="top"/>
    </xf>
    <xf numFmtId="166" fontId="34" fillId="0" borderId="0" xfId="0" applyNumberFormat="1" applyFont="1" applyAlignment="1">
      <alignment horizontal="center" vertical="top" wrapText="1"/>
    </xf>
    <xf numFmtId="0" fontId="34" fillId="0" borderId="0" xfId="0" applyFont="1" applyAlignment="1">
      <alignment wrapText="1"/>
    </xf>
    <xf numFmtId="0" fontId="34" fillId="0" borderId="0" xfId="0" applyFont="1"/>
    <xf numFmtId="1" fontId="34" fillId="0" borderId="0" xfId="0" applyNumberFormat="1" applyFont="1" applyAlignment="1">
      <alignment vertical="top" wrapText="1"/>
    </xf>
    <xf numFmtId="0" fontId="34" fillId="0" borderId="0" xfId="0" applyFont="1" applyAlignment="1">
      <alignment vertical="top"/>
    </xf>
    <xf numFmtId="166" fontId="34" fillId="0" borderId="0" xfId="0" applyNumberFormat="1" applyFont="1" applyAlignment="1">
      <alignment horizontal="center" vertical="top"/>
    </xf>
    <xf numFmtId="0" fontId="18" fillId="0" borderId="0" xfId="0" applyFont="1" applyAlignment="1">
      <alignment vertical="top"/>
    </xf>
    <xf numFmtId="166" fontId="18" fillId="0" borderId="0" xfId="0" applyNumberFormat="1" applyFont="1" applyAlignment="1">
      <alignment horizontal="center" vertical="top"/>
    </xf>
    <xf numFmtId="0" fontId="18" fillId="0" borderId="0" xfId="0" applyFont="1" applyAlignment="1">
      <alignment wrapText="1"/>
    </xf>
    <xf numFmtId="0" fontId="5" fillId="0" borderId="0" xfId="9" applyFill="1"/>
    <xf numFmtId="0" fontId="18" fillId="0" borderId="0" xfId="9" applyFont="1" applyFill="1" applyAlignment="1">
      <alignment wrapText="1"/>
    </xf>
    <xf numFmtId="165" fontId="18" fillId="0" borderId="0" xfId="9" quotePrefix="1" applyNumberFormat="1" applyFont="1" applyFill="1" applyAlignment="1">
      <alignment horizontal="left"/>
    </xf>
    <xf numFmtId="165" fontId="18" fillId="0" borderId="0" xfId="9" applyNumberFormat="1" applyFont="1" applyFill="1" applyAlignment="1">
      <alignment horizontal="left"/>
    </xf>
    <xf numFmtId="1" fontId="18" fillId="0" borderId="0" xfId="0" applyNumberFormat="1" applyFont="1" applyAlignment="1">
      <alignment vertical="top"/>
    </xf>
    <xf numFmtId="0" fontId="18" fillId="0" borderId="0" xfId="0" applyFont="1"/>
    <xf numFmtId="0" fontId="3" fillId="0" borderId="0" xfId="0" applyFont="1"/>
    <xf numFmtId="0" fontId="35" fillId="0" borderId="0" xfId="0" applyFont="1" applyAlignment="1">
      <alignment vertical="top"/>
    </xf>
    <xf numFmtId="0" fontId="18" fillId="0" borderId="0" xfId="0" applyNumberFormat="1" applyFont="1" applyAlignment="1">
      <alignment vertical="top"/>
    </xf>
    <xf numFmtId="0" fontId="10" fillId="0" borderId="0" xfId="0" applyFont="1" applyAlignment="1">
      <alignment vertical="top"/>
    </xf>
    <xf numFmtId="0" fontId="2" fillId="0" borderId="0" xfId="0" applyFont="1"/>
    <xf numFmtId="0" fontId="2" fillId="0" borderId="0" xfId="9" applyFont="1"/>
    <xf numFmtId="0" fontId="2" fillId="0" borderId="0" xfId="9" applyFont="1" applyFill="1"/>
    <xf numFmtId="0" fontId="37" fillId="0" borderId="0" xfId="1" applyFont="1" applyFill="1"/>
    <xf numFmtId="0" fontId="1" fillId="0" borderId="0" xfId="0" applyFont="1"/>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3" borderId="3" xfId="0" applyFont="1" applyFill="1" applyBorder="1" applyAlignment="1">
      <alignment horizontal="left" vertical="center" wrapText="1"/>
    </xf>
    <xf numFmtId="0" fontId="14" fillId="3" borderId="3" xfId="0" applyFont="1" applyFill="1" applyBorder="1" applyAlignment="1">
      <alignment horizontal="left" vertical="center" wrapText="1"/>
    </xf>
    <xf numFmtId="0" fontId="0" fillId="3" borderId="11" xfId="0" applyFont="1" applyFill="1" applyBorder="1" applyAlignment="1">
      <alignment horizontal="left" vertical="center" wrapText="1"/>
    </xf>
    <xf numFmtId="0" fontId="0" fillId="3" borderId="12" xfId="0" applyFont="1" applyFill="1" applyBorder="1" applyAlignment="1">
      <alignment horizontal="left" vertical="center" wrapText="1"/>
    </xf>
    <xf numFmtId="0" fontId="0" fillId="3" borderId="13" xfId="0" applyFont="1" applyFill="1" applyBorder="1" applyAlignment="1">
      <alignment horizontal="left" vertical="center" wrapText="1"/>
    </xf>
    <xf numFmtId="0" fontId="0" fillId="0" borderId="11" xfId="0" applyBorder="1"/>
    <xf numFmtId="0" fontId="0" fillId="0" borderId="12" xfId="0" applyBorder="1"/>
    <xf numFmtId="0" fontId="0" fillId="0" borderId="13" xfId="0" applyBorder="1"/>
    <xf numFmtId="0" fontId="7" fillId="4" borderId="0" xfId="9" applyFont="1" applyFill="1" applyAlignment="1">
      <alignment horizontal="left"/>
    </xf>
    <xf numFmtId="0" fontId="7" fillId="4" borderId="0" xfId="9" applyFont="1" applyFill="1" applyAlignment="1">
      <alignment horizontal="center"/>
    </xf>
    <xf numFmtId="0" fontId="11" fillId="0" borderId="0" xfId="0" applyFont="1" applyAlignment="1">
      <alignment horizontal="left" vertical="center" wrapText="1"/>
    </xf>
    <xf numFmtId="0" fontId="16" fillId="0" borderId="0" xfId="0" applyFont="1" applyAlignment="1">
      <alignment horizontal="left" vertical="center" wrapText="1"/>
    </xf>
  </cellXfs>
  <cellStyles count="60">
    <cellStyle name="20% - Accent1 2" xfId="18" xr:uid="{00000000-0005-0000-0000-000000000000}"/>
    <cellStyle name="20% - Accent2 2" xfId="19" xr:uid="{00000000-0005-0000-0000-000001000000}"/>
    <cellStyle name="20% - Accent3 2" xfId="20" xr:uid="{00000000-0005-0000-0000-000002000000}"/>
    <cellStyle name="20% - Accent4 2" xfId="21" xr:uid="{00000000-0005-0000-0000-000003000000}"/>
    <cellStyle name="20% - Accent5 2" xfId="22" xr:uid="{00000000-0005-0000-0000-000004000000}"/>
    <cellStyle name="20% - Accent6 2" xfId="23" xr:uid="{00000000-0005-0000-0000-000005000000}"/>
    <cellStyle name="40% - Accent1 2" xfId="24" xr:uid="{00000000-0005-0000-0000-000006000000}"/>
    <cellStyle name="40% - Accent2 2" xfId="25" xr:uid="{00000000-0005-0000-0000-000007000000}"/>
    <cellStyle name="40% - Accent3 2" xfId="26" xr:uid="{00000000-0005-0000-0000-000008000000}"/>
    <cellStyle name="40% - Accent4 2" xfId="27" xr:uid="{00000000-0005-0000-0000-000009000000}"/>
    <cellStyle name="40% - Accent5 2" xfId="28" xr:uid="{00000000-0005-0000-0000-00000A000000}"/>
    <cellStyle name="40% - Accent6 2" xfId="29" xr:uid="{00000000-0005-0000-0000-00000B000000}"/>
    <cellStyle name="60% - Accent1 2" xfId="30" xr:uid="{00000000-0005-0000-0000-00000C000000}"/>
    <cellStyle name="60% - Accent2 2" xfId="31" xr:uid="{00000000-0005-0000-0000-00000D000000}"/>
    <cellStyle name="60% - Accent3 2" xfId="32" xr:uid="{00000000-0005-0000-0000-00000E000000}"/>
    <cellStyle name="60% - Accent4 2" xfId="33" xr:uid="{00000000-0005-0000-0000-00000F000000}"/>
    <cellStyle name="60% - Accent5 2" xfId="34" xr:uid="{00000000-0005-0000-0000-000010000000}"/>
    <cellStyle name="60% - Accent6 2" xfId="35" xr:uid="{00000000-0005-0000-0000-000011000000}"/>
    <cellStyle name="Accent1 2" xfId="36" xr:uid="{00000000-0005-0000-0000-000012000000}"/>
    <cellStyle name="Accent2 2" xfId="37" xr:uid="{00000000-0005-0000-0000-000013000000}"/>
    <cellStyle name="Accent3 2" xfId="38" xr:uid="{00000000-0005-0000-0000-000014000000}"/>
    <cellStyle name="Accent4 2" xfId="39" xr:uid="{00000000-0005-0000-0000-000015000000}"/>
    <cellStyle name="Accent5 2" xfId="40" xr:uid="{00000000-0005-0000-0000-000016000000}"/>
    <cellStyle name="Accent6 2" xfId="41" xr:uid="{00000000-0005-0000-0000-000017000000}"/>
    <cellStyle name="Bad 2" xfId="42" xr:uid="{00000000-0005-0000-0000-000018000000}"/>
    <cellStyle name="Calculation 2" xfId="43" xr:uid="{00000000-0005-0000-0000-000019000000}"/>
    <cellStyle name="Check Cell 2" xfId="44" xr:uid="{00000000-0005-0000-0000-00001A000000}"/>
    <cellStyle name="Explanatory Text 2" xfId="45" xr:uid="{00000000-0005-0000-0000-00001B000000}"/>
    <cellStyle name="Followed Hyperlink" xfId="3" builtinId="9" hidden="1"/>
    <cellStyle name="Followed Hyperlink" xfId="5" builtinId="9" hidden="1"/>
    <cellStyle name="Followed Hyperlink" xfId="7"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56" builtinId="9" hidden="1"/>
    <cellStyle name="Followed Hyperlink" xfId="58" builtinId="9" hidden="1"/>
    <cellStyle name="Followed Hyperlink" xfId="59" builtinId="9" hidden="1"/>
    <cellStyle name="Good 2" xfId="46" xr:uid="{00000000-0005-0000-0000-00002A000000}"/>
    <cellStyle name="Hyperlink" xfId="2" builtinId="8" hidden="1"/>
    <cellStyle name="Hyperlink" xfId="4" builtinId="8" hidden="1"/>
    <cellStyle name="Hyperlink" xfId="6" builtinId="8" hidden="1"/>
    <cellStyle name="Hyperlink" xfId="8" builtinId="8"/>
    <cellStyle name="Input 2" xfId="47" xr:uid="{00000000-0005-0000-0000-00002F000000}"/>
    <cellStyle name="Linked Cell 2" xfId="48" xr:uid="{00000000-0005-0000-0000-000030000000}"/>
    <cellStyle name="Neutral 2" xfId="49" xr:uid="{00000000-0005-0000-0000-000031000000}"/>
    <cellStyle name="Normal" xfId="0" builtinId="0"/>
    <cellStyle name="Normal 2" xfId="1" xr:uid="{00000000-0005-0000-0000-000033000000}"/>
    <cellStyle name="Normal 2 2" xfId="50" xr:uid="{00000000-0005-0000-0000-000034000000}"/>
    <cellStyle name="Normal 3" xfId="9" xr:uid="{00000000-0005-0000-0000-000035000000}"/>
    <cellStyle name="Note 2" xfId="51" xr:uid="{00000000-0005-0000-0000-000036000000}"/>
    <cellStyle name="Output 2" xfId="52" xr:uid="{00000000-0005-0000-0000-000037000000}"/>
    <cellStyle name="Percent 2" xfId="53" xr:uid="{00000000-0005-0000-0000-000038000000}"/>
    <cellStyle name="Percent 3" xfId="57" xr:uid="{00000000-0005-0000-0000-000039000000}"/>
    <cellStyle name="Total 2" xfId="54" xr:uid="{00000000-0005-0000-0000-00003A000000}"/>
    <cellStyle name="Warning Text 2" xfId="55" xr:uid="{00000000-0005-0000-0000-00003B000000}"/>
  </cellStyles>
  <dxfs count="61">
    <dxf>
      <font>
        <b/>
        <i val="0"/>
      </font>
    </dxf>
    <dxf>
      <font>
        <b/>
        <i val="0"/>
      </font>
    </dxf>
    <dxf>
      <font>
        <b/>
        <i val="0"/>
      </font>
    </dxf>
    <dxf>
      <font>
        <b/>
        <i val="0"/>
      </font>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strike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scheme val="minor"/>
      </font>
      <numFmt numFmtId="165" formatCode="[$-C09]d\ mmmm\ yyyy;@"/>
      <alignment horizontal="left" vertical="bottom" textRotation="0" wrapText="0" indent="0" justifyLastLine="0" shrinkToFit="0" readingOrder="0"/>
    </dxf>
    <dxf>
      <font>
        <strike val="0"/>
        <outline val="0"/>
        <shadow val="0"/>
        <u val="none"/>
        <vertAlign val="baseline"/>
        <sz val="10"/>
        <color theme="1"/>
      </font>
      <alignment horizontal="general" vertical="bottom" textRotation="0" wrapText="1" indent="0" justifyLastLine="0" shrinkToFit="0" readingOrder="0"/>
    </dxf>
    <dxf>
      <font>
        <strike val="0"/>
        <outline val="0"/>
        <shadow val="0"/>
        <u val="none"/>
        <vertAlign val="baseline"/>
        <sz val="10"/>
        <color theme="1"/>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alignment horizontal="left" vertical="bottom" textRotation="0" wrapText="0" indent="0" justifyLastLine="0" shrinkToFit="0" readingOrder="0"/>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0"/>
        <color theme="1"/>
        <name val="Calibri"/>
        <scheme val="minor"/>
      </font>
      <alignment horizontal="general" vertical="bottom" textRotation="0" wrapText="1" indent="0" justifyLastLine="0" shrinkToFit="0" readingOrder="0"/>
    </dxf>
    <dxf>
      <font>
        <strike val="0"/>
        <outline val="0"/>
        <shadow val="0"/>
        <u val="none"/>
        <vertAlign val="baseline"/>
        <sz val="10"/>
        <color theme="1"/>
        <name val="Calibri"/>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6" formatCode="#,##0.0"/>
      <alignment horizontal="center" vertical="top" textRotation="0" wrapText="0" indent="0" justifyLastLine="0" shrinkToFit="0" readingOrder="0"/>
    </dxf>
    <dxf>
      <font>
        <strike val="0"/>
        <outline val="0"/>
        <shadow val="0"/>
        <u val="none"/>
        <vertAlign val="baseline"/>
        <sz val="10"/>
        <color theme="1"/>
        <name val="Calibri"/>
        <scheme val="minor"/>
      </font>
      <alignment horizontal="general" vertical="top" textRotation="0" wrapText="0" indent="0" justifyLastLine="0" shrinkToFit="0" readingOrder="0"/>
    </dxf>
    <dxf>
      <font>
        <strike val="0"/>
        <outline val="0"/>
        <shadow val="0"/>
        <u val="none"/>
        <vertAlign val="baseline"/>
        <sz val="10"/>
        <color theme="1"/>
        <name val="Calibri"/>
        <scheme val="minor"/>
      </font>
    </dxf>
    <dxf>
      <font>
        <strike val="0"/>
        <outline val="0"/>
        <shadow val="0"/>
        <u val="none"/>
        <vertAlign val="baseline"/>
        <name val="Calibri"/>
        <scheme val="minor"/>
      </font>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2" formatCode="0.00"/>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alignment horizontal="general" vertical="top" textRotation="0" wrapText="0" indent="0" justifyLastLine="0" shrinkToFit="0" readingOrder="0"/>
    </dxf>
    <dxf>
      <font>
        <strike val="0"/>
        <outline val="0"/>
        <shadow val="0"/>
        <u val="none"/>
        <vertAlign val="baseline"/>
        <sz val="10"/>
        <color theme="1"/>
        <name val="Calibri"/>
        <family val="2"/>
        <scheme val="minor"/>
      </font>
    </dxf>
    <dxf>
      <font>
        <strike val="0"/>
        <outline val="0"/>
        <shadow val="0"/>
        <u val="none"/>
        <vertAlign val="baseline"/>
        <name val="Calibri"/>
        <scheme val="minor"/>
      </font>
    </dxf>
    <dxf>
      <font>
        <strike val="0"/>
        <outline val="0"/>
        <shadow val="0"/>
        <u val="none"/>
        <vertAlign val="baseline"/>
        <sz val="10"/>
        <color theme="1"/>
        <name val="Calibri"/>
        <scheme val="minor"/>
      </font>
      <alignment horizontal="general" vertical="top" textRotation="0" wrapText="0" indent="0" justifyLastLine="0" shrinkToFit="0" readingOrder="0"/>
    </dxf>
    <dxf>
      <font>
        <strike val="0"/>
        <outline val="0"/>
        <shadow val="0"/>
        <u val="none"/>
        <vertAlign val="baseline"/>
        <sz val="10"/>
        <color theme="1"/>
        <name val="Calibri"/>
        <scheme val="minor"/>
      </font>
      <alignment horizontal="general" vertical="top" textRotation="0" wrapText="0"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general" vertical="top" textRotation="0" wrapText="1" indent="0" justifyLastLine="0" shrinkToFit="0" readingOrder="0"/>
    </dxf>
    <dxf>
      <font>
        <strike val="0"/>
        <outline val="0"/>
        <shadow val="0"/>
        <u val="none"/>
        <vertAlign val="baseline"/>
        <sz val="10"/>
        <color theme="1"/>
        <name val="Calibri"/>
        <scheme val="minor"/>
      </font>
    </dxf>
    <dxf>
      <font>
        <strike val="0"/>
        <outline val="0"/>
        <shadow val="0"/>
        <u val="none"/>
        <vertAlign val="baseline"/>
        <name val="Calibri"/>
        <scheme val="minor"/>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general" vertical="top" textRotation="0" wrapText="0" indent="0" justifyLastLine="0" shrinkToFit="0" readingOrder="0"/>
    </dxf>
    <dxf>
      <font>
        <strike val="0"/>
        <outline val="0"/>
        <shadow val="0"/>
        <u val="none"/>
        <vertAlign val="baseline"/>
        <sz val="10"/>
        <color theme="1"/>
        <name val="Calibri"/>
        <scheme val="minor"/>
      </font>
    </dxf>
    <dxf>
      <border outline="0">
        <bottom style="thick">
          <color theme="0"/>
        </bottom>
      </border>
    </dxf>
    <dxf>
      <font>
        <strike val="0"/>
        <outline val="0"/>
        <shadow val="0"/>
        <u val="none"/>
        <vertAlign val="baseline"/>
        <name val="Calibri"/>
        <scheme val="minor"/>
      </font>
    </dxf>
    <dxf>
      <font>
        <b val="0"/>
        <i val="0"/>
        <strike val="0"/>
        <condense val="0"/>
        <extend val="0"/>
        <outline val="0"/>
        <shadow val="0"/>
        <u val="none"/>
        <vertAlign val="baseline"/>
        <sz val="10"/>
        <color theme="1"/>
        <name val="Calibri"/>
        <scheme val="minor"/>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top"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5" Type="http://schemas.openxmlformats.org/officeDocument/2006/relationships/customXml" Target="../customXml/item6.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1"/>
          <c:order val="0"/>
          <c:tx>
            <c:strRef>
              <c:f>'Constraint Changes'!$A$6</c:f>
              <c:strCache>
                <c:ptCount val="1"/>
                <c:pt idx="0">
                  <c:v>DATASNAP</c:v>
                </c:pt>
              </c:strCache>
            </c:strRef>
          </c:tx>
          <c:spPr>
            <a:solidFill>
              <a:schemeClr val="tx1"/>
            </a:solidFill>
          </c:spPr>
          <c:dPt>
            <c:idx val="0"/>
            <c:bubble3D val="0"/>
            <c:spPr>
              <a:solidFill>
                <a:schemeClr val="tx1"/>
              </a:solidFill>
              <a:ln w="3175" cmpd="sng">
                <a:solidFill>
                  <a:srgbClr val="FFFFFF"/>
                </a:solidFill>
                <a:prstDash val="solid"/>
              </a:ln>
            </c:spPr>
            <c:extLst>
              <c:ext xmlns:c16="http://schemas.microsoft.com/office/drawing/2014/chart" uri="{C3380CC4-5D6E-409C-BE32-E72D297353CC}">
                <c16:uniqueId val="{00000001-BBB9-4468-8A88-22EEB4FD8FA9}"/>
              </c:ext>
            </c:extLst>
          </c:dPt>
          <c:dPt>
            <c:idx val="1"/>
            <c:bubble3D val="0"/>
            <c:spPr>
              <a:solidFill>
                <a:schemeClr val="tx1"/>
              </a:solidFill>
              <a:ln w="3175" cmpd="sng">
                <a:solidFill>
                  <a:srgbClr val="FFFFFF"/>
                </a:solidFill>
                <a:prstDash val="solid"/>
              </a:ln>
            </c:spPr>
            <c:extLst>
              <c:ext xmlns:c16="http://schemas.microsoft.com/office/drawing/2014/chart" uri="{C3380CC4-5D6E-409C-BE32-E72D297353CC}">
                <c16:uniqueId val="{00000003-BBB9-4468-8A88-22EEB4FD8FA9}"/>
              </c:ext>
            </c:extLst>
          </c:dPt>
          <c:dPt>
            <c:idx val="2"/>
            <c:bubble3D val="0"/>
            <c:spPr>
              <a:solidFill>
                <a:schemeClr val="tx1"/>
              </a:solidFill>
              <a:ln w="3175" cmpd="sng">
                <a:solidFill>
                  <a:srgbClr val="FFFFFF"/>
                </a:solidFill>
                <a:prstDash val="solid"/>
              </a:ln>
            </c:spPr>
            <c:extLst>
              <c:ext xmlns:c16="http://schemas.microsoft.com/office/drawing/2014/chart" uri="{C3380CC4-5D6E-409C-BE32-E72D297353CC}">
                <c16:uniqueId val="{00000005-BBB9-4468-8A88-22EEB4FD8FA9}"/>
              </c:ext>
            </c:extLst>
          </c:dPt>
          <c:dPt>
            <c:idx val="3"/>
            <c:bubble3D val="0"/>
            <c:spPr>
              <a:solidFill>
                <a:schemeClr val="tx1"/>
              </a:solidFill>
              <a:ln w="3175" cmpd="sng">
                <a:solidFill>
                  <a:srgbClr val="FFFFFF"/>
                </a:solidFill>
                <a:prstDash val="solid"/>
              </a:ln>
            </c:spPr>
            <c:extLst>
              <c:ext xmlns:c16="http://schemas.microsoft.com/office/drawing/2014/chart" uri="{C3380CC4-5D6E-409C-BE32-E72D297353CC}">
                <c16:uniqueId val="{00000007-BBB9-4468-8A88-22EEB4FD8FA9}"/>
              </c:ext>
            </c:extLst>
          </c:dPt>
          <c:dPt>
            <c:idx val="4"/>
            <c:bubble3D val="0"/>
            <c:spPr>
              <a:solidFill>
                <a:schemeClr val="tx1"/>
              </a:solidFill>
              <a:ln w="3175" cmpd="sng">
                <a:solidFill>
                  <a:srgbClr val="FFFFFF"/>
                </a:solidFill>
                <a:prstDash val="solid"/>
              </a:ln>
            </c:spPr>
            <c:extLst>
              <c:ext xmlns:c16="http://schemas.microsoft.com/office/drawing/2014/chart" uri="{C3380CC4-5D6E-409C-BE32-E72D297353CC}">
                <c16:uniqueId val="{00000009-BBB9-4468-8A88-22EEB4FD8FA9}"/>
              </c:ext>
            </c:extLst>
          </c:dPt>
          <c:dPt>
            <c:idx val="5"/>
            <c:bubble3D val="0"/>
            <c:spPr>
              <a:solidFill>
                <a:schemeClr val="tx1"/>
              </a:solidFill>
              <a:ln w="3175" cmpd="sng">
                <a:solidFill>
                  <a:srgbClr val="FFFFFF"/>
                </a:solidFill>
                <a:prstDash val="solid"/>
              </a:ln>
            </c:spPr>
            <c:extLst>
              <c:ext xmlns:c16="http://schemas.microsoft.com/office/drawing/2014/chart" uri="{C3380CC4-5D6E-409C-BE32-E72D297353CC}">
                <c16:uniqueId val="{0000000B-BBB9-4468-8A88-22EEB4FD8FA9}"/>
              </c:ext>
            </c:extLst>
          </c:dPt>
          <c:val>
            <c:numRef>
              <c:f>'Constraint Changes'!$B$6:$G$6</c:f>
              <c:numCache>
                <c:formatCode>General</c:formatCode>
                <c:ptCount val="6"/>
                <c:pt idx="0">
                  <c:v>115</c:v>
                </c:pt>
                <c:pt idx="1">
                  <c:v>44</c:v>
                </c:pt>
                <c:pt idx="2">
                  <c:v>92</c:v>
                </c:pt>
                <c:pt idx="3">
                  <c:v>90</c:v>
                </c:pt>
                <c:pt idx="4">
                  <c:v>62</c:v>
                </c:pt>
                <c:pt idx="5">
                  <c:v>60</c:v>
                </c:pt>
              </c:numCache>
            </c:numRef>
          </c:val>
          <c:extLst>
            <c:ext xmlns:c16="http://schemas.microsoft.com/office/drawing/2014/chart" uri="{C3380CC4-5D6E-409C-BE32-E72D297353CC}">
              <c16:uniqueId val="{0000000C-BBB9-4468-8A88-22EEB4FD8FA9}"/>
            </c:ext>
          </c:extLst>
        </c:ser>
        <c:ser>
          <c:idx val="4"/>
          <c:order val="1"/>
          <c:tx>
            <c:strRef>
              <c:f>'Constraint Changes'!$A$13</c:f>
              <c:strCache>
                <c:ptCount val="1"/>
                <c:pt idx="0">
                  <c:v>PASA</c:v>
                </c:pt>
              </c:strCache>
            </c:strRef>
          </c:tx>
          <c:spPr>
            <a:solidFill>
              <a:schemeClr val="accent2">
                <a:lumMod val="60000"/>
                <a:lumOff val="40000"/>
              </a:schemeClr>
            </a:solidFill>
          </c:spPr>
          <c:dPt>
            <c:idx val="0"/>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0E-BBB9-4468-8A88-22EEB4FD8FA9}"/>
              </c:ext>
            </c:extLst>
          </c:dPt>
          <c:dPt>
            <c:idx val="1"/>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10-BBB9-4468-8A88-22EEB4FD8FA9}"/>
              </c:ext>
            </c:extLst>
          </c:dPt>
          <c:dPt>
            <c:idx val="2"/>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12-BBB9-4468-8A88-22EEB4FD8FA9}"/>
              </c:ext>
            </c:extLst>
          </c:dPt>
          <c:dPt>
            <c:idx val="3"/>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14-BBB9-4468-8A88-22EEB4FD8FA9}"/>
              </c:ext>
            </c:extLst>
          </c:dPt>
          <c:dPt>
            <c:idx val="4"/>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16-BBB9-4468-8A88-22EEB4FD8FA9}"/>
              </c:ext>
            </c:extLst>
          </c:dPt>
          <c:dPt>
            <c:idx val="5"/>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18-BBB9-4468-8A88-22EEB4FD8FA9}"/>
              </c:ext>
            </c:extLst>
          </c:dPt>
          <c:cat>
            <c:numRef>
              <c:f>'Constraint Changes'!$B$2:$F$2</c:f>
              <c:numCache>
                <c:formatCode>General</c:formatCode>
                <c:ptCount val="5"/>
                <c:pt idx="0">
                  <c:v>2016</c:v>
                </c:pt>
                <c:pt idx="1">
                  <c:v>2017</c:v>
                </c:pt>
                <c:pt idx="2">
                  <c:v>2018</c:v>
                </c:pt>
                <c:pt idx="3">
                  <c:v>2019</c:v>
                </c:pt>
                <c:pt idx="4">
                  <c:v>2020</c:v>
                </c:pt>
              </c:numCache>
            </c:numRef>
          </c:cat>
          <c:val>
            <c:numRef>
              <c:f>'Constraint Changes'!$B$13:$G$13</c:f>
              <c:numCache>
                <c:formatCode>General</c:formatCode>
                <c:ptCount val="6"/>
                <c:pt idx="0">
                  <c:v>0</c:v>
                </c:pt>
                <c:pt idx="1">
                  <c:v>0</c:v>
                </c:pt>
                <c:pt idx="2">
                  <c:v>0</c:v>
                </c:pt>
                <c:pt idx="3">
                  <c:v>0</c:v>
                </c:pt>
                <c:pt idx="4">
                  <c:v>0</c:v>
                </c:pt>
                <c:pt idx="5">
                  <c:v>1</c:v>
                </c:pt>
              </c:numCache>
            </c:numRef>
          </c:val>
          <c:extLst>
            <c:ext xmlns:c16="http://schemas.microsoft.com/office/drawing/2014/chart" uri="{C3380CC4-5D6E-409C-BE32-E72D297353CC}">
              <c16:uniqueId val="{00000019-BBB9-4468-8A88-22EEB4FD8FA9}"/>
            </c:ext>
          </c:extLst>
        </c:ser>
        <c:ser>
          <c:idx val="7"/>
          <c:order val="2"/>
          <c:tx>
            <c:strRef>
              <c:f>'Constraint Changes'!$A$11</c:f>
              <c:strCache>
                <c:ptCount val="1"/>
                <c:pt idx="0">
                  <c:v>Other</c:v>
                </c:pt>
              </c:strCache>
            </c:strRef>
          </c:tx>
          <c:spPr>
            <a:solidFill>
              <a:schemeClr val="accent1">
                <a:lumMod val="20000"/>
                <a:lumOff val="80000"/>
              </a:schemeClr>
            </a:solidFill>
          </c:spPr>
          <c:dPt>
            <c:idx val="0"/>
            <c:bubble3D val="0"/>
            <c:spPr>
              <a:solidFill>
                <a:schemeClr val="accent1">
                  <a:lumMod val="20000"/>
                  <a:lumOff val="80000"/>
                </a:schemeClr>
              </a:solidFill>
              <a:ln w="3175" cmpd="sng">
                <a:solidFill>
                  <a:srgbClr val="FFFFFF"/>
                </a:solidFill>
                <a:prstDash val="solid"/>
              </a:ln>
            </c:spPr>
            <c:extLst>
              <c:ext xmlns:c16="http://schemas.microsoft.com/office/drawing/2014/chart" uri="{C3380CC4-5D6E-409C-BE32-E72D297353CC}">
                <c16:uniqueId val="{0000001B-BBB9-4468-8A88-22EEB4FD8FA9}"/>
              </c:ext>
            </c:extLst>
          </c:dPt>
          <c:dPt>
            <c:idx val="1"/>
            <c:bubble3D val="0"/>
            <c:spPr>
              <a:solidFill>
                <a:schemeClr val="accent1">
                  <a:lumMod val="20000"/>
                  <a:lumOff val="80000"/>
                </a:schemeClr>
              </a:solidFill>
              <a:ln w="3175" cmpd="sng">
                <a:solidFill>
                  <a:srgbClr val="FFFFFF"/>
                </a:solidFill>
                <a:prstDash val="solid"/>
              </a:ln>
            </c:spPr>
            <c:extLst>
              <c:ext xmlns:c16="http://schemas.microsoft.com/office/drawing/2014/chart" uri="{C3380CC4-5D6E-409C-BE32-E72D297353CC}">
                <c16:uniqueId val="{0000001D-BBB9-4468-8A88-22EEB4FD8FA9}"/>
              </c:ext>
            </c:extLst>
          </c:dPt>
          <c:dPt>
            <c:idx val="2"/>
            <c:bubble3D val="0"/>
            <c:spPr>
              <a:solidFill>
                <a:schemeClr val="accent1">
                  <a:lumMod val="20000"/>
                  <a:lumOff val="80000"/>
                </a:schemeClr>
              </a:solidFill>
              <a:ln w="3175" cmpd="sng">
                <a:solidFill>
                  <a:srgbClr val="FFFFFF"/>
                </a:solidFill>
                <a:prstDash val="solid"/>
              </a:ln>
            </c:spPr>
            <c:extLst>
              <c:ext xmlns:c16="http://schemas.microsoft.com/office/drawing/2014/chart" uri="{C3380CC4-5D6E-409C-BE32-E72D297353CC}">
                <c16:uniqueId val="{0000001F-BBB9-4468-8A88-22EEB4FD8FA9}"/>
              </c:ext>
            </c:extLst>
          </c:dPt>
          <c:dPt>
            <c:idx val="3"/>
            <c:bubble3D val="0"/>
            <c:spPr>
              <a:solidFill>
                <a:schemeClr val="accent1">
                  <a:lumMod val="20000"/>
                  <a:lumOff val="80000"/>
                </a:schemeClr>
              </a:solidFill>
              <a:ln w="3175" cmpd="sng">
                <a:solidFill>
                  <a:srgbClr val="FFFFFF"/>
                </a:solidFill>
                <a:prstDash val="solid"/>
              </a:ln>
            </c:spPr>
            <c:extLst>
              <c:ext xmlns:c16="http://schemas.microsoft.com/office/drawing/2014/chart" uri="{C3380CC4-5D6E-409C-BE32-E72D297353CC}">
                <c16:uniqueId val="{00000021-BBB9-4468-8A88-22EEB4FD8FA9}"/>
              </c:ext>
            </c:extLst>
          </c:dPt>
          <c:dPt>
            <c:idx val="4"/>
            <c:bubble3D val="0"/>
            <c:spPr>
              <a:solidFill>
                <a:schemeClr val="accent1">
                  <a:lumMod val="20000"/>
                  <a:lumOff val="80000"/>
                </a:schemeClr>
              </a:solidFill>
              <a:ln w="3175" cmpd="sng">
                <a:solidFill>
                  <a:srgbClr val="FFFFFF"/>
                </a:solidFill>
                <a:prstDash val="solid"/>
              </a:ln>
            </c:spPr>
            <c:extLst>
              <c:ext xmlns:c16="http://schemas.microsoft.com/office/drawing/2014/chart" uri="{C3380CC4-5D6E-409C-BE32-E72D297353CC}">
                <c16:uniqueId val="{00000023-BBB9-4468-8A88-22EEB4FD8FA9}"/>
              </c:ext>
            </c:extLst>
          </c:dPt>
          <c:dPt>
            <c:idx val="5"/>
            <c:bubble3D val="0"/>
            <c:spPr>
              <a:solidFill>
                <a:schemeClr val="accent1">
                  <a:lumMod val="20000"/>
                  <a:lumOff val="80000"/>
                </a:schemeClr>
              </a:solidFill>
              <a:ln w="3175" cmpd="sng">
                <a:solidFill>
                  <a:srgbClr val="FFFFFF"/>
                </a:solidFill>
                <a:prstDash val="solid"/>
              </a:ln>
            </c:spPr>
            <c:extLst>
              <c:ext xmlns:c16="http://schemas.microsoft.com/office/drawing/2014/chart" uri="{C3380CC4-5D6E-409C-BE32-E72D297353CC}">
                <c16:uniqueId val="{00000025-BBB9-4468-8A88-22EEB4FD8FA9}"/>
              </c:ext>
            </c:extLst>
          </c:dPt>
          <c:cat>
            <c:numRef>
              <c:f>'Constraint Changes'!$B$2:$F$2</c:f>
              <c:numCache>
                <c:formatCode>General</c:formatCode>
                <c:ptCount val="5"/>
                <c:pt idx="0">
                  <c:v>2016</c:v>
                </c:pt>
                <c:pt idx="1">
                  <c:v>2017</c:v>
                </c:pt>
                <c:pt idx="2">
                  <c:v>2018</c:v>
                </c:pt>
                <c:pt idx="3">
                  <c:v>2019</c:v>
                </c:pt>
                <c:pt idx="4">
                  <c:v>2020</c:v>
                </c:pt>
              </c:numCache>
            </c:numRef>
          </c:cat>
          <c:val>
            <c:numRef>
              <c:f>'Constraint Changes'!$B$11:$G$11</c:f>
              <c:numCache>
                <c:formatCode>General</c:formatCode>
                <c:ptCount val="6"/>
                <c:pt idx="0">
                  <c:v>0</c:v>
                </c:pt>
                <c:pt idx="1">
                  <c:v>0</c:v>
                </c:pt>
                <c:pt idx="2">
                  <c:v>3</c:v>
                </c:pt>
                <c:pt idx="3">
                  <c:v>1</c:v>
                </c:pt>
                <c:pt idx="4">
                  <c:v>0</c:v>
                </c:pt>
                <c:pt idx="5">
                  <c:v>16</c:v>
                </c:pt>
              </c:numCache>
            </c:numRef>
          </c:val>
          <c:extLst>
            <c:ext xmlns:c16="http://schemas.microsoft.com/office/drawing/2014/chart" uri="{C3380CC4-5D6E-409C-BE32-E72D297353CC}">
              <c16:uniqueId val="{00000026-BBB9-4468-8A88-22EEB4FD8FA9}"/>
            </c:ext>
          </c:extLst>
        </c:ser>
        <c:ser>
          <c:idx val="6"/>
          <c:order val="3"/>
          <c:tx>
            <c:strRef>
              <c:f>'Constraint Changes'!$A$10</c:f>
              <c:strCache>
                <c:ptCount val="1"/>
                <c:pt idx="0">
                  <c:v>Non-Conformance</c:v>
                </c:pt>
              </c:strCache>
            </c:strRef>
          </c:tx>
          <c:spPr>
            <a:solidFill>
              <a:schemeClr val="accent3">
                <a:lumMod val="60000"/>
                <a:lumOff val="40000"/>
              </a:schemeClr>
            </a:solidFill>
          </c:spPr>
          <c:dPt>
            <c:idx val="0"/>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28-BBB9-4468-8A88-22EEB4FD8FA9}"/>
              </c:ext>
            </c:extLst>
          </c:dPt>
          <c:dPt>
            <c:idx val="1"/>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2A-BBB9-4468-8A88-22EEB4FD8FA9}"/>
              </c:ext>
            </c:extLst>
          </c:dPt>
          <c:dPt>
            <c:idx val="2"/>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2C-BBB9-4468-8A88-22EEB4FD8FA9}"/>
              </c:ext>
            </c:extLst>
          </c:dPt>
          <c:dPt>
            <c:idx val="3"/>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2E-BBB9-4468-8A88-22EEB4FD8FA9}"/>
              </c:ext>
            </c:extLst>
          </c:dPt>
          <c:dPt>
            <c:idx val="4"/>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30-BBB9-4468-8A88-22EEB4FD8FA9}"/>
              </c:ext>
            </c:extLst>
          </c:dPt>
          <c:dPt>
            <c:idx val="5"/>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32-BBB9-4468-8A88-22EEB4FD8FA9}"/>
              </c:ext>
            </c:extLst>
          </c:dPt>
          <c:cat>
            <c:numRef>
              <c:f>'Constraint Changes'!$B$2:$F$2</c:f>
              <c:numCache>
                <c:formatCode>General</c:formatCode>
                <c:ptCount val="5"/>
                <c:pt idx="0">
                  <c:v>2016</c:v>
                </c:pt>
                <c:pt idx="1">
                  <c:v>2017</c:v>
                </c:pt>
                <c:pt idx="2">
                  <c:v>2018</c:v>
                </c:pt>
                <c:pt idx="3">
                  <c:v>2019</c:v>
                </c:pt>
                <c:pt idx="4">
                  <c:v>2020</c:v>
                </c:pt>
              </c:numCache>
            </c:numRef>
          </c:cat>
          <c:val>
            <c:numRef>
              <c:f>'Constraint Changes'!$B$10:$G$10</c:f>
              <c:numCache>
                <c:formatCode>General</c:formatCode>
                <c:ptCount val="6"/>
                <c:pt idx="0">
                  <c:v>5</c:v>
                </c:pt>
                <c:pt idx="1">
                  <c:v>52</c:v>
                </c:pt>
                <c:pt idx="2">
                  <c:v>35</c:v>
                </c:pt>
                <c:pt idx="3">
                  <c:v>29</c:v>
                </c:pt>
                <c:pt idx="4">
                  <c:v>31</c:v>
                </c:pt>
                <c:pt idx="5">
                  <c:v>40</c:v>
                </c:pt>
              </c:numCache>
            </c:numRef>
          </c:val>
          <c:extLst>
            <c:ext xmlns:c16="http://schemas.microsoft.com/office/drawing/2014/chart" uri="{C3380CC4-5D6E-409C-BE32-E72D297353CC}">
              <c16:uniqueId val="{00000033-BBB9-4468-8A88-22EEB4FD8FA9}"/>
            </c:ext>
          </c:extLst>
        </c:ser>
        <c:ser>
          <c:idx val="2"/>
          <c:order val="4"/>
          <c:tx>
            <c:strRef>
              <c:f>'Constraint Changes'!$A$5</c:f>
              <c:strCache>
                <c:ptCount val="1"/>
                <c:pt idx="0">
                  <c:v>Constraint Automation</c:v>
                </c:pt>
              </c:strCache>
            </c:strRef>
          </c:tx>
          <c:spPr>
            <a:solidFill>
              <a:schemeClr val="accent6">
                <a:lumMod val="60000"/>
                <a:lumOff val="40000"/>
              </a:schemeClr>
            </a:solidFill>
          </c:spPr>
          <c:dPt>
            <c:idx val="0"/>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35-BBB9-4468-8A88-22EEB4FD8FA9}"/>
              </c:ext>
            </c:extLst>
          </c:dPt>
          <c:dPt>
            <c:idx val="1"/>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37-BBB9-4468-8A88-22EEB4FD8FA9}"/>
              </c:ext>
            </c:extLst>
          </c:dPt>
          <c:dPt>
            <c:idx val="2"/>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39-BBB9-4468-8A88-22EEB4FD8FA9}"/>
              </c:ext>
            </c:extLst>
          </c:dPt>
          <c:dPt>
            <c:idx val="3"/>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3B-BBB9-4468-8A88-22EEB4FD8FA9}"/>
              </c:ext>
            </c:extLst>
          </c:dPt>
          <c:dPt>
            <c:idx val="4"/>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3D-BBB9-4468-8A88-22EEB4FD8FA9}"/>
              </c:ext>
            </c:extLst>
          </c:dPt>
          <c:dPt>
            <c:idx val="5"/>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3F-BBB9-4468-8A88-22EEB4FD8FA9}"/>
              </c:ext>
            </c:extLst>
          </c:dPt>
          <c:dLbls>
            <c:dLbl>
              <c:idx val="0"/>
              <c:delete val="1"/>
              <c:extLst>
                <c:ext xmlns:c15="http://schemas.microsoft.com/office/drawing/2012/chart" uri="{CE6537A1-D6FC-4f65-9D91-7224C49458BB}"/>
                <c:ext xmlns:c16="http://schemas.microsoft.com/office/drawing/2014/chart" uri="{C3380CC4-5D6E-409C-BE32-E72D297353CC}">
                  <c16:uniqueId val="{00000035-BBB9-4468-8A88-22EEB4FD8FA9}"/>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'Constraint Changes'!$B$2:$F$2</c:f>
              <c:numCache>
                <c:formatCode>General</c:formatCode>
                <c:ptCount val="5"/>
                <c:pt idx="0">
                  <c:v>2016</c:v>
                </c:pt>
                <c:pt idx="1">
                  <c:v>2017</c:v>
                </c:pt>
                <c:pt idx="2">
                  <c:v>2018</c:v>
                </c:pt>
                <c:pt idx="3">
                  <c:v>2019</c:v>
                </c:pt>
                <c:pt idx="4">
                  <c:v>2020</c:v>
                </c:pt>
              </c:numCache>
            </c:numRef>
          </c:cat>
          <c:val>
            <c:numRef>
              <c:f>'Constraint Changes'!$B$5:$G$5</c:f>
              <c:numCache>
                <c:formatCode>General</c:formatCode>
                <c:ptCount val="6"/>
                <c:pt idx="0">
                  <c:v>64</c:v>
                </c:pt>
                <c:pt idx="1">
                  <c:v>20</c:v>
                </c:pt>
                <c:pt idx="2">
                  <c:v>48</c:v>
                </c:pt>
                <c:pt idx="3">
                  <c:v>49</c:v>
                </c:pt>
                <c:pt idx="4">
                  <c:v>39</c:v>
                </c:pt>
                <c:pt idx="5">
                  <c:v>23</c:v>
                </c:pt>
              </c:numCache>
            </c:numRef>
          </c:val>
          <c:extLst>
            <c:ext xmlns:c16="http://schemas.microsoft.com/office/drawing/2014/chart" uri="{C3380CC4-5D6E-409C-BE32-E72D297353CC}">
              <c16:uniqueId val="{00000040-BBB9-4468-8A88-22EEB4FD8FA9}"/>
            </c:ext>
          </c:extLst>
        </c:ser>
        <c:ser>
          <c:idx val="10"/>
          <c:order val="5"/>
          <c:tx>
            <c:strRef>
              <c:f>'Constraint Changes'!$A$16</c:f>
              <c:strCache>
                <c:ptCount val="1"/>
                <c:pt idx="0">
                  <c:v>SA</c:v>
                </c:pt>
              </c:strCache>
            </c:strRef>
          </c:tx>
          <c:spPr>
            <a:solidFill>
              <a:srgbClr val="ADE0EE"/>
            </a:solidFill>
          </c:spPr>
          <c:dPt>
            <c:idx val="0"/>
            <c:bubble3D val="0"/>
            <c:spPr>
              <a:solidFill>
                <a:srgbClr val="ADE0EE"/>
              </a:solidFill>
              <a:ln w="3175" cmpd="sng">
                <a:solidFill>
                  <a:srgbClr val="FFFFFF"/>
                </a:solidFill>
                <a:prstDash val="solid"/>
              </a:ln>
            </c:spPr>
            <c:extLst>
              <c:ext xmlns:c16="http://schemas.microsoft.com/office/drawing/2014/chart" uri="{C3380CC4-5D6E-409C-BE32-E72D297353CC}">
                <c16:uniqueId val="{00000042-BBB9-4468-8A88-22EEB4FD8FA9}"/>
              </c:ext>
            </c:extLst>
          </c:dPt>
          <c:dPt>
            <c:idx val="1"/>
            <c:bubble3D val="0"/>
            <c:spPr>
              <a:solidFill>
                <a:srgbClr val="ADE0EE"/>
              </a:solidFill>
              <a:ln w="3175" cmpd="sng">
                <a:solidFill>
                  <a:srgbClr val="FFFFFF"/>
                </a:solidFill>
                <a:prstDash val="solid"/>
              </a:ln>
            </c:spPr>
            <c:extLst>
              <c:ext xmlns:c16="http://schemas.microsoft.com/office/drawing/2014/chart" uri="{C3380CC4-5D6E-409C-BE32-E72D297353CC}">
                <c16:uniqueId val="{00000044-BBB9-4468-8A88-22EEB4FD8FA9}"/>
              </c:ext>
            </c:extLst>
          </c:dPt>
          <c:dPt>
            <c:idx val="2"/>
            <c:bubble3D val="0"/>
            <c:spPr>
              <a:solidFill>
                <a:srgbClr val="ADE0EE"/>
              </a:solidFill>
              <a:ln w="3175" cmpd="sng">
                <a:solidFill>
                  <a:srgbClr val="FFFFFF"/>
                </a:solidFill>
                <a:prstDash val="solid"/>
              </a:ln>
            </c:spPr>
            <c:extLst>
              <c:ext xmlns:c16="http://schemas.microsoft.com/office/drawing/2014/chart" uri="{C3380CC4-5D6E-409C-BE32-E72D297353CC}">
                <c16:uniqueId val="{00000046-BBB9-4468-8A88-22EEB4FD8FA9}"/>
              </c:ext>
            </c:extLst>
          </c:dPt>
          <c:dPt>
            <c:idx val="3"/>
            <c:bubble3D val="0"/>
            <c:spPr>
              <a:solidFill>
                <a:srgbClr val="ADE0EE"/>
              </a:solidFill>
              <a:ln w="3175" cmpd="sng">
                <a:solidFill>
                  <a:srgbClr val="FFFFFF"/>
                </a:solidFill>
                <a:prstDash val="solid"/>
              </a:ln>
            </c:spPr>
            <c:extLst>
              <c:ext xmlns:c16="http://schemas.microsoft.com/office/drawing/2014/chart" uri="{C3380CC4-5D6E-409C-BE32-E72D297353CC}">
                <c16:uniqueId val="{00000048-BBB9-4468-8A88-22EEB4FD8FA9}"/>
              </c:ext>
            </c:extLst>
          </c:dPt>
          <c:dPt>
            <c:idx val="4"/>
            <c:bubble3D val="0"/>
            <c:spPr>
              <a:solidFill>
                <a:srgbClr val="ADE0EE"/>
              </a:solidFill>
              <a:ln w="3175" cmpd="sng">
                <a:solidFill>
                  <a:srgbClr val="FFFFFF"/>
                </a:solidFill>
                <a:prstDash val="solid"/>
              </a:ln>
            </c:spPr>
            <c:extLst>
              <c:ext xmlns:c16="http://schemas.microsoft.com/office/drawing/2014/chart" uri="{C3380CC4-5D6E-409C-BE32-E72D297353CC}">
                <c16:uniqueId val="{0000004A-BBB9-4468-8A88-22EEB4FD8FA9}"/>
              </c:ext>
            </c:extLst>
          </c:dPt>
          <c:dPt>
            <c:idx val="5"/>
            <c:bubble3D val="0"/>
            <c:spPr>
              <a:solidFill>
                <a:srgbClr val="ADE0EE"/>
              </a:solidFill>
              <a:ln w="3175" cmpd="sng">
                <a:solidFill>
                  <a:srgbClr val="FFFFFF"/>
                </a:solidFill>
                <a:prstDash val="solid"/>
              </a:ln>
            </c:spPr>
            <c:extLst>
              <c:ext xmlns:c16="http://schemas.microsoft.com/office/drawing/2014/chart" uri="{C3380CC4-5D6E-409C-BE32-E72D297353CC}">
                <c16:uniqueId val="{0000004C-BBB9-4468-8A88-22EEB4FD8FA9}"/>
              </c:ext>
            </c:extLst>
          </c:dPt>
          <c:dLbls>
            <c:dLbl>
              <c:idx val="0"/>
              <c:layout>
                <c:manualLayout>
                  <c:x val="5.292226040805665E-2"/>
                  <c:y val="1.8612070304565496E-2"/>
                </c:manualLayout>
              </c:layout>
              <c:tx>
                <c:rich>
                  <a:bodyPr/>
                  <a:lstStyle/>
                  <a:p>
                    <a:r>
                      <a:rPr lang="en-US" sz="1000">
                        <a:solidFill>
                          <a:sysClr val="windowText" lastClr="000000"/>
                        </a:solidFill>
                      </a:rPr>
                      <a:t>SA</a:t>
                    </a:r>
                    <a:endParaRPr lang="en-US" sz="1400">
                      <a:solidFill>
                        <a:sysClr val="windowText" lastClr="000000"/>
                      </a:solidFill>
                    </a:endParaRPr>
                  </a:p>
                </c:rich>
              </c:tx>
              <c:showLegendKey val="0"/>
              <c:showVal val="0"/>
              <c:showCatName val="0"/>
              <c:showSerName val="1"/>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42-BBB9-4468-8A88-22EEB4FD8FA9}"/>
                </c:ext>
              </c:extLst>
            </c:dLbl>
            <c:spPr>
              <a:noFill/>
              <a:ln>
                <a:noFill/>
              </a:ln>
              <a:effectLst/>
            </c:spPr>
            <c:txPr>
              <a:bodyPr anchorCtr="0"/>
              <a:lstStyle/>
              <a:p>
                <a:pPr algn="ctr" rtl="0">
                  <a:defRPr lang="en-AU" sz="1000" b="0" i="0" u="none" strike="noStrike" kern="1200" baseline="0">
                    <a:solidFill>
                      <a:sysClr val="windowText" lastClr="000000"/>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'Constraint Changes'!$B$2:$F$2</c:f>
              <c:numCache>
                <c:formatCode>General</c:formatCode>
                <c:ptCount val="5"/>
                <c:pt idx="0">
                  <c:v>2016</c:v>
                </c:pt>
                <c:pt idx="1">
                  <c:v>2017</c:v>
                </c:pt>
                <c:pt idx="2">
                  <c:v>2018</c:v>
                </c:pt>
                <c:pt idx="3">
                  <c:v>2019</c:v>
                </c:pt>
                <c:pt idx="4">
                  <c:v>2020</c:v>
                </c:pt>
              </c:numCache>
            </c:numRef>
          </c:cat>
          <c:val>
            <c:numRef>
              <c:f>'Constraint Changes'!$B$16:$G$16</c:f>
              <c:numCache>
                <c:formatCode>General</c:formatCode>
                <c:ptCount val="6"/>
                <c:pt idx="0">
                  <c:v>3197</c:v>
                </c:pt>
                <c:pt idx="1">
                  <c:v>1775</c:v>
                </c:pt>
                <c:pt idx="2">
                  <c:v>3239</c:v>
                </c:pt>
                <c:pt idx="3">
                  <c:v>7132</c:v>
                </c:pt>
                <c:pt idx="4">
                  <c:v>2309</c:v>
                </c:pt>
                <c:pt idx="5">
                  <c:v>6564</c:v>
                </c:pt>
              </c:numCache>
            </c:numRef>
          </c:val>
          <c:extLst>
            <c:ext xmlns:c16="http://schemas.microsoft.com/office/drawing/2014/chart" uri="{C3380CC4-5D6E-409C-BE32-E72D297353CC}">
              <c16:uniqueId val="{0000004D-BBB9-4468-8A88-22EEB4FD8FA9}"/>
            </c:ext>
          </c:extLst>
        </c:ser>
        <c:ser>
          <c:idx val="8"/>
          <c:order val="6"/>
          <c:tx>
            <c:strRef>
              <c:f>'Constraint Changes'!$A$14</c:f>
              <c:strCache>
                <c:ptCount val="1"/>
                <c:pt idx="0">
                  <c:v>Qld</c:v>
                </c:pt>
              </c:strCache>
            </c:strRef>
          </c:tx>
          <c:spPr>
            <a:solidFill>
              <a:schemeClr val="accent1"/>
            </a:solidFill>
          </c:spPr>
          <c:dPt>
            <c:idx val="0"/>
            <c:bubble3D val="0"/>
            <c:spPr>
              <a:solidFill>
                <a:schemeClr val="accent1"/>
              </a:solidFill>
              <a:ln w="3175" cmpd="sng">
                <a:solidFill>
                  <a:srgbClr val="FFFFFF"/>
                </a:solidFill>
                <a:prstDash val="solid"/>
              </a:ln>
            </c:spPr>
            <c:extLst>
              <c:ext xmlns:c16="http://schemas.microsoft.com/office/drawing/2014/chart" uri="{C3380CC4-5D6E-409C-BE32-E72D297353CC}">
                <c16:uniqueId val="{0000004F-BBB9-4468-8A88-22EEB4FD8FA9}"/>
              </c:ext>
            </c:extLst>
          </c:dPt>
          <c:dPt>
            <c:idx val="1"/>
            <c:bubble3D val="0"/>
            <c:spPr>
              <a:solidFill>
                <a:schemeClr val="accent1"/>
              </a:solidFill>
              <a:ln w="3175" cmpd="sng">
                <a:solidFill>
                  <a:srgbClr val="FFFFFF"/>
                </a:solidFill>
                <a:prstDash val="solid"/>
              </a:ln>
            </c:spPr>
            <c:extLst>
              <c:ext xmlns:c16="http://schemas.microsoft.com/office/drawing/2014/chart" uri="{C3380CC4-5D6E-409C-BE32-E72D297353CC}">
                <c16:uniqueId val="{00000051-BBB9-4468-8A88-22EEB4FD8FA9}"/>
              </c:ext>
            </c:extLst>
          </c:dPt>
          <c:dPt>
            <c:idx val="2"/>
            <c:bubble3D val="0"/>
            <c:spPr>
              <a:solidFill>
                <a:schemeClr val="accent1"/>
              </a:solidFill>
              <a:ln w="3175" cmpd="sng">
                <a:solidFill>
                  <a:srgbClr val="FFFFFF"/>
                </a:solidFill>
                <a:prstDash val="solid"/>
              </a:ln>
            </c:spPr>
            <c:extLst>
              <c:ext xmlns:c16="http://schemas.microsoft.com/office/drawing/2014/chart" uri="{C3380CC4-5D6E-409C-BE32-E72D297353CC}">
                <c16:uniqueId val="{00000053-BBB9-4468-8A88-22EEB4FD8FA9}"/>
              </c:ext>
            </c:extLst>
          </c:dPt>
          <c:dPt>
            <c:idx val="3"/>
            <c:bubble3D val="0"/>
            <c:spPr>
              <a:solidFill>
                <a:schemeClr val="accent1"/>
              </a:solidFill>
              <a:ln w="3175" cmpd="sng">
                <a:solidFill>
                  <a:srgbClr val="FFFFFF"/>
                </a:solidFill>
                <a:prstDash val="solid"/>
              </a:ln>
            </c:spPr>
            <c:extLst>
              <c:ext xmlns:c16="http://schemas.microsoft.com/office/drawing/2014/chart" uri="{C3380CC4-5D6E-409C-BE32-E72D297353CC}">
                <c16:uniqueId val="{00000055-BBB9-4468-8A88-22EEB4FD8FA9}"/>
              </c:ext>
            </c:extLst>
          </c:dPt>
          <c:dPt>
            <c:idx val="4"/>
            <c:bubble3D val="0"/>
            <c:spPr>
              <a:solidFill>
                <a:schemeClr val="accent1"/>
              </a:solidFill>
              <a:ln w="3175" cmpd="sng">
                <a:solidFill>
                  <a:srgbClr val="FFFFFF"/>
                </a:solidFill>
                <a:prstDash val="solid"/>
              </a:ln>
            </c:spPr>
            <c:extLst>
              <c:ext xmlns:c16="http://schemas.microsoft.com/office/drawing/2014/chart" uri="{C3380CC4-5D6E-409C-BE32-E72D297353CC}">
                <c16:uniqueId val="{00000057-BBB9-4468-8A88-22EEB4FD8FA9}"/>
              </c:ext>
            </c:extLst>
          </c:dPt>
          <c:dPt>
            <c:idx val="5"/>
            <c:bubble3D val="0"/>
            <c:spPr>
              <a:solidFill>
                <a:schemeClr val="accent1"/>
              </a:solidFill>
              <a:ln w="3175" cmpd="sng">
                <a:solidFill>
                  <a:srgbClr val="FFFFFF"/>
                </a:solidFill>
                <a:prstDash val="solid"/>
              </a:ln>
            </c:spPr>
            <c:extLst>
              <c:ext xmlns:c16="http://schemas.microsoft.com/office/drawing/2014/chart" uri="{C3380CC4-5D6E-409C-BE32-E72D297353CC}">
                <c16:uniqueId val="{00000059-BBB9-4468-8A88-22EEB4FD8FA9}"/>
              </c:ext>
            </c:extLst>
          </c:dPt>
          <c:dLbls>
            <c:dLbl>
              <c:idx val="0"/>
              <c:layout>
                <c:manualLayout>
                  <c:x val="-8.4208465654500367E-2"/>
                  <c:y val="6.0693964847717143E-2"/>
                </c:manualLayout>
              </c:layout>
              <c:spPr/>
              <c:txPr>
                <a:bodyPr/>
                <a:lstStyle/>
                <a:p>
                  <a:pPr>
                    <a:defRPr>
                      <a:solidFill>
                        <a:schemeClr val="tx1"/>
                      </a:solidFill>
                    </a:defRPr>
                  </a:pPr>
                  <a:endParaRPr lang="en-US"/>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4F-BBB9-4468-8A88-22EEB4FD8FA9}"/>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'Constraint Changes'!$B$2:$F$2</c:f>
              <c:numCache>
                <c:formatCode>General</c:formatCode>
                <c:ptCount val="5"/>
                <c:pt idx="0">
                  <c:v>2016</c:v>
                </c:pt>
                <c:pt idx="1">
                  <c:v>2017</c:v>
                </c:pt>
                <c:pt idx="2">
                  <c:v>2018</c:v>
                </c:pt>
                <c:pt idx="3">
                  <c:v>2019</c:v>
                </c:pt>
                <c:pt idx="4">
                  <c:v>2020</c:v>
                </c:pt>
              </c:numCache>
            </c:numRef>
          </c:cat>
          <c:val>
            <c:numRef>
              <c:f>'Constraint Changes'!$B$14:$G$14</c:f>
              <c:numCache>
                <c:formatCode>General</c:formatCode>
                <c:ptCount val="6"/>
                <c:pt idx="0">
                  <c:v>206</c:v>
                </c:pt>
                <c:pt idx="1">
                  <c:v>246</c:v>
                </c:pt>
                <c:pt idx="2">
                  <c:v>1716</c:v>
                </c:pt>
                <c:pt idx="3">
                  <c:v>582</c:v>
                </c:pt>
                <c:pt idx="4">
                  <c:v>937</c:v>
                </c:pt>
                <c:pt idx="5">
                  <c:v>1305</c:v>
                </c:pt>
              </c:numCache>
            </c:numRef>
          </c:val>
          <c:extLst>
            <c:ext xmlns:c16="http://schemas.microsoft.com/office/drawing/2014/chart" uri="{C3380CC4-5D6E-409C-BE32-E72D297353CC}">
              <c16:uniqueId val="{0000005A-BBB9-4468-8A88-22EEB4FD8FA9}"/>
            </c:ext>
          </c:extLst>
        </c:ser>
        <c:ser>
          <c:idx val="12"/>
          <c:order val="7"/>
          <c:tx>
            <c:strRef>
              <c:f>'Constraint Changes'!$A$17</c:f>
              <c:strCache>
                <c:ptCount val="1"/>
                <c:pt idx="0">
                  <c:v>Tas</c:v>
                </c:pt>
              </c:strCache>
            </c:strRef>
          </c:tx>
          <c:spPr>
            <a:solidFill>
              <a:schemeClr val="accent4"/>
            </a:solidFill>
          </c:spPr>
          <c:dPt>
            <c:idx val="0"/>
            <c:bubble3D val="0"/>
            <c:spPr>
              <a:solidFill>
                <a:schemeClr val="accent4"/>
              </a:solidFill>
              <a:ln w="3175" cmpd="sng">
                <a:solidFill>
                  <a:srgbClr val="FFFFFF"/>
                </a:solidFill>
                <a:prstDash val="solid"/>
              </a:ln>
            </c:spPr>
            <c:extLst>
              <c:ext xmlns:c16="http://schemas.microsoft.com/office/drawing/2014/chart" uri="{C3380CC4-5D6E-409C-BE32-E72D297353CC}">
                <c16:uniqueId val="{0000005C-BBB9-4468-8A88-22EEB4FD8FA9}"/>
              </c:ext>
            </c:extLst>
          </c:dPt>
          <c:dPt>
            <c:idx val="1"/>
            <c:bubble3D val="0"/>
            <c:spPr>
              <a:solidFill>
                <a:schemeClr val="accent4"/>
              </a:solidFill>
              <a:ln w="3175" cmpd="sng">
                <a:solidFill>
                  <a:srgbClr val="FFFFFF"/>
                </a:solidFill>
                <a:prstDash val="solid"/>
              </a:ln>
            </c:spPr>
            <c:extLst>
              <c:ext xmlns:c16="http://schemas.microsoft.com/office/drawing/2014/chart" uri="{C3380CC4-5D6E-409C-BE32-E72D297353CC}">
                <c16:uniqueId val="{0000005E-BBB9-4468-8A88-22EEB4FD8FA9}"/>
              </c:ext>
            </c:extLst>
          </c:dPt>
          <c:dPt>
            <c:idx val="2"/>
            <c:bubble3D val="0"/>
            <c:spPr>
              <a:solidFill>
                <a:schemeClr val="accent4"/>
              </a:solidFill>
              <a:ln w="3175" cmpd="sng">
                <a:solidFill>
                  <a:srgbClr val="FFFFFF"/>
                </a:solidFill>
                <a:prstDash val="solid"/>
              </a:ln>
            </c:spPr>
            <c:extLst>
              <c:ext xmlns:c16="http://schemas.microsoft.com/office/drawing/2014/chart" uri="{C3380CC4-5D6E-409C-BE32-E72D297353CC}">
                <c16:uniqueId val="{00000060-BBB9-4468-8A88-22EEB4FD8FA9}"/>
              </c:ext>
            </c:extLst>
          </c:dPt>
          <c:dPt>
            <c:idx val="3"/>
            <c:bubble3D val="0"/>
            <c:spPr>
              <a:solidFill>
                <a:schemeClr val="accent4"/>
              </a:solidFill>
              <a:ln w="3175" cmpd="sng">
                <a:solidFill>
                  <a:srgbClr val="FFFFFF"/>
                </a:solidFill>
                <a:prstDash val="solid"/>
              </a:ln>
            </c:spPr>
            <c:extLst>
              <c:ext xmlns:c16="http://schemas.microsoft.com/office/drawing/2014/chart" uri="{C3380CC4-5D6E-409C-BE32-E72D297353CC}">
                <c16:uniqueId val="{00000062-BBB9-4468-8A88-22EEB4FD8FA9}"/>
              </c:ext>
            </c:extLst>
          </c:dPt>
          <c:dPt>
            <c:idx val="4"/>
            <c:bubble3D val="0"/>
            <c:spPr>
              <a:solidFill>
                <a:schemeClr val="accent4"/>
              </a:solidFill>
              <a:ln w="3175" cmpd="sng">
                <a:solidFill>
                  <a:srgbClr val="FFFFFF"/>
                </a:solidFill>
                <a:prstDash val="solid"/>
              </a:ln>
            </c:spPr>
            <c:extLst>
              <c:ext xmlns:c16="http://schemas.microsoft.com/office/drawing/2014/chart" uri="{C3380CC4-5D6E-409C-BE32-E72D297353CC}">
                <c16:uniqueId val="{00000064-BBB9-4468-8A88-22EEB4FD8FA9}"/>
              </c:ext>
            </c:extLst>
          </c:dPt>
          <c:dPt>
            <c:idx val="5"/>
            <c:bubble3D val="0"/>
            <c:spPr>
              <a:solidFill>
                <a:schemeClr val="accent4"/>
              </a:solidFill>
              <a:ln w="3175" cmpd="sng">
                <a:solidFill>
                  <a:srgbClr val="FFFFFF"/>
                </a:solidFill>
                <a:prstDash val="solid"/>
              </a:ln>
            </c:spPr>
            <c:extLst>
              <c:ext xmlns:c16="http://schemas.microsoft.com/office/drawing/2014/chart" uri="{C3380CC4-5D6E-409C-BE32-E72D297353CC}">
                <c16:uniqueId val="{00000066-BBB9-4468-8A88-22EEB4FD8FA9}"/>
              </c:ext>
            </c:extLst>
          </c:dPt>
          <c:dLbls>
            <c:dLbl>
              <c:idx val="0"/>
              <c:layout>
                <c:manualLayout>
                  <c:x val="-0.24790864401618307"/>
                  <c:y val="-1.5569282974681386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5C-BBB9-4468-8A88-22EEB4FD8FA9}"/>
                </c:ext>
              </c:extLst>
            </c:dLbl>
            <c:spPr>
              <a:noFill/>
              <a:ln>
                <a:noFill/>
              </a:ln>
              <a:effectLst/>
            </c:spPr>
            <c:txPr>
              <a:bodyPr/>
              <a:lstStyle/>
              <a:p>
                <a:pPr>
                  <a:defRPr>
                    <a:solidFill>
                      <a:sysClr val="windowText" lastClr="000000"/>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'Constraint Changes'!$B$2:$F$2</c:f>
              <c:numCache>
                <c:formatCode>General</c:formatCode>
                <c:ptCount val="5"/>
                <c:pt idx="0">
                  <c:v>2016</c:v>
                </c:pt>
                <c:pt idx="1">
                  <c:v>2017</c:v>
                </c:pt>
                <c:pt idx="2">
                  <c:v>2018</c:v>
                </c:pt>
                <c:pt idx="3">
                  <c:v>2019</c:v>
                </c:pt>
                <c:pt idx="4">
                  <c:v>2020</c:v>
                </c:pt>
              </c:numCache>
            </c:numRef>
          </c:cat>
          <c:val>
            <c:numRef>
              <c:f>'Constraint Changes'!$B$17:$G$17</c:f>
              <c:numCache>
                <c:formatCode>General</c:formatCode>
                <c:ptCount val="6"/>
                <c:pt idx="0">
                  <c:v>1050</c:v>
                </c:pt>
                <c:pt idx="1">
                  <c:v>134</c:v>
                </c:pt>
                <c:pt idx="2">
                  <c:v>193</c:v>
                </c:pt>
                <c:pt idx="3">
                  <c:v>629</c:v>
                </c:pt>
                <c:pt idx="4">
                  <c:v>25</c:v>
                </c:pt>
                <c:pt idx="5">
                  <c:v>351</c:v>
                </c:pt>
              </c:numCache>
            </c:numRef>
          </c:val>
          <c:extLst>
            <c:ext xmlns:c16="http://schemas.microsoft.com/office/drawing/2014/chart" uri="{C3380CC4-5D6E-409C-BE32-E72D297353CC}">
              <c16:uniqueId val="{00000067-BBB9-4468-8A88-22EEB4FD8FA9}"/>
            </c:ext>
          </c:extLst>
        </c:ser>
        <c:ser>
          <c:idx val="13"/>
          <c:order val="8"/>
          <c:tx>
            <c:strRef>
              <c:f>'Constraint Changes'!$A$18</c:f>
              <c:strCache>
                <c:ptCount val="1"/>
                <c:pt idx="0">
                  <c:v>Vic</c:v>
                </c:pt>
              </c:strCache>
            </c:strRef>
          </c:tx>
          <c:spPr>
            <a:solidFill>
              <a:schemeClr val="accent3"/>
            </a:solidFill>
            <a:ln w="9525">
              <a:solidFill>
                <a:srgbClr val="F37321"/>
              </a:solidFill>
            </a:ln>
          </c:spPr>
          <c:dPt>
            <c:idx val="0"/>
            <c:bubble3D val="0"/>
            <c:spPr>
              <a:solidFill>
                <a:schemeClr val="accent3"/>
              </a:solidFill>
              <a:ln w="9525" cmpd="sng">
                <a:solidFill>
                  <a:srgbClr val="F37321"/>
                </a:solidFill>
                <a:prstDash val="solid"/>
              </a:ln>
            </c:spPr>
            <c:extLst>
              <c:ext xmlns:c16="http://schemas.microsoft.com/office/drawing/2014/chart" uri="{C3380CC4-5D6E-409C-BE32-E72D297353CC}">
                <c16:uniqueId val="{00000069-BBB9-4468-8A88-22EEB4FD8FA9}"/>
              </c:ext>
            </c:extLst>
          </c:dPt>
          <c:dPt>
            <c:idx val="1"/>
            <c:bubble3D val="0"/>
            <c:spPr>
              <a:solidFill>
                <a:schemeClr val="accent3"/>
              </a:solidFill>
              <a:ln w="9525" cmpd="sng">
                <a:solidFill>
                  <a:srgbClr val="F37321"/>
                </a:solidFill>
                <a:prstDash val="solid"/>
              </a:ln>
            </c:spPr>
            <c:extLst>
              <c:ext xmlns:c16="http://schemas.microsoft.com/office/drawing/2014/chart" uri="{C3380CC4-5D6E-409C-BE32-E72D297353CC}">
                <c16:uniqueId val="{0000006B-BBB9-4468-8A88-22EEB4FD8FA9}"/>
              </c:ext>
            </c:extLst>
          </c:dPt>
          <c:dPt>
            <c:idx val="2"/>
            <c:bubble3D val="0"/>
            <c:spPr>
              <a:solidFill>
                <a:schemeClr val="accent3"/>
              </a:solidFill>
              <a:ln w="9525" cmpd="sng">
                <a:solidFill>
                  <a:srgbClr val="F37321"/>
                </a:solidFill>
                <a:prstDash val="solid"/>
              </a:ln>
            </c:spPr>
            <c:extLst>
              <c:ext xmlns:c16="http://schemas.microsoft.com/office/drawing/2014/chart" uri="{C3380CC4-5D6E-409C-BE32-E72D297353CC}">
                <c16:uniqueId val="{0000006D-BBB9-4468-8A88-22EEB4FD8FA9}"/>
              </c:ext>
            </c:extLst>
          </c:dPt>
          <c:dPt>
            <c:idx val="3"/>
            <c:bubble3D val="0"/>
            <c:spPr>
              <a:solidFill>
                <a:schemeClr val="accent3"/>
              </a:solidFill>
              <a:ln w="9525" cmpd="sng">
                <a:solidFill>
                  <a:srgbClr val="F37321"/>
                </a:solidFill>
                <a:prstDash val="solid"/>
              </a:ln>
            </c:spPr>
            <c:extLst>
              <c:ext xmlns:c16="http://schemas.microsoft.com/office/drawing/2014/chart" uri="{C3380CC4-5D6E-409C-BE32-E72D297353CC}">
                <c16:uniqueId val="{0000006F-BBB9-4468-8A88-22EEB4FD8FA9}"/>
              </c:ext>
            </c:extLst>
          </c:dPt>
          <c:dPt>
            <c:idx val="4"/>
            <c:bubble3D val="0"/>
            <c:spPr>
              <a:solidFill>
                <a:schemeClr val="accent3"/>
              </a:solidFill>
              <a:ln w="9525" cmpd="sng">
                <a:solidFill>
                  <a:srgbClr val="F37321"/>
                </a:solidFill>
                <a:prstDash val="solid"/>
              </a:ln>
            </c:spPr>
            <c:extLst>
              <c:ext xmlns:c16="http://schemas.microsoft.com/office/drawing/2014/chart" uri="{C3380CC4-5D6E-409C-BE32-E72D297353CC}">
                <c16:uniqueId val="{00000071-BBB9-4468-8A88-22EEB4FD8FA9}"/>
              </c:ext>
            </c:extLst>
          </c:dPt>
          <c:dPt>
            <c:idx val="5"/>
            <c:bubble3D val="0"/>
            <c:spPr>
              <a:solidFill>
                <a:schemeClr val="accent3"/>
              </a:solidFill>
              <a:ln w="9525" cmpd="sng">
                <a:solidFill>
                  <a:srgbClr val="F37321"/>
                </a:solidFill>
                <a:prstDash val="solid"/>
              </a:ln>
            </c:spPr>
            <c:extLst>
              <c:ext xmlns:c16="http://schemas.microsoft.com/office/drawing/2014/chart" uri="{C3380CC4-5D6E-409C-BE32-E72D297353CC}">
                <c16:uniqueId val="{00000073-BBB9-4468-8A88-22EEB4FD8FA9}"/>
              </c:ext>
            </c:extLst>
          </c:dPt>
          <c:dLbls>
            <c:dLbl>
              <c:idx val="0"/>
              <c:layout>
                <c:manualLayout>
                  <c:x val="-1.5735850698220734E-3"/>
                  <c:y val="-1.3176729236614827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69-BBB9-4468-8A88-22EEB4FD8FA9}"/>
                </c:ext>
              </c:extLst>
            </c:dLbl>
            <c:spPr>
              <a:noFill/>
              <a:ln>
                <a:noFill/>
              </a:ln>
              <a:effectLst/>
            </c:spPr>
            <c:txPr>
              <a:bodyPr/>
              <a:lstStyle/>
              <a:p>
                <a:pPr>
                  <a:defRPr>
                    <a:solidFill>
                      <a:schemeClr val="bg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'Constraint Changes'!$B$2:$F$2</c:f>
              <c:numCache>
                <c:formatCode>General</c:formatCode>
                <c:ptCount val="5"/>
                <c:pt idx="0">
                  <c:v>2016</c:v>
                </c:pt>
                <c:pt idx="1">
                  <c:v>2017</c:v>
                </c:pt>
                <c:pt idx="2">
                  <c:v>2018</c:v>
                </c:pt>
                <c:pt idx="3">
                  <c:v>2019</c:v>
                </c:pt>
                <c:pt idx="4">
                  <c:v>2020</c:v>
                </c:pt>
              </c:numCache>
            </c:numRef>
          </c:cat>
          <c:val>
            <c:numRef>
              <c:f>'Constraint Changes'!$B$18:$G$18</c:f>
              <c:numCache>
                <c:formatCode>General</c:formatCode>
                <c:ptCount val="6"/>
                <c:pt idx="0">
                  <c:v>3251</c:v>
                </c:pt>
                <c:pt idx="1">
                  <c:v>1376</c:v>
                </c:pt>
                <c:pt idx="2">
                  <c:v>6280</c:v>
                </c:pt>
                <c:pt idx="3">
                  <c:v>5656</c:v>
                </c:pt>
                <c:pt idx="4">
                  <c:v>1418</c:v>
                </c:pt>
                <c:pt idx="5">
                  <c:v>2312</c:v>
                </c:pt>
              </c:numCache>
            </c:numRef>
          </c:val>
          <c:extLst>
            <c:ext xmlns:c16="http://schemas.microsoft.com/office/drawing/2014/chart" uri="{C3380CC4-5D6E-409C-BE32-E72D297353CC}">
              <c16:uniqueId val="{00000074-BBB9-4468-8A88-22EEB4FD8FA9}"/>
            </c:ext>
          </c:extLst>
        </c:ser>
        <c:ser>
          <c:idx val="3"/>
          <c:order val="9"/>
          <c:tx>
            <c:strRef>
              <c:f>'Constraint Changes'!$A$7</c:f>
              <c:strCache>
                <c:ptCount val="1"/>
                <c:pt idx="0">
                  <c:v>FCAS</c:v>
                </c:pt>
              </c:strCache>
            </c:strRef>
          </c:tx>
          <c:spPr>
            <a:solidFill>
              <a:srgbClr val="A9C398"/>
            </a:solidFill>
          </c:spPr>
          <c:dPt>
            <c:idx val="0"/>
            <c:bubble3D val="0"/>
            <c:spPr>
              <a:solidFill>
                <a:srgbClr val="A9C398"/>
              </a:solidFill>
              <a:ln w="3175" cmpd="sng">
                <a:solidFill>
                  <a:srgbClr val="FFFFFF"/>
                </a:solidFill>
                <a:prstDash val="solid"/>
              </a:ln>
            </c:spPr>
            <c:extLst>
              <c:ext xmlns:c16="http://schemas.microsoft.com/office/drawing/2014/chart" uri="{C3380CC4-5D6E-409C-BE32-E72D297353CC}">
                <c16:uniqueId val="{00000076-BBB9-4468-8A88-22EEB4FD8FA9}"/>
              </c:ext>
            </c:extLst>
          </c:dPt>
          <c:dPt>
            <c:idx val="1"/>
            <c:bubble3D val="0"/>
            <c:spPr>
              <a:solidFill>
                <a:srgbClr val="A9C398"/>
              </a:solidFill>
              <a:ln w="3175" cmpd="sng">
                <a:solidFill>
                  <a:srgbClr val="FFFFFF"/>
                </a:solidFill>
                <a:prstDash val="solid"/>
              </a:ln>
            </c:spPr>
            <c:extLst>
              <c:ext xmlns:c16="http://schemas.microsoft.com/office/drawing/2014/chart" uri="{C3380CC4-5D6E-409C-BE32-E72D297353CC}">
                <c16:uniqueId val="{00000078-BBB9-4468-8A88-22EEB4FD8FA9}"/>
              </c:ext>
            </c:extLst>
          </c:dPt>
          <c:dPt>
            <c:idx val="2"/>
            <c:bubble3D val="0"/>
            <c:spPr>
              <a:solidFill>
                <a:srgbClr val="A9C398"/>
              </a:solidFill>
              <a:ln w="3175" cmpd="sng">
                <a:solidFill>
                  <a:srgbClr val="FFFFFF"/>
                </a:solidFill>
                <a:prstDash val="solid"/>
              </a:ln>
            </c:spPr>
            <c:extLst>
              <c:ext xmlns:c16="http://schemas.microsoft.com/office/drawing/2014/chart" uri="{C3380CC4-5D6E-409C-BE32-E72D297353CC}">
                <c16:uniqueId val="{0000007A-BBB9-4468-8A88-22EEB4FD8FA9}"/>
              </c:ext>
            </c:extLst>
          </c:dPt>
          <c:dPt>
            <c:idx val="3"/>
            <c:bubble3D val="0"/>
            <c:spPr>
              <a:solidFill>
                <a:srgbClr val="A9C398"/>
              </a:solidFill>
              <a:ln w="3175" cmpd="sng">
                <a:solidFill>
                  <a:srgbClr val="FFFFFF"/>
                </a:solidFill>
                <a:prstDash val="solid"/>
              </a:ln>
            </c:spPr>
            <c:extLst>
              <c:ext xmlns:c16="http://schemas.microsoft.com/office/drawing/2014/chart" uri="{C3380CC4-5D6E-409C-BE32-E72D297353CC}">
                <c16:uniqueId val="{0000007C-BBB9-4468-8A88-22EEB4FD8FA9}"/>
              </c:ext>
            </c:extLst>
          </c:dPt>
          <c:dPt>
            <c:idx val="4"/>
            <c:bubble3D val="0"/>
            <c:spPr>
              <a:solidFill>
                <a:srgbClr val="A9C398"/>
              </a:solidFill>
              <a:ln w="3175" cmpd="sng">
                <a:solidFill>
                  <a:srgbClr val="FFFFFF"/>
                </a:solidFill>
                <a:prstDash val="solid"/>
              </a:ln>
            </c:spPr>
            <c:extLst>
              <c:ext xmlns:c16="http://schemas.microsoft.com/office/drawing/2014/chart" uri="{C3380CC4-5D6E-409C-BE32-E72D297353CC}">
                <c16:uniqueId val="{0000007E-BBB9-4468-8A88-22EEB4FD8FA9}"/>
              </c:ext>
            </c:extLst>
          </c:dPt>
          <c:dPt>
            <c:idx val="5"/>
            <c:bubble3D val="0"/>
            <c:spPr>
              <a:solidFill>
                <a:srgbClr val="A9C398"/>
              </a:solidFill>
              <a:ln w="3175" cmpd="sng">
                <a:solidFill>
                  <a:srgbClr val="FFFFFF"/>
                </a:solidFill>
                <a:prstDash val="solid"/>
              </a:ln>
            </c:spPr>
            <c:extLst>
              <c:ext xmlns:c16="http://schemas.microsoft.com/office/drawing/2014/chart" uri="{C3380CC4-5D6E-409C-BE32-E72D297353CC}">
                <c16:uniqueId val="{00000080-BBB9-4468-8A88-22EEB4FD8FA9}"/>
              </c:ext>
            </c:extLst>
          </c:dPt>
          <c:dLbls>
            <c:dLbl>
              <c:idx val="0"/>
              <c:layout>
                <c:manualLayout>
                  <c:x val="1.7474920607299698E-2"/>
                  <c:y val="-8.1366422520401938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76-BBB9-4468-8A88-22EEB4FD8FA9}"/>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'Constraint Changes'!$B$2:$F$2</c:f>
              <c:numCache>
                <c:formatCode>General</c:formatCode>
                <c:ptCount val="5"/>
                <c:pt idx="0">
                  <c:v>2016</c:v>
                </c:pt>
                <c:pt idx="1">
                  <c:v>2017</c:v>
                </c:pt>
                <c:pt idx="2">
                  <c:v>2018</c:v>
                </c:pt>
                <c:pt idx="3">
                  <c:v>2019</c:v>
                </c:pt>
                <c:pt idx="4">
                  <c:v>2020</c:v>
                </c:pt>
              </c:numCache>
            </c:numRef>
          </c:cat>
          <c:val>
            <c:numRef>
              <c:f>'Constraint Changes'!$B$7:$G$7</c:f>
              <c:numCache>
                <c:formatCode>General</c:formatCode>
                <c:ptCount val="6"/>
                <c:pt idx="0">
                  <c:v>257</c:v>
                </c:pt>
                <c:pt idx="1">
                  <c:v>267</c:v>
                </c:pt>
                <c:pt idx="2">
                  <c:v>486</c:v>
                </c:pt>
                <c:pt idx="3">
                  <c:v>1192</c:v>
                </c:pt>
                <c:pt idx="4">
                  <c:v>730</c:v>
                </c:pt>
                <c:pt idx="5">
                  <c:v>418</c:v>
                </c:pt>
              </c:numCache>
            </c:numRef>
          </c:val>
          <c:extLst>
            <c:ext xmlns:c16="http://schemas.microsoft.com/office/drawing/2014/chart" uri="{C3380CC4-5D6E-409C-BE32-E72D297353CC}">
              <c16:uniqueId val="{00000081-BBB9-4468-8A88-22EEB4FD8FA9}"/>
            </c:ext>
          </c:extLst>
        </c:ser>
        <c:ser>
          <c:idx val="5"/>
          <c:order val="10"/>
          <c:tx>
            <c:strRef>
              <c:f>'Constraint Changes'!$A$8</c:f>
              <c:strCache>
                <c:ptCount val="1"/>
                <c:pt idx="0">
                  <c:v>NSW</c:v>
                </c:pt>
              </c:strCache>
            </c:strRef>
          </c:tx>
          <c:spPr>
            <a:solidFill>
              <a:schemeClr val="accent2"/>
            </a:solidFill>
          </c:spPr>
          <c:dPt>
            <c:idx val="0"/>
            <c:bubble3D val="0"/>
            <c:spPr>
              <a:solidFill>
                <a:schemeClr val="accent2"/>
              </a:solidFill>
              <a:ln w="3175" cmpd="sng">
                <a:solidFill>
                  <a:srgbClr val="FFFFFF"/>
                </a:solidFill>
                <a:prstDash val="solid"/>
              </a:ln>
            </c:spPr>
            <c:extLst>
              <c:ext xmlns:c16="http://schemas.microsoft.com/office/drawing/2014/chart" uri="{C3380CC4-5D6E-409C-BE32-E72D297353CC}">
                <c16:uniqueId val="{00000083-BBB9-4468-8A88-22EEB4FD8FA9}"/>
              </c:ext>
            </c:extLst>
          </c:dPt>
          <c:dPt>
            <c:idx val="1"/>
            <c:bubble3D val="0"/>
            <c:spPr>
              <a:solidFill>
                <a:schemeClr val="accent2"/>
              </a:solidFill>
              <a:ln w="3175" cmpd="sng">
                <a:solidFill>
                  <a:srgbClr val="FFFFFF"/>
                </a:solidFill>
                <a:prstDash val="solid"/>
              </a:ln>
            </c:spPr>
            <c:extLst>
              <c:ext xmlns:c16="http://schemas.microsoft.com/office/drawing/2014/chart" uri="{C3380CC4-5D6E-409C-BE32-E72D297353CC}">
                <c16:uniqueId val="{00000085-BBB9-4468-8A88-22EEB4FD8FA9}"/>
              </c:ext>
            </c:extLst>
          </c:dPt>
          <c:dPt>
            <c:idx val="2"/>
            <c:bubble3D val="0"/>
            <c:spPr>
              <a:solidFill>
                <a:schemeClr val="accent2"/>
              </a:solidFill>
              <a:ln w="3175" cmpd="sng">
                <a:solidFill>
                  <a:srgbClr val="FFFFFF"/>
                </a:solidFill>
                <a:prstDash val="solid"/>
              </a:ln>
            </c:spPr>
            <c:extLst>
              <c:ext xmlns:c16="http://schemas.microsoft.com/office/drawing/2014/chart" uri="{C3380CC4-5D6E-409C-BE32-E72D297353CC}">
                <c16:uniqueId val="{00000087-BBB9-4468-8A88-22EEB4FD8FA9}"/>
              </c:ext>
            </c:extLst>
          </c:dPt>
          <c:dPt>
            <c:idx val="3"/>
            <c:bubble3D val="0"/>
            <c:spPr>
              <a:solidFill>
                <a:schemeClr val="accent2"/>
              </a:solidFill>
              <a:ln w="3175" cmpd="sng">
                <a:solidFill>
                  <a:srgbClr val="FFFFFF"/>
                </a:solidFill>
                <a:prstDash val="solid"/>
              </a:ln>
            </c:spPr>
            <c:extLst>
              <c:ext xmlns:c16="http://schemas.microsoft.com/office/drawing/2014/chart" uri="{C3380CC4-5D6E-409C-BE32-E72D297353CC}">
                <c16:uniqueId val="{00000089-BBB9-4468-8A88-22EEB4FD8FA9}"/>
              </c:ext>
            </c:extLst>
          </c:dPt>
          <c:dPt>
            <c:idx val="4"/>
            <c:bubble3D val="0"/>
            <c:spPr>
              <a:solidFill>
                <a:schemeClr val="accent2"/>
              </a:solidFill>
              <a:ln w="3175" cmpd="sng">
                <a:solidFill>
                  <a:srgbClr val="FFFFFF"/>
                </a:solidFill>
                <a:prstDash val="solid"/>
              </a:ln>
            </c:spPr>
            <c:extLst>
              <c:ext xmlns:c16="http://schemas.microsoft.com/office/drawing/2014/chart" uri="{C3380CC4-5D6E-409C-BE32-E72D297353CC}">
                <c16:uniqueId val="{0000008B-BBB9-4468-8A88-22EEB4FD8FA9}"/>
              </c:ext>
            </c:extLst>
          </c:dPt>
          <c:dPt>
            <c:idx val="5"/>
            <c:bubble3D val="0"/>
            <c:spPr>
              <a:solidFill>
                <a:schemeClr val="accent2"/>
              </a:solidFill>
              <a:ln w="3175" cmpd="sng">
                <a:solidFill>
                  <a:srgbClr val="FFFFFF"/>
                </a:solidFill>
                <a:prstDash val="solid"/>
              </a:ln>
            </c:spPr>
            <c:extLst>
              <c:ext xmlns:c16="http://schemas.microsoft.com/office/drawing/2014/chart" uri="{C3380CC4-5D6E-409C-BE32-E72D297353CC}">
                <c16:uniqueId val="{0000008D-BBB9-4468-8A88-22EEB4FD8FA9}"/>
              </c:ext>
            </c:extLst>
          </c:dPt>
          <c:dLbls>
            <c:dLbl>
              <c:idx val="0"/>
              <c:layout>
                <c:manualLayout>
                  <c:x val="-3.368425631878888E-2"/>
                  <c:y val="-5.2442856630781548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83-BBB9-4468-8A88-22EEB4FD8FA9}"/>
                </c:ext>
              </c:extLst>
            </c:dLbl>
            <c:spPr>
              <a:noFill/>
              <a:ln>
                <a:noFill/>
              </a:ln>
              <a:effectLst/>
            </c:spPr>
            <c:txPr>
              <a:bodyPr/>
              <a:lstStyle/>
              <a:p>
                <a:pPr>
                  <a:defRPr>
                    <a:solidFill>
                      <a:schemeClr val="bg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'Constraint Changes'!$B$2:$F$2</c:f>
              <c:numCache>
                <c:formatCode>General</c:formatCode>
                <c:ptCount val="5"/>
                <c:pt idx="0">
                  <c:v>2016</c:v>
                </c:pt>
                <c:pt idx="1">
                  <c:v>2017</c:v>
                </c:pt>
                <c:pt idx="2">
                  <c:v>2018</c:v>
                </c:pt>
                <c:pt idx="3">
                  <c:v>2019</c:v>
                </c:pt>
                <c:pt idx="4">
                  <c:v>2020</c:v>
                </c:pt>
              </c:numCache>
            </c:numRef>
          </c:cat>
          <c:val>
            <c:numRef>
              <c:f>'Constraint Changes'!$B$8:$G$8</c:f>
              <c:numCache>
                <c:formatCode>General</c:formatCode>
                <c:ptCount val="6"/>
                <c:pt idx="0">
                  <c:v>1973</c:v>
                </c:pt>
                <c:pt idx="1">
                  <c:v>2455</c:v>
                </c:pt>
                <c:pt idx="2">
                  <c:v>8206</c:v>
                </c:pt>
                <c:pt idx="3">
                  <c:v>5092</c:v>
                </c:pt>
                <c:pt idx="4">
                  <c:v>7926</c:v>
                </c:pt>
                <c:pt idx="5">
                  <c:v>6562</c:v>
                </c:pt>
              </c:numCache>
            </c:numRef>
          </c:val>
          <c:extLst>
            <c:ext xmlns:c16="http://schemas.microsoft.com/office/drawing/2014/chart" uri="{C3380CC4-5D6E-409C-BE32-E72D297353CC}">
              <c16:uniqueId val="{0000008E-BBB9-4468-8A88-22EEB4FD8FA9}"/>
            </c:ext>
          </c:extLst>
        </c:ser>
        <c:dLbls>
          <c:showLegendKey val="0"/>
          <c:showVal val="0"/>
          <c:showCatName val="0"/>
          <c:showSerName val="0"/>
          <c:showPercent val="0"/>
          <c:showBubbleSize val="0"/>
        </c:dLbls>
        <c:axId val="115288608"/>
        <c:axId val="115293088"/>
      </c:areaChart>
      <c:lineChart>
        <c:grouping val="standard"/>
        <c:varyColors val="0"/>
        <c:ser>
          <c:idx val="0"/>
          <c:order val="11"/>
          <c:tx>
            <c:strRef>
              <c:f>'Constraint Changes'!$A$19</c:f>
              <c:strCache>
                <c:ptCount val="1"/>
                <c:pt idx="0">
                  <c:v>Total constraint eqns</c:v>
                </c:pt>
              </c:strCache>
            </c:strRef>
          </c:tx>
          <c:spPr>
            <a:ln w="12700">
              <a:solidFill>
                <a:schemeClr val="accent4">
                  <a:lumMod val="60000"/>
                  <a:lumOff val="40000"/>
                </a:schemeClr>
              </a:solidFill>
              <a:prstDash val="solid"/>
            </a:ln>
          </c:spPr>
          <c:marker>
            <c:spPr>
              <a:solidFill>
                <a:schemeClr val="accent4">
                  <a:lumMod val="60000"/>
                  <a:lumOff val="40000"/>
                </a:schemeClr>
              </a:solidFill>
              <a:ln w="12700">
                <a:solidFill>
                  <a:schemeClr val="accent4">
                    <a:lumMod val="60000"/>
                    <a:lumOff val="40000"/>
                  </a:schemeClr>
                </a:solidFill>
                <a:prstDash val="solid"/>
              </a:ln>
            </c:spPr>
          </c:marker>
          <c:cat>
            <c:numRef>
              <c:f>'Constraint Changes'!$B$2:$G$2</c:f>
              <c:numCache>
                <c:formatCode>General</c:formatCode>
                <c:ptCount val="6"/>
                <c:pt idx="0">
                  <c:v>2016</c:v>
                </c:pt>
                <c:pt idx="1">
                  <c:v>2017</c:v>
                </c:pt>
                <c:pt idx="2">
                  <c:v>2018</c:v>
                </c:pt>
                <c:pt idx="3">
                  <c:v>2019</c:v>
                </c:pt>
                <c:pt idx="4">
                  <c:v>2020</c:v>
                </c:pt>
                <c:pt idx="5">
                  <c:v>2021</c:v>
                </c:pt>
              </c:numCache>
            </c:numRef>
          </c:cat>
          <c:val>
            <c:numRef>
              <c:f>'Constraint Changes'!$B$19:$G$19</c:f>
              <c:numCache>
                <c:formatCode>General</c:formatCode>
                <c:ptCount val="6"/>
                <c:pt idx="0">
                  <c:v>11660</c:v>
                </c:pt>
                <c:pt idx="1">
                  <c:v>11578</c:v>
                </c:pt>
                <c:pt idx="2">
                  <c:v>11467</c:v>
                </c:pt>
                <c:pt idx="3">
                  <c:v>12348</c:v>
                </c:pt>
                <c:pt idx="4">
                  <c:v>13127</c:v>
                </c:pt>
                <c:pt idx="5">
                  <c:v>14297</c:v>
                </c:pt>
              </c:numCache>
            </c:numRef>
          </c:val>
          <c:smooth val="0"/>
          <c:extLst>
            <c:ext xmlns:c16="http://schemas.microsoft.com/office/drawing/2014/chart" uri="{C3380CC4-5D6E-409C-BE32-E72D297353CC}">
              <c16:uniqueId val="{0000008F-BBB9-4468-8A88-22EEB4FD8FA9}"/>
            </c:ext>
          </c:extLst>
        </c:ser>
        <c:dLbls>
          <c:showLegendKey val="0"/>
          <c:showVal val="0"/>
          <c:showCatName val="0"/>
          <c:showSerName val="0"/>
          <c:showPercent val="0"/>
          <c:showBubbleSize val="0"/>
        </c:dLbls>
        <c:marker val="1"/>
        <c:smooth val="0"/>
        <c:axId val="115288608"/>
        <c:axId val="115293088"/>
      </c:lineChart>
      <c:catAx>
        <c:axId val="115288608"/>
        <c:scaling>
          <c:orientation val="minMax"/>
        </c:scaling>
        <c:delete val="0"/>
        <c:axPos val="b"/>
        <c:numFmt formatCode="General" sourceLinked="1"/>
        <c:majorTickMark val="out"/>
        <c:minorTickMark val="none"/>
        <c:tickLblPos val="nextTo"/>
        <c:spPr>
          <a:ln w="6350">
            <a:solidFill>
              <a:srgbClr val="948671"/>
            </a:solidFill>
            <a:prstDash val="solid"/>
          </a:ln>
        </c:spPr>
        <c:txPr>
          <a:bodyPr/>
          <a:lstStyle/>
          <a:p>
            <a:pPr>
              <a:defRPr sz="800" b="0" i="0">
                <a:solidFill>
                  <a:srgbClr val="000000"/>
                </a:solidFill>
                <a:latin typeface="+mn-lt"/>
                <a:ea typeface="Arial"/>
                <a:cs typeface="Arial"/>
              </a:defRPr>
            </a:pPr>
            <a:endParaRPr lang="en-US"/>
          </a:p>
        </c:txPr>
        <c:crossAx val="115293088"/>
        <c:crosses val="autoZero"/>
        <c:auto val="1"/>
        <c:lblAlgn val="ctr"/>
        <c:lblOffset val="100"/>
        <c:noMultiLvlLbl val="0"/>
      </c:catAx>
      <c:valAx>
        <c:axId val="115293088"/>
        <c:scaling>
          <c:orientation val="minMax"/>
          <c:max val="21000"/>
          <c:min val="0"/>
        </c:scaling>
        <c:delete val="0"/>
        <c:axPos val="l"/>
        <c:majorGridlines>
          <c:spPr>
            <a:ln w="12700">
              <a:solidFill>
                <a:srgbClr val="EFEBE9"/>
              </a:solidFill>
              <a:prstDash val="solid"/>
            </a:ln>
          </c:spPr>
        </c:majorGridlines>
        <c:title>
          <c:tx>
            <c:rich>
              <a:bodyPr rot="-5400000" vert="horz"/>
              <a:lstStyle/>
              <a:p>
                <a:pPr>
                  <a:defRPr sz="900" b="1" i="0">
                    <a:solidFill>
                      <a:srgbClr val="000000"/>
                    </a:solidFill>
                    <a:latin typeface="Arial"/>
                    <a:ea typeface="Arial"/>
                    <a:cs typeface="Arial"/>
                  </a:defRPr>
                </a:pPr>
                <a:r>
                  <a:rPr lang="en-US"/>
                  <a:t>Number of changes</a:t>
                </a:r>
              </a:p>
            </c:rich>
          </c:tx>
          <c:layout>
            <c:manualLayout>
              <c:xMode val="edge"/>
              <c:yMode val="edge"/>
              <c:x val="1.3152966235541699E-2"/>
              <c:y val="0.289510557899468"/>
            </c:manualLayout>
          </c:layout>
          <c:overlay val="0"/>
        </c:title>
        <c:numFmt formatCode="#,##0" sourceLinked="0"/>
        <c:majorTickMark val="out"/>
        <c:minorTickMark val="none"/>
        <c:tickLblPos val="nextTo"/>
        <c:spPr>
          <a:ln w="6350">
            <a:solidFill>
              <a:srgbClr val="948671"/>
            </a:solidFill>
            <a:prstDash val="solid"/>
          </a:ln>
        </c:spPr>
        <c:txPr>
          <a:bodyPr/>
          <a:lstStyle/>
          <a:p>
            <a:pPr>
              <a:defRPr sz="800" b="0" i="0">
                <a:solidFill>
                  <a:srgbClr val="000000"/>
                </a:solidFill>
                <a:latin typeface="+mn-lt"/>
                <a:ea typeface="Arial"/>
                <a:cs typeface="Arial"/>
              </a:defRPr>
            </a:pPr>
            <a:endParaRPr lang="en-US"/>
          </a:p>
        </c:txPr>
        <c:crossAx val="115288608"/>
        <c:crosses val="autoZero"/>
        <c:crossBetween val="midCat"/>
        <c:majorUnit val="1000"/>
      </c:valAx>
      <c:spPr>
        <a:solidFill>
          <a:srgbClr val="F7F5F5"/>
        </a:solidFill>
      </c:spPr>
    </c:plotArea>
    <c:legend>
      <c:legendPos val="b"/>
      <c:layout>
        <c:manualLayout>
          <c:xMode val="edge"/>
          <c:yMode val="edge"/>
          <c:x val="0.12215601627377499"/>
          <c:y val="0.87401902534583698"/>
          <c:w val="0.82364495966941498"/>
          <c:h val="0.108153047838504"/>
        </c:manualLayout>
      </c:layout>
      <c:overlay val="0"/>
      <c:spPr>
        <a:noFill/>
      </c:spPr>
      <c:txPr>
        <a:bodyPr/>
        <a:lstStyle/>
        <a:p>
          <a:pPr>
            <a:defRPr sz="700" b="0" i="0">
              <a:solidFill>
                <a:srgbClr val="000000"/>
              </a:solidFill>
              <a:latin typeface="+mn-lt"/>
              <a:ea typeface="Arial"/>
              <a:cs typeface="Arial"/>
            </a:defRPr>
          </a:pPr>
          <a:endParaRPr lang="en-US"/>
        </a:p>
      </c:txPr>
    </c:legend>
    <c:plotVisOnly val="1"/>
    <c:dispBlanksAs val="zero"/>
    <c:showDLblsOverMax val="0"/>
  </c:chart>
  <c:spPr>
    <a:solidFill>
      <a:srgbClr val="F7F5F5"/>
    </a:solidFill>
    <a:ln w="9525">
      <a:noFill/>
    </a:ln>
  </c:sp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7"/>
          <c:order val="0"/>
          <c:tx>
            <c:strRef>
              <c:f>'Summary By Region'!$A$10</c:f>
              <c:strCache>
                <c:ptCount val="1"/>
                <c:pt idx="0">
                  <c:v>Other</c:v>
                </c:pt>
              </c:strCache>
            </c:strRef>
          </c:tx>
          <c:spPr>
            <a:solidFill>
              <a:schemeClr val="accent2">
                <a:lumMod val="60000"/>
                <a:lumOff val="40000"/>
              </a:schemeClr>
            </a:solidFill>
          </c:spPr>
          <c:dPt>
            <c:idx val="0"/>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01-8259-4762-A0B7-AE3D669B3EC0}"/>
              </c:ext>
            </c:extLst>
          </c:dPt>
          <c:dPt>
            <c:idx val="1"/>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03-8259-4762-A0B7-AE3D669B3EC0}"/>
              </c:ext>
            </c:extLst>
          </c:dPt>
          <c:dPt>
            <c:idx val="2"/>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05-8259-4762-A0B7-AE3D669B3EC0}"/>
              </c:ext>
            </c:extLst>
          </c:dPt>
          <c:dPt>
            <c:idx val="3"/>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07-8259-4762-A0B7-AE3D669B3EC0}"/>
              </c:ext>
            </c:extLst>
          </c:dPt>
          <c:dPt>
            <c:idx val="4"/>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09-8259-4762-A0B7-AE3D669B3EC0}"/>
              </c:ext>
            </c:extLst>
          </c:dPt>
          <c:cat>
            <c:numRef>
              <c:f>'Summary By Region'!$B$2:$G$2</c:f>
              <c:numCache>
                <c:formatCode>General</c:formatCode>
                <c:ptCount val="6"/>
                <c:pt idx="0">
                  <c:v>2016</c:v>
                </c:pt>
                <c:pt idx="1">
                  <c:v>2017</c:v>
                </c:pt>
                <c:pt idx="2">
                  <c:v>2018</c:v>
                </c:pt>
                <c:pt idx="3">
                  <c:v>2019</c:v>
                </c:pt>
                <c:pt idx="4">
                  <c:v>2020</c:v>
                </c:pt>
                <c:pt idx="5">
                  <c:v>2021</c:v>
                </c:pt>
              </c:numCache>
            </c:numRef>
          </c:cat>
          <c:val>
            <c:numRef>
              <c:f>'Summary By Region'!$B$10:$G$10</c:f>
              <c:numCache>
                <c:formatCode>#,##0.0</c:formatCode>
                <c:ptCount val="6"/>
                <c:pt idx="0">
                  <c:v>50.583333333333336</c:v>
                </c:pt>
                <c:pt idx="1">
                  <c:v>311.83333333333331</c:v>
                </c:pt>
                <c:pt idx="2">
                  <c:v>115.25</c:v>
                </c:pt>
                <c:pt idx="3">
                  <c:v>64.333333333333329</c:v>
                </c:pt>
                <c:pt idx="4">
                  <c:v>48.416666666666664</c:v>
                </c:pt>
                <c:pt idx="5">
                  <c:v>7.25</c:v>
                </c:pt>
              </c:numCache>
            </c:numRef>
          </c:val>
          <c:extLst>
            <c:ext xmlns:c16="http://schemas.microsoft.com/office/drawing/2014/chart" uri="{C3380CC4-5D6E-409C-BE32-E72D297353CC}">
              <c16:uniqueId val="{0000000A-8259-4762-A0B7-AE3D669B3EC0}"/>
            </c:ext>
          </c:extLst>
        </c:ser>
        <c:ser>
          <c:idx val="6"/>
          <c:order val="1"/>
          <c:tx>
            <c:strRef>
              <c:f>'Summary By Region'!$A$9</c:f>
              <c:strCache>
                <c:ptCount val="1"/>
                <c:pt idx="0">
                  <c:v>Non-Conformance</c:v>
                </c:pt>
              </c:strCache>
            </c:strRef>
          </c:tx>
          <c:spPr>
            <a:solidFill>
              <a:schemeClr val="accent3">
                <a:lumMod val="60000"/>
                <a:lumOff val="40000"/>
              </a:schemeClr>
            </a:solidFill>
          </c:spPr>
          <c:dPt>
            <c:idx val="0"/>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0C-8259-4762-A0B7-AE3D669B3EC0}"/>
              </c:ext>
            </c:extLst>
          </c:dPt>
          <c:dPt>
            <c:idx val="1"/>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0E-8259-4762-A0B7-AE3D669B3EC0}"/>
              </c:ext>
            </c:extLst>
          </c:dPt>
          <c:dPt>
            <c:idx val="2"/>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10-8259-4762-A0B7-AE3D669B3EC0}"/>
              </c:ext>
            </c:extLst>
          </c:dPt>
          <c:dPt>
            <c:idx val="3"/>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12-8259-4762-A0B7-AE3D669B3EC0}"/>
              </c:ext>
            </c:extLst>
          </c:dPt>
          <c:dPt>
            <c:idx val="4"/>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14-8259-4762-A0B7-AE3D669B3EC0}"/>
              </c:ext>
            </c:extLst>
          </c:dPt>
          <c:dPt>
            <c:idx val="5"/>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16-8259-4762-A0B7-AE3D669B3EC0}"/>
              </c:ext>
            </c:extLst>
          </c:dPt>
          <c:cat>
            <c:numRef>
              <c:f>'Summary By Region'!$B$2:$G$2</c:f>
              <c:numCache>
                <c:formatCode>General</c:formatCode>
                <c:ptCount val="6"/>
                <c:pt idx="0">
                  <c:v>2016</c:v>
                </c:pt>
                <c:pt idx="1">
                  <c:v>2017</c:v>
                </c:pt>
                <c:pt idx="2">
                  <c:v>2018</c:v>
                </c:pt>
                <c:pt idx="3">
                  <c:v>2019</c:v>
                </c:pt>
                <c:pt idx="4">
                  <c:v>2020</c:v>
                </c:pt>
                <c:pt idx="5">
                  <c:v>2021</c:v>
                </c:pt>
              </c:numCache>
            </c:numRef>
          </c:cat>
          <c:val>
            <c:numRef>
              <c:f>'Summary By Region'!$B$9:$G$9</c:f>
              <c:numCache>
                <c:formatCode>#,##0.0</c:formatCode>
                <c:ptCount val="6"/>
                <c:pt idx="0">
                  <c:v>156.66666666666666</c:v>
                </c:pt>
                <c:pt idx="1">
                  <c:v>97.333333333333329</c:v>
                </c:pt>
                <c:pt idx="2">
                  <c:v>61.083333333333336</c:v>
                </c:pt>
                <c:pt idx="3">
                  <c:v>93.75</c:v>
                </c:pt>
                <c:pt idx="4">
                  <c:v>110.58333333333333</c:v>
                </c:pt>
                <c:pt idx="5">
                  <c:v>75.5</c:v>
                </c:pt>
              </c:numCache>
            </c:numRef>
          </c:val>
          <c:extLst>
            <c:ext xmlns:c16="http://schemas.microsoft.com/office/drawing/2014/chart" uri="{C3380CC4-5D6E-409C-BE32-E72D297353CC}">
              <c16:uniqueId val="{00000017-8259-4762-A0B7-AE3D669B3EC0}"/>
            </c:ext>
          </c:extLst>
        </c:ser>
        <c:ser>
          <c:idx val="2"/>
          <c:order val="2"/>
          <c:tx>
            <c:strRef>
              <c:f>'Summary By Region'!$A$4</c:f>
              <c:strCache>
                <c:ptCount val="1"/>
                <c:pt idx="0">
                  <c:v>Constraint Automation</c:v>
                </c:pt>
              </c:strCache>
            </c:strRef>
          </c:tx>
          <c:spPr>
            <a:solidFill>
              <a:schemeClr val="accent6">
                <a:lumMod val="60000"/>
                <a:lumOff val="40000"/>
              </a:schemeClr>
            </a:solidFill>
          </c:spPr>
          <c:dPt>
            <c:idx val="0"/>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19-8259-4762-A0B7-AE3D669B3EC0}"/>
              </c:ext>
            </c:extLst>
          </c:dPt>
          <c:dPt>
            <c:idx val="1"/>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1B-8259-4762-A0B7-AE3D669B3EC0}"/>
              </c:ext>
            </c:extLst>
          </c:dPt>
          <c:dPt>
            <c:idx val="2"/>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1D-8259-4762-A0B7-AE3D669B3EC0}"/>
              </c:ext>
            </c:extLst>
          </c:dPt>
          <c:dPt>
            <c:idx val="3"/>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1F-8259-4762-A0B7-AE3D669B3EC0}"/>
              </c:ext>
            </c:extLst>
          </c:dPt>
          <c:dPt>
            <c:idx val="4"/>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21-8259-4762-A0B7-AE3D669B3EC0}"/>
              </c:ext>
            </c:extLst>
          </c:dPt>
          <c:dLbls>
            <c:dLbl>
              <c:idx val="0"/>
              <c:delete val="1"/>
              <c:extLst>
                <c:ext xmlns:c15="http://schemas.microsoft.com/office/drawing/2012/chart" uri="{CE6537A1-D6FC-4f65-9D91-7224C49458BB}"/>
                <c:ext xmlns:c16="http://schemas.microsoft.com/office/drawing/2014/chart" uri="{C3380CC4-5D6E-409C-BE32-E72D297353CC}">
                  <c16:uniqueId val="{00000019-8259-4762-A0B7-AE3D669B3EC0}"/>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Region'!$B$2:$G$2</c:f>
              <c:numCache>
                <c:formatCode>General</c:formatCode>
                <c:ptCount val="6"/>
                <c:pt idx="0">
                  <c:v>2016</c:v>
                </c:pt>
                <c:pt idx="1">
                  <c:v>2017</c:v>
                </c:pt>
                <c:pt idx="2">
                  <c:v>2018</c:v>
                </c:pt>
                <c:pt idx="3">
                  <c:v>2019</c:v>
                </c:pt>
                <c:pt idx="4">
                  <c:v>2020</c:v>
                </c:pt>
                <c:pt idx="5">
                  <c:v>2021</c:v>
                </c:pt>
              </c:numCache>
            </c:numRef>
          </c:cat>
          <c:val>
            <c:numRef>
              <c:f>'Summary By Region'!$B$4:$G$4</c:f>
              <c:numCache>
                <c:formatCode>#,##0.0</c:formatCode>
                <c:ptCount val="6"/>
                <c:pt idx="0">
                  <c:v>24.916666666666664</c:v>
                </c:pt>
                <c:pt idx="1">
                  <c:v>4.75</c:v>
                </c:pt>
                <c:pt idx="2">
                  <c:v>1.3333333333333335</c:v>
                </c:pt>
                <c:pt idx="3">
                  <c:v>8.5833333333333339</c:v>
                </c:pt>
                <c:pt idx="4">
                  <c:v>22.75</c:v>
                </c:pt>
                <c:pt idx="5">
                  <c:v>14.416666666666668</c:v>
                </c:pt>
              </c:numCache>
            </c:numRef>
          </c:val>
          <c:extLst>
            <c:ext xmlns:c16="http://schemas.microsoft.com/office/drawing/2014/chart" uri="{C3380CC4-5D6E-409C-BE32-E72D297353CC}">
              <c16:uniqueId val="{00000022-8259-4762-A0B7-AE3D669B3EC0}"/>
            </c:ext>
          </c:extLst>
        </c:ser>
        <c:ser>
          <c:idx val="0"/>
          <c:order val="3"/>
          <c:tx>
            <c:strRef>
              <c:f>'Summary By Region'!$A$8</c:f>
              <c:strCache>
                <c:ptCount val="1"/>
                <c:pt idx="0">
                  <c:v>Negative Residue</c:v>
                </c:pt>
              </c:strCache>
            </c:strRef>
          </c:tx>
          <c:spPr>
            <a:solidFill>
              <a:schemeClr val="tx2"/>
            </a:solidFill>
            <a:ln w="25400">
              <a:noFill/>
            </a:ln>
          </c:spPr>
          <c:cat>
            <c:numRef>
              <c:f>'Summary By Region'!$B$2:$G$2</c:f>
              <c:numCache>
                <c:formatCode>General</c:formatCode>
                <c:ptCount val="6"/>
                <c:pt idx="0">
                  <c:v>2016</c:v>
                </c:pt>
                <c:pt idx="1">
                  <c:v>2017</c:v>
                </c:pt>
                <c:pt idx="2">
                  <c:v>2018</c:v>
                </c:pt>
                <c:pt idx="3">
                  <c:v>2019</c:v>
                </c:pt>
                <c:pt idx="4">
                  <c:v>2020</c:v>
                </c:pt>
                <c:pt idx="5">
                  <c:v>2021</c:v>
                </c:pt>
              </c:numCache>
            </c:numRef>
          </c:cat>
          <c:val>
            <c:numRef>
              <c:f>'Summary By Region'!$B$8:$G$8</c:f>
              <c:numCache>
                <c:formatCode>#,##0.0</c:formatCode>
                <c:ptCount val="6"/>
                <c:pt idx="0">
                  <c:v>46.833333333333329</c:v>
                </c:pt>
                <c:pt idx="1">
                  <c:v>25.75</c:v>
                </c:pt>
                <c:pt idx="2">
                  <c:v>10.416666666666666</c:v>
                </c:pt>
                <c:pt idx="3">
                  <c:v>24.166666666666664</c:v>
                </c:pt>
                <c:pt idx="4">
                  <c:v>31.25</c:v>
                </c:pt>
                <c:pt idx="5">
                  <c:v>126.08333333333333</c:v>
                </c:pt>
              </c:numCache>
            </c:numRef>
          </c:val>
          <c:extLst>
            <c:ext xmlns:c16="http://schemas.microsoft.com/office/drawing/2014/chart" uri="{C3380CC4-5D6E-409C-BE32-E72D297353CC}">
              <c16:uniqueId val="{00000023-8259-4762-A0B7-AE3D669B3EC0}"/>
            </c:ext>
          </c:extLst>
        </c:ser>
        <c:ser>
          <c:idx val="10"/>
          <c:order val="4"/>
          <c:tx>
            <c:strRef>
              <c:f>'Summary By Region'!$A$14</c:f>
              <c:strCache>
                <c:ptCount val="1"/>
                <c:pt idx="0">
                  <c:v>SA</c:v>
                </c:pt>
              </c:strCache>
            </c:strRef>
          </c:tx>
          <c:spPr>
            <a:solidFill>
              <a:srgbClr val="ADE0EE"/>
            </a:solidFill>
          </c:spPr>
          <c:dPt>
            <c:idx val="0"/>
            <c:bubble3D val="0"/>
            <c:spPr>
              <a:solidFill>
                <a:srgbClr val="ADE0EE"/>
              </a:solidFill>
              <a:ln w="3175" cmpd="sng">
                <a:solidFill>
                  <a:srgbClr val="FFFFFF"/>
                </a:solidFill>
                <a:prstDash val="solid"/>
              </a:ln>
            </c:spPr>
            <c:extLst>
              <c:ext xmlns:c16="http://schemas.microsoft.com/office/drawing/2014/chart" uri="{C3380CC4-5D6E-409C-BE32-E72D297353CC}">
                <c16:uniqueId val="{00000025-8259-4762-A0B7-AE3D669B3EC0}"/>
              </c:ext>
            </c:extLst>
          </c:dPt>
          <c:dPt>
            <c:idx val="1"/>
            <c:bubble3D val="0"/>
            <c:spPr>
              <a:solidFill>
                <a:srgbClr val="ADE0EE"/>
              </a:solidFill>
              <a:ln w="3175" cmpd="sng">
                <a:solidFill>
                  <a:srgbClr val="FFFFFF"/>
                </a:solidFill>
                <a:prstDash val="solid"/>
              </a:ln>
            </c:spPr>
            <c:extLst>
              <c:ext xmlns:c16="http://schemas.microsoft.com/office/drawing/2014/chart" uri="{C3380CC4-5D6E-409C-BE32-E72D297353CC}">
                <c16:uniqueId val="{00000027-8259-4762-A0B7-AE3D669B3EC0}"/>
              </c:ext>
            </c:extLst>
          </c:dPt>
          <c:dPt>
            <c:idx val="2"/>
            <c:bubble3D val="0"/>
            <c:spPr>
              <a:solidFill>
                <a:srgbClr val="ADE0EE"/>
              </a:solidFill>
              <a:ln w="3175" cmpd="sng">
                <a:solidFill>
                  <a:srgbClr val="FFFFFF"/>
                </a:solidFill>
                <a:prstDash val="solid"/>
              </a:ln>
            </c:spPr>
            <c:extLst>
              <c:ext xmlns:c16="http://schemas.microsoft.com/office/drawing/2014/chart" uri="{C3380CC4-5D6E-409C-BE32-E72D297353CC}">
                <c16:uniqueId val="{00000029-8259-4762-A0B7-AE3D669B3EC0}"/>
              </c:ext>
            </c:extLst>
          </c:dPt>
          <c:dPt>
            <c:idx val="3"/>
            <c:bubble3D val="0"/>
            <c:spPr>
              <a:solidFill>
                <a:srgbClr val="ADE0EE"/>
              </a:solidFill>
              <a:ln w="3175" cmpd="sng">
                <a:solidFill>
                  <a:srgbClr val="FFFFFF"/>
                </a:solidFill>
                <a:prstDash val="solid"/>
              </a:ln>
            </c:spPr>
            <c:extLst>
              <c:ext xmlns:c16="http://schemas.microsoft.com/office/drawing/2014/chart" uri="{C3380CC4-5D6E-409C-BE32-E72D297353CC}">
                <c16:uniqueId val="{0000002B-8259-4762-A0B7-AE3D669B3EC0}"/>
              </c:ext>
            </c:extLst>
          </c:dPt>
          <c:dPt>
            <c:idx val="4"/>
            <c:bubble3D val="0"/>
            <c:spPr>
              <a:solidFill>
                <a:srgbClr val="ADE0EE"/>
              </a:solidFill>
              <a:ln w="3175" cmpd="sng">
                <a:solidFill>
                  <a:srgbClr val="FFFFFF"/>
                </a:solidFill>
                <a:prstDash val="solid"/>
              </a:ln>
            </c:spPr>
            <c:extLst>
              <c:ext xmlns:c16="http://schemas.microsoft.com/office/drawing/2014/chart" uri="{C3380CC4-5D6E-409C-BE32-E72D297353CC}">
                <c16:uniqueId val="{0000002D-8259-4762-A0B7-AE3D669B3EC0}"/>
              </c:ext>
            </c:extLst>
          </c:dPt>
          <c:dPt>
            <c:idx val="5"/>
            <c:bubble3D val="0"/>
            <c:spPr>
              <a:solidFill>
                <a:srgbClr val="ADE0EE"/>
              </a:solidFill>
              <a:ln w="3175" cmpd="sng">
                <a:solidFill>
                  <a:srgbClr val="FFFFFF"/>
                </a:solidFill>
                <a:prstDash val="solid"/>
              </a:ln>
            </c:spPr>
            <c:extLst>
              <c:ext xmlns:c16="http://schemas.microsoft.com/office/drawing/2014/chart" uri="{C3380CC4-5D6E-409C-BE32-E72D297353CC}">
                <c16:uniqueId val="{0000002F-8259-4762-A0B7-AE3D669B3EC0}"/>
              </c:ext>
            </c:extLst>
          </c:dPt>
          <c:dLbls>
            <c:dLbl>
              <c:idx val="0"/>
              <c:layout>
                <c:manualLayout>
                  <c:x val="-7.68427336409893E-2"/>
                  <c:y val="1.18200400769725E-2"/>
                </c:manualLayout>
              </c:layout>
              <c:tx>
                <c:rich>
                  <a:bodyPr/>
                  <a:lstStyle/>
                  <a:p>
                    <a:r>
                      <a:rPr lang="en-US" sz="900">
                        <a:solidFill>
                          <a:sysClr val="windowText" lastClr="000000"/>
                        </a:solidFill>
                      </a:rPr>
                      <a:t>SA</a:t>
                    </a:r>
                    <a:endParaRPr lang="en-US" sz="1400">
                      <a:solidFill>
                        <a:schemeClr val="bg1"/>
                      </a:solidFill>
                    </a:endParaRPr>
                  </a:p>
                </c:rich>
              </c:tx>
              <c:showLegendKey val="0"/>
              <c:showVal val="0"/>
              <c:showCatName val="0"/>
              <c:showSerName val="1"/>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25-8259-4762-A0B7-AE3D669B3EC0}"/>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Region'!$B$2:$G$2</c:f>
              <c:numCache>
                <c:formatCode>General</c:formatCode>
                <c:ptCount val="6"/>
                <c:pt idx="0">
                  <c:v>2016</c:v>
                </c:pt>
                <c:pt idx="1">
                  <c:v>2017</c:v>
                </c:pt>
                <c:pt idx="2">
                  <c:v>2018</c:v>
                </c:pt>
                <c:pt idx="3">
                  <c:v>2019</c:v>
                </c:pt>
                <c:pt idx="4">
                  <c:v>2020</c:v>
                </c:pt>
                <c:pt idx="5">
                  <c:v>2021</c:v>
                </c:pt>
              </c:numCache>
            </c:numRef>
          </c:cat>
          <c:val>
            <c:numRef>
              <c:f>'Summary By Region'!$B$14:$G$14</c:f>
              <c:numCache>
                <c:formatCode>#,##0.0</c:formatCode>
                <c:ptCount val="6"/>
                <c:pt idx="0">
                  <c:v>3995.1666666666665</c:v>
                </c:pt>
                <c:pt idx="1">
                  <c:v>2013.25</c:v>
                </c:pt>
                <c:pt idx="2">
                  <c:v>3285.75</c:v>
                </c:pt>
                <c:pt idx="3">
                  <c:v>3935.6666666666661</c:v>
                </c:pt>
                <c:pt idx="4">
                  <c:v>4110</c:v>
                </c:pt>
                <c:pt idx="5">
                  <c:v>6565.9166666666661</c:v>
                </c:pt>
              </c:numCache>
            </c:numRef>
          </c:val>
          <c:extLst>
            <c:ext xmlns:c16="http://schemas.microsoft.com/office/drawing/2014/chart" uri="{C3380CC4-5D6E-409C-BE32-E72D297353CC}">
              <c16:uniqueId val="{00000030-8259-4762-A0B7-AE3D669B3EC0}"/>
            </c:ext>
          </c:extLst>
        </c:ser>
        <c:ser>
          <c:idx val="8"/>
          <c:order val="5"/>
          <c:tx>
            <c:strRef>
              <c:f>'Summary By Region'!$A$12</c:f>
              <c:strCache>
                <c:ptCount val="1"/>
                <c:pt idx="0">
                  <c:v>Qld</c:v>
                </c:pt>
              </c:strCache>
            </c:strRef>
          </c:tx>
          <c:spPr>
            <a:solidFill>
              <a:schemeClr val="accent1"/>
            </a:solidFill>
          </c:spPr>
          <c:dPt>
            <c:idx val="0"/>
            <c:bubble3D val="0"/>
            <c:spPr>
              <a:solidFill>
                <a:schemeClr val="accent1"/>
              </a:solidFill>
              <a:ln w="3175" cmpd="sng">
                <a:solidFill>
                  <a:srgbClr val="FFFFFF"/>
                </a:solidFill>
                <a:prstDash val="solid"/>
              </a:ln>
            </c:spPr>
            <c:extLst>
              <c:ext xmlns:c16="http://schemas.microsoft.com/office/drawing/2014/chart" uri="{C3380CC4-5D6E-409C-BE32-E72D297353CC}">
                <c16:uniqueId val="{00000032-8259-4762-A0B7-AE3D669B3EC0}"/>
              </c:ext>
            </c:extLst>
          </c:dPt>
          <c:dPt>
            <c:idx val="1"/>
            <c:bubble3D val="0"/>
            <c:spPr>
              <a:solidFill>
                <a:schemeClr val="accent1"/>
              </a:solidFill>
              <a:ln w="3175" cmpd="sng">
                <a:solidFill>
                  <a:srgbClr val="FFFFFF"/>
                </a:solidFill>
                <a:prstDash val="solid"/>
              </a:ln>
            </c:spPr>
            <c:extLst>
              <c:ext xmlns:c16="http://schemas.microsoft.com/office/drawing/2014/chart" uri="{C3380CC4-5D6E-409C-BE32-E72D297353CC}">
                <c16:uniqueId val="{00000034-8259-4762-A0B7-AE3D669B3EC0}"/>
              </c:ext>
            </c:extLst>
          </c:dPt>
          <c:dPt>
            <c:idx val="2"/>
            <c:bubble3D val="0"/>
            <c:spPr>
              <a:solidFill>
                <a:schemeClr val="accent1"/>
              </a:solidFill>
              <a:ln w="3175" cmpd="sng">
                <a:solidFill>
                  <a:srgbClr val="FFFFFF"/>
                </a:solidFill>
                <a:prstDash val="solid"/>
              </a:ln>
            </c:spPr>
            <c:extLst>
              <c:ext xmlns:c16="http://schemas.microsoft.com/office/drawing/2014/chart" uri="{C3380CC4-5D6E-409C-BE32-E72D297353CC}">
                <c16:uniqueId val="{00000036-8259-4762-A0B7-AE3D669B3EC0}"/>
              </c:ext>
            </c:extLst>
          </c:dPt>
          <c:dPt>
            <c:idx val="3"/>
            <c:bubble3D val="0"/>
            <c:spPr>
              <a:solidFill>
                <a:schemeClr val="accent1"/>
              </a:solidFill>
              <a:ln w="3175" cmpd="sng">
                <a:solidFill>
                  <a:srgbClr val="FFFFFF"/>
                </a:solidFill>
                <a:prstDash val="solid"/>
              </a:ln>
            </c:spPr>
            <c:extLst>
              <c:ext xmlns:c16="http://schemas.microsoft.com/office/drawing/2014/chart" uri="{C3380CC4-5D6E-409C-BE32-E72D297353CC}">
                <c16:uniqueId val="{00000038-8259-4762-A0B7-AE3D669B3EC0}"/>
              </c:ext>
            </c:extLst>
          </c:dPt>
          <c:dPt>
            <c:idx val="4"/>
            <c:bubble3D val="0"/>
            <c:spPr>
              <a:solidFill>
                <a:schemeClr val="accent1"/>
              </a:solidFill>
              <a:ln w="3175" cmpd="sng">
                <a:solidFill>
                  <a:srgbClr val="FFFFFF"/>
                </a:solidFill>
                <a:prstDash val="solid"/>
              </a:ln>
            </c:spPr>
            <c:extLst>
              <c:ext xmlns:c16="http://schemas.microsoft.com/office/drawing/2014/chart" uri="{C3380CC4-5D6E-409C-BE32-E72D297353CC}">
                <c16:uniqueId val="{0000003A-8259-4762-A0B7-AE3D669B3EC0}"/>
              </c:ext>
            </c:extLst>
          </c:dPt>
          <c:dPt>
            <c:idx val="5"/>
            <c:bubble3D val="0"/>
            <c:spPr>
              <a:solidFill>
                <a:schemeClr val="accent1"/>
              </a:solidFill>
              <a:ln w="3175" cmpd="sng">
                <a:solidFill>
                  <a:srgbClr val="FFFFFF"/>
                </a:solidFill>
                <a:prstDash val="solid"/>
              </a:ln>
            </c:spPr>
            <c:extLst>
              <c:ext xmlns:c16="http://schemas.microsoft.com/office/drawing/2014/chart" uri="{C3380CC4-5D6E-409C-BE32-E72D297353CC}">
                <c16:uniqueId val="{0000003C-8259-4762-A0B7-AE3D669B3EC0}"/>
              </c:ext>
            </c:extLst>
          </c:dPt>
          <c:dLbls>
            <c:dLbl>
              <c:idx val="0"/>
              <c:layout>
                <c:manualLayout>
                  <c:x val="0.1720222862767154"/>
                  <c:y val="-3.2734656293900405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32-8259-4762-A0B7-AE3D669B3EC0}"/>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Region'!$B$2:$G$2</c:f>
              <c:numCache>
                <c:formatCode>General</c:formatCode>
                <c:ptCount val="6"/>
                <c:pt idx="0">
                  <c:v>2016</c:v>
                </c:pt>
                <c:pt idx="1">
                  <c:v>2017</c:v>
                </c:pt>
                <c:pt idx="2">
                  <c:v>2018</c:v>
                </c:pt>
                <c:pt idx="3">
                  <c:v>2019</c:v>
                </c:pt>
                <c:pt idx="4">
                  <c:v>2020</c:v>
                </c:pt>
                <c:pt idx="5">
                  <c:v>2021</c:v>
                </c:pt>
              </c:numCache>
            </c:numRef>
          </c:cat>
          <c:val>
            <c:numRef>
              <c:f>'Summary By Region'!$B$12:$G$12</c:f>
              <c:numCache>
                <c:formatCode>#,##0.0</c:formatCode>
                <c:ptCount val="6"/>
                <c:pt idx="0">
                  <c:v>1756.6666666666665</c:v>
                </c:pt>
                <c:pt idx="1">
                  <c:v>996.66666666666652</c:v>
                </c:pt>
                <c:pt idx="2">
                  <c:v>511.33333333333326</c:v>
                </c:pt>
                <c:pt idx="3">
                  <c:v>3120.583333333333</c:v>
                </c:pt>
                <c:pt idx="4">
                  <c:v>8015.5</c:v>
                </c:pt>
                <c:pt idx="5">
                  <c:v>4006.25</c:v>
                </c:pt>
              </c:numCache>
            </c:numRef>
          </c:val>
          <c:extLst>
            <c:ext xmlns:c16="http://schemas.microsoft.com/office/drawing/2014/chart" uri="{C3380CC4-5D6E-409C-BE32-E72D297353CC}">
              <c16:uniqueId val="{0000003D-8259-4762-A0B7-AE3D669B3EC0}"/>
            </c:ext>
          </c:extLst>
        </c:ser>
        <c:ser>
          <c:idx val="12"/>
          <c:order val="6"/>
          <c:tx>
            <c:strRef>
              <c:f>'Summary By Region'!$A$15</c:f>
              <c:strCache>
                <c:ptCount val="1"/>
                <c:pt idx="0">
                  <c:v>Tas</c:v>
                </c:pt>
              </c:strCache>
            </c:strRef>
          </c:tx>
          <c:spPr>
            <a:solidFill>
              <a:schemeClr val="accent4"/>
            </a:solidFill>
          </c:spPr>
          <c:dPt>
            <c:idx val="0"/>
            <c:bubble3D val="0"/>
            <c:spPr>
              <a:solidFill>
                <a:schemeClr val="accent4"/>
              </a:solidFill>
              <a:ln w="3175" cmpd="sng">
                <a:solidFill>
                  <a:srgbClr val="FFFFFF"/>
                </a:solidFill>
                <a:prstDash val="solid"/>
              </a:ln>
            </c:spPr>
            <c:extLst>
              <c:ext xmlns:c16="http://schemas.microsoft.com/office/drawing/2014/chart" uri="{C3380CC4-5D6E-409C-BE32-E72D297353CC}">
                <c16:uniqueId val="{0000003F-8259-4762-A0B7-AE3D669B3EC0}"/>
              </c:ext>
            </c:extLst>
          </c:dPt>
          <c:dPt>
            <c:idx val="1"/>
            <c:bubble3D val="0"/>
            <c:spPr>
              <a:solidFill>
                <a:schemeClr val="accent4"/>
              </a:solidFill>
              <a:ln w="3175" cmpd="sng">
                <a:solidFill>
                  <a:srgbClr val="FFFFFF"/>
                </a:solidFill>
                <a:prstDash val="solid"/>
              </a:ln>
            </c:spPr>
            <c:extLst>
              <c:ext xmlns:c16="http://schemas.microsoft.com/office/drawing/2014/chart" uri="{C3380CC4-5D6E-409C-BE32-E72D297353CC}">
                <c16:uniqueId val="{00000041-8259-4762-A0B7-AE3D669B3EC0}"/>
              </c:ext>
            </c:extLst>
          </c:dPt>
          <c:dPt>
            <c:idx val="2"/>
            <c:bubble3D val="0"/>
            <c:spPr>
              <a:solidFill>
                <a:schemeClr val="accent4"/>
              </a:solidFill>
              <a:ln w="3175" cmpd="sng">
                <a:solidFill>
                  <a:srgbClr val="FFFFFF"/>
                </a:solidFill>
                <a:prstDash val="solid"/>
              </a:ln>
            </c:spPr>
            <c:extLst>
              <c:ext xmlns:c16="http://schemas.microsoft.com/office/drawing/2014/chart" uri="{C3380CC4-5D6E-409C-BE32-E72D297353CC}">
                <c16:uniqueId val="{00000043-8259-4762-A0B7-AE3D669B3EC0}"/>
              </c:ext>
            </c:extLst>
          </c:dPt>
          <c:dPt>
            <c:idx val="3"/>
            <c:bubble3D val="0"/>
            <c:spPr>
              <a:solidFill>
                <a:schemeClr val="accent4"/>
              </a:solidFill>
              <a:ln w="3175" cmpd="sng">
                <a:solidFill>
                  <a:srgbClr val="FFFFFF"/>
                </a:solidFill>
                <a:prstDash val="solid"/>
              </a:ln>
            </c:spPr>
            <c:extLst>
              <c:ext xmlns:c16="http://schemas.microsoft.com/office/drawing/2014/chart" uri="{C3380CC4-5D6E-409C-BE32-E72D297353CC}">
                <c16:uniqueId val="{00000045-8259-4762-A0B7-AE3D669B3EC0}"/>
              </c:ext>
            </c:extLst>
          </c:dPt>
          <c:dPt>
            <c:idx val="4"/>
            <c:bubble3D val="0"/>
            <c:spPr>
              <a:solidFill>
                <a:schemeClr val="accent4"/>
              </a:solidFill>
              <a:ln w="3175" cmpd="sng">
                <a:solidFill>
                  <a:srgbClr val="FFFFFF"/>
                </a:solidFill>
                <a:prstDash val="solid"/>
              </a:ln>
            </c:spPr>
            <c:extLst>
              <c:ext xmlns:c16="http://schemas.microsoft.com/office/drawing/2014/chart" uri="{C3380CC4-5D6E-409C-BE32-E72D297353CC}">
                <c16:uniqueId val="{00000047-8259-4762-A0B7-AE3D669B3EC0}"/>
              </c:ext>
            </c:extLst>
          </c:dPt>
          <c:dPt>
            <c:idx val="5"/>
            <c:bubble3D val="0"/>
            <c:spPr>
              <a:solidFill>
                <a:schemeClr val="accent4"/>
              </a:solidFill>
              <a:ln w="3175" cmpd="sng">
                <a:solidFill>
                  <a:srgbClr val="FFFFFF"/>
                </a:solidFill>
                <a:prstDash val="solid"/>
              </a:ln>
            </c:spPr>
            <c:extLst>
              <c:ext xmlns:c16="http://schemas.microsoft.com/office/drawing/2014/chart" uri="{C3380CC4-5D6E-409C-BE32-E72D297353CC}">
                <c16:uniqueId val="{00000049-8259-4762-A0B7-AE3D669B3EC0}"/>
              </c:ext>
            </c:extLst>
          </c:dPt>
          <c:dLbls>
            <c:dLbl>
              <c:idx val="0"/>
              <c:layout>
                <c:manualLayout>
                  <c:x val="6.6302024746906635E-2"/>
                  <c:y val="-3.2636437686668476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3F-8259-4762-A0B7-AE3D669B3EC0}"/>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Region'!$B$2:$G$2</c:f>
              <c:numCache>
                <c:formatCode>General</c:formatCode>
                <c:ptCount val="6"/>
                <c:pt idx="0">
                  <c:v>2016</c:v>
                </c:pt>
                <c:pt idx="1">
                  <c:v>2017</c:v>
                </c:pt>
                <c:pt idx="2">
                  <c:v>2018</c:v>
                </c:pt>
                <c:pt idx="3">
                  <c:v>2019</c:v>
                </c:pt>
                <c:pt idx="4">
                  <c:v>2020</c:v>
                </c:pt>
                <c:pt idx="5">
                  <c:v>2021</c:v>
                </c:pt>
              </c:numCache>
            </c:numRef>
          </c:cat>
          <c:val>
            <c:numRef>
              <c:f>'Summary By Region'!$B$15:$G$15</c:f>
              <c:numCache>
                <c:formatCode>#,##0.0</c:formatCode>
                <c:ptCount val="6"/>
                <c:pt idx="0">
                  <c:v>895.91666666666663</c:v>
                </c:pt>
                <c:pt idx="1">
                  <c:v>923.16666666666663</c:v>
                </c:pt>
                <c:pt idx="2">
                  <c:v>1027.6666666666665</c:v>
                </c:pt>
                <c:pt idx="3">
                  <c:v>966.58333333333326</c:v>
                </c:pt>
                <c:pt idx="4">
                  <c:v>1886.6666666666665</c:v>
                </c:pt>
                <c:pt idx="5">
                  <c:v>3197.833333333333</c:v>
                </c:pt>
              </c:numCache>
            </c:numRef>
          </c:val>
          <c:extLst>
            <c:ext xmlns:c16="http://schemas.microsoft.com/office/drawing/2014/chart" uri="{C3380CC4-5D6E-409C-BE32-E72D297353CC}">
              <c16:uniqueId val="{0000004A-8259-4762-A0B7-AE3D669B3EC0}"/>
            </c:ext>
          </c:extLst>
        </c:ser>
        <c:ser>
          <c:idx val="13"/>
          <c:order val="7"/>
          <c:tx>
            <c:strRef>
              <c:f>'Summary By Region'!$A$16</c:f>
              <c:strCache>
                <c:ptCount val="1"/>
                <c:pt idx="0">
                  <c:v>Vic</c:v>
                </c:pt>
              </c:strCache>
            </c:strRef>
          </c:tx>
          <c:spPr>
            <a:solidFill>
              <a:schemeClr val="accent3"/>
            </a:solidFill>
          </c:spPr>
          <c:dPt>
            <c:idx val="0"/>
            <c:bubble3D val="0"/>
            <c:spPr>
              <a:solidFill>
                <a:schemeClr val="accent3"/>
              </a:solidFill>
              <a:ln w="3175" cmpd="sng">
                <a:solidFill>
                  <a:srgbClr val="FFFFFF"/>
                </a:solidFill>
                <a:prstDash val="solid"/>
              </a:ln>
            </c:spPr>
            <c:extLst>
              <c:ext xmlns:c16="http://schemas.microsoft.com/office/drawing/2014/chart" uri="{C3380CC4-5D6E-409C-BE32-E72D297353CC}">
                <c16:uniqueId val="{0000004C-8259-4762-A0B7-AE3D669B3EC0}"/>
              </c:ext>
            </c:extLst>
          </c:dPt>
          <c:dPt>
            <c:idx val="1"/>
            <c:bubble3D val="0"/>
            <c:spPr>
              <a:solidFill>
                <a:schemeClr val="accent3"/>
              </a:solidFill>
              <a:ln w="3175" cmpd="sng">
                <a:solidFill>
                  <a:srgbClr val="FFFFFF"/>
                </a:solidFill>
                <a:prstDash val="solid"/>
              </a:ln>
            </c:spPr>
            <c:extLst>
              <c:ext xmlns:c16="http://schemas.microsoft.com/office/drawing/2014/chart" uri="{C3380CC4-5D6E-409C-BE32-E72D297353CC}">
                <c16:uniqueId val="{0000004E-8259-4762-A0B7-AE3D669B3EC0}"/>
              </c:ext>
            </c:extLst>
          </c:dPt>
          <c:dPt>
            <c:idx val="2"/>
            <c:bubble3D val="0"/>
            <c:spPr>
              <a:solidFill>
                <a:schemeClr val="accent3"/>
              </a:solidFill>
              <a:ln w="3175" cmpd="sng">
                <a:solidFill>
                  <a:srgbClr val="FFFFFF"/>
                </a:solidFill>
                <a:prstDash val="solid"/>
              </a:ln>
            </c:spPr>
            <c:extLst>
              <c:ext xmlns:c16="http://schemas.microsoft.com/office/drawing/2014/chart" uri="{C3380CC4-5D6E-409C-BE32-E72D297353CC}">
                <c16:uniqueId val="{00000050-8259-4762-A0B7-AE3D669B3EC0}"/>
              </c:ext>
            </c:extLst>
          </c:dPt>
          <c:dPt>
            <c:idx val="3"/>
            <c:bubble3D val="0"/>
            <c:spPr>
              <a:solidFill>
                <a:schemeClr val="accent3"/>
              </a:solidFill>
              <a:ln w="3175" cmpd="sng">
                <a:solidFill>
                  <a:srgbClr val="FFFFFF"/>
                </a:solidFill>
                <a:prstDash val="solid"/>
              </a:ln>
            </c:spPr>
            <c:extLst>
              <c:ext xmlns:c16="http://schemas.microsoft.com/office/drawing/2014/chart" uri="{C3380CC4-5D6E-409C-BE32-E72D297353CC}">
                <c16:uniqueId val="{00000052-8259-4762-A0B7-AE3D669B3EC0}"/>
              </c:ext>
            </c:extLst>
          </c:dPt>
          <c:dPt>
            <c:idx val="4"/>
            <c:bubble3D val="0"/>
            <c:spPr>
              <a:solidFill>
                <a:schemeClr val="accent3"/>
              </a:solidFill>
              <a:ln w="3175" cmpd="sng">
                <a:solidFill>
                  <a:srgbClr val="FFFFFF"/>
                </a:solidFill>
                <a:prstDash val="solid"/>
              </a:ln>
            </c:spPr>
            <c:extLst>
              <c:ext xmlns:c16="http://schemas.microsoft.com/office/drawing/2014/chart" uri="{C3380CC4-5D6E-409C-BE32-E72D297353CC}">
                <c16:uniqueId val="{00000054-8259-4762-A0B7-AE3D669B3EC0}"/>
              </c:ext>
            </c:extLst>
          </c:dPt>
          <c:dPt>
            <c:idx val="5"/>
            <c:bubble3D val="0"/>
            <c:spPr>
              <a:solidFill>
                <a:schemeClr val="accent3"/>
              </a:solidFill>
              <a:ln w="3175" cmpd="sng">
                <a:solidFill>
                  <a:srgbClr val="FFFFFF"/>
                </a:solidFill>
                <a:prstDash val="solid"/>
              </a:ln>
            </c:spPr>
            <c:extLst>
              <c:ext xmlns:c16="http://schemas.microsoft.com/office/drawing/2014/chart" uri="{C3380CC4-5D6E-409C-BE32-E72D297353CC}">
                <c16:uniqueId val="{00000056-8259-4762-A0B7-AE3D669B3EC0}"/>
              </c:ext>
            </c:extLst>
          </c:dPt>
          <c:dLbls>
            <c:dLbl>
              <c:idx val="0"/>
              <c:layout>
                <c:manualLayout>
                  <c:x val="-2.6120205182525901E-2"/>
                  <c:y val="1.5386071833380401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4C-8259-4762-A0B7-AE3D669B3EC0}"/>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Region'!$B$2:$G$2</c:f>
              <c:numCache>
                <c:formatCode>General</c:formatCode>
                <c:ptCount val="6"/>
                <c:pt idx="0">
                  <c:v>2016</c:v>
                </c:pt>
                <c:pt idx="1">
                  <c:v>2017</c:v>
                </c:pt>
                <c:pt idx="2">
                  <c:v>2018</c:v>
                </c:pt>
                <c:pt idx="3">
                  <c:v>2019</c:v>
                </c:pt>
                <c:pt idx="4">
                  <c:v>2020</c:v>
                </c:pt>
                <c:pt idx="5">
                  <c:v>2021</c:v>
                </c:pt>
              </c:numCache>
            </c:numRef>
          </c:cat>
          <c:val>
            <c:numRef>
              <c:f>'Summary By Region'!$B$16:$G$16</c:f>
              <c:numCache>
                <c:formatCode>#,##0.0</c:formatCode>
                <c:ptCount val="6"/>
                <c:pt idx="0">
                  <c:v>6854</c:v>
                </c:pt>
                <c:pt idx="1">
                  <c:v>2618</c:v>
                </c:pt>
                <c:pt idx="2">
                  <c:v>1914.5</c:v>
                </c:pt>
                <c:pt idx="3">
                  <c:v>5095.75</c:v>
                </c:pt>
                <c:pt idx="4">
                  <c:v>6439.6666666666661</c:v>
                </c:pt>
                <c:pt idx="5">
                  <c:v>8030.75</c:v>
                </c:pt>
              </c:numCache>
            </c:numRef>
          </c:val>
          <c:extLst>
            <c:ext xmlns:c16="http://schemas.microsoft.com/office/drawing/2014/chart" uri="{C3380CC4-5D6E-409C-BE32-E72D297353CC}">
              <c16:uniqueId val="{00000057-8259-4762-A0B7-AE3D669B3EC0}"/>
            </c:ext>
          </c:extLst>
        </c:ser>
        <c:ser>
          <c:idx val="5"/>
          <c:order val="8"/>
          <c:tx>
            <c:strRef>
              <c:f>'Summary By Region'!$A$7</c:f>
              <c:strCache>
                <c:ptCount val="1"/>
                <c:pt idx="0">
                  <c:v>NSW</c:v>
                </c:pt>
              </c:strCache>
            </c:strRef>
          </c:tx>
          <c:spPr>
            <a:solidFill>
              <a:schemeClr val="accent2"/>
            </a:solidFill>
          </c:spPr>
          <c:dPt>
            <c:idx val="0"/>
            <c:bubble3D val="0"/>
            <c:spPr>
              <a:solidFill>
                <a:schemeClr val="accent2"/>
              </a:solidFill>
              <a:ln w="3175" cmpd="sng">
                <a:solidFill>
                  <a:srgbClr val="FFFFFF"/>
                </a:solidFill>
                <a:prstDash val="solid"/>
              </a:ln>
            </c:spPr>
            <c:extLst>
              <c:ext xmlns:c16="http://schemas.microsoft.com/office/drawing/2014/chart" uri="{C3380CC4-5D6E-409C-BE32-E72D297353CC}">
                <c16:uniqueId val="{00000059-8259-4762-A0B7-AE3D669B3EC0}"/>
              </c:ext>
            </c:extLst>
          </c:dPt>
          <c:dPt>
            <c:idx val="1"/>
            <c:bubble3D val="0"/>
            <c:spPr>
              <a:solidFill>
                <a:schemeClr val="accent2"/>
              </a:solidFill>
              <a:ln w="3175" cmpd="sng">
                <a:solidFill>
                  <a:srgbClr val="FFFFFF"/>
                </a:solidFill>
                <a:prstDash val="solid"/>
              </a:ln>
            </c:spPr>
            <c:extLst>
              <c:ext xmlns:c16="http://schemas.microsoft.com/office/drawing/2014/chart" uri="{C3380CC4-5D6E-409C-BE32-E72D297353CC}">
                <c16:uniqueId val="{0000005B-8259-4762-A0B7-AE3D669B3EC0}"/>
              </c:ext>
            </c:extLst>
          </c:dPt>
          <c:dPt>
            <c:idx val="2"/>
            <c:bubble3D val="0"/>
            <c:spPr>
              <a:solidFill>
                <a:schemeClr val="accent2"/>
              </a:solidFill>
              <a:ln w="3175" cmpd="sng">
                <a:solidFill>
                  <a:srgbClr val="FFFFFF"/>
                </a:solidFill>
                <a:prstDash val="solid"/>
              </a:ln>
            </c:spPr>
            <c:extLst>
              <c:ext xmlns:c16="http://schemas.microsoft.com/office/drawing/2014/chart" uri="{C3380CC4-5D6E-409C-BE32-E72D297353CC}">
                <c16:uniqueId val="{0000005D-8259-4762-A0B7-AE3D669B3EC0}"/>
              </c:ext>
            </c:extLst>
          </c:dPt>
          <c:dPt>
            <c:idx val="3"/>
            <c:bubble3D val="0"/>
            <c:spPr>
              <a:solidFill>
                <a:schemeClr val="accent2"/>
              </a:solidFill>
              <a:ln w="3175" cmpd="sng">
                <a:solidFill>
                  <a:srgbClr val="FFFFFF"/>
                </a:solidFill>
                <a:prstDash val="solid"/>
              </a:ln>
            </c:spPr>
            <c:extLst>
              <c:ext xmlns:c16="http://schemas.microsoft.com/office/drawing/2014/chart" uri="{C3380CC4-5D6E-409C-BE32-E72D297353CC}">
                <c16:uniqueId val="{0000005F-8259-4762-A0B7-AE3D669B3EC0}"/>
              </c:ext>
            </c:extLst>
          </c:dPt>
          <c:dPt>
            <c:idx val="4"/>
            <c:bubble3D val="0"/>
            <c:spPr>
              <a:solidFill>
                <a:schemeClr val="accent2"/>
              </a:solidFill>
              <a:ln w="3175" cmpd="sng">
                <a:solidFill>
                  <a:srgbClr val="FFFFFF"/>
                </a:solidFill>
                <a:prstDash val="solid"/>
              </a:ln>
            </c:spPr>
            <c:extLst>
              <c:ext xmlns:c16="http://schemas.microsoft.com/office/drawing/2014/chart" uri="{C3380CC4-5D6E-409C-BE32-E72D297353CC}">
                <c16:uniqueId val="{00000061-8259-4762-A0B7-AE3D669B3EC0}"/>
              </c:ext>
            </c:extLst>
          </c:dPt>
          <c:dPt>
            <c:idx val="5"/>
            <c:bubble3D val="0"/>
            <c:spPr>
              <a:solidFill>
                <a:schemeClr val="accent2"/>
              </a:solidFill>
              <a:ln w="3175" cmpd="sng">
                <a:solidFill>
                  <a:srgbClr val="FFFFFF"/>
                </a:solidFill>
                <a:prstDash val="solid"/>
              </a:ln>
            </c:spPr>
            <c:extLst>
              <c:ext xmlns:c16="http://schemas.microsoft.com/office/drawing/2014/chart" uri="{C3380CC4-5D6E-409C-BE32-E72D297353CC}">
                <c16:uniqueId val="{00000063-8259-4762-A0B7-AE3D669B3EC0}"/>
              </c:ext>
            </c:extLst>
          </c:dPt>
          <c:dLbls>
            <c:dLbl>
              <c:idx val="0"/>
              <c:layout>
                <c:manualLayout>
                  <c:x val="2.9360763498312712E-2"/>
                  <c:y val="-4.5846604256926653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59-8259-4762-A0B7-AE3D669B3EC0}"/>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Region'!$B$2:$G$2</c:f>
              <c:numCache>
                <c:formatCode>General</c:formatCode>
                <c:ptCount val="6"/>
                <c:pt idx="0">
                  <c:v>2016</c:v>
                </c:pt>
                <c:pt idx="1">
                  <c:v>2017</c:v>
                </c:pt>
                <c:pt idx="2">
                  <c:v>2018</c:v>
                </c:pt>
                <c:pt idx="3">
                  <c:v>2019</c:v>
                </c:pt>
                <c:pt idx="4">
                  <c:v>2020</c:v>
                </c:pt>
                <c:pt idx="5">
                  <c:v>2021</c:v>
                </c:pt>
              </c:numCache>
            </c:numRef>
          </c:cat>
          <c:val>
            <c:numRef>
              <c:f>'Summary By Region'!$B$7:$G$7</c:f>
              <c:numCache>
                <c:formatCode>#,##0.0</c:formatCode>
                <c:ptCount val="6"/>
                <c:pt idx="0">
                  <c:v>2768.5</c:v>
                </c:pt>
                <c:pt idx="1">
                  <c:v>4260.083333333333</c:v>
                </c:pt>
                <c:pt idx="2">
                  <c:v>3057.833333333333</c:v>
                </c:pt>
                <c:pt idx="3">
                  <c:v>4993.6666666666661</c:v>
                </c:pt>
                <c:pt idx="4">
                  <c:v>5560.75</c:v>
                </c:pt>
                <c:pt idx="5">
                  <c:v>9057.9166666666661</c:v>
                </c:pt>
              </c:numCache>
            </c:numRef>
          </c:val>
          <c:extLst>
            <c:ext xmlns:c16="http://schemas.microsoft.com/office/drawing/2014/chart" uri="{C3380CC4-5D6E-409C-BE32-E72D297353CC}">
              <c16:uniqueId val="{00000064-8259-4762-A0B7-AE3D669B3EC0}"/>
            </c:ext>
          </c:extLst>
        </c:ser>
        <c:dLbls>
          <c:showLegendKey val="0"/>
          <c:showVal val="0"/>
          <c:showCatName val="0"/>
          <c:showSerName val="0"/>
          <c:showPercent val="0"/>
          <c:showBubbleSize val="0"/>
        </c:dLbls>
        <c:axId val="403119184"/>
        <c:axId val="403119568"/>
      </c:areaChart>
      <c:catAx>
        <c:axId val="403119184"/>
        <c:scaling>
          <c:orientation val="minMax"/>
        </c:scaling>
        <c:delete val="0"/>
        <c:axPos val="b"/>
        <c:numFmt formatCode="General" sourceLinked="1"/>
        <c:majorTickMark val="out"/>
        <c:minorTickMark val="none"/>
        <c:tickLblPos val="nextTo"/>
        <c:spPr>
          <a:ln w="6350">
            <a:solidFill>
              <a:srgbClr val="948671"/>
            </a:solidFill>
            <a:prstDash val="solid"/>
          </a:ln>
        </c:spPr>
        <c:crossAx val="403119568"/>
        <c:crosses val="autoZero"/>
        <c:auto val="1"/>
        <c:lblAlgn val="ctr"/>
        <c:lblOffset val="100"/>
        <c:noMultiLvlLbl val="0"/>
      </c:catAx>
      <c:valAx>
        <c:axId val="403119568"/>
        <c:scaling>
          <c:orientation val="minMax"/>
          <c:max val="32000"/>
          <c:min val="0"/>
        </c:scaling>
        <c:delete val="0"/>
        <c:axPos val="l"/>
        <c:majorGridlines>
          <c:spPr>
            <a:ln w="12700">
              <a:solidFill>
                <a:srgbClr val="EFEBE9"/>
              </a:solidFill>
              <a:prstDash val="solid"/>
            </a:ln>
          </c:spPr>
        </c:majorGridlines>
        <c:title>
          <c:tx>
            <c:rich>
              <a:bodyPr rot="-5400000" vert="horz"/>
              <a:lstStyle/>
              <a:p>
                <a:pPr>
                  <a:defRPr/>
                </a:pPr>
                <a:r>
                  <a:rPr lang="en-AU"/>
                  <a:t>Hours binding</a:t>
                </a:r>
              </a:p>
            </c:rich>
          </c:tx>
          <c:layout>
            <c:manualLayout>
              <c:xMode val="edge"/>
              <c:yMode val="edge"/>
              <c:x val="8.7570066827338203E-3"/>
              <c:y val="0.35914927900282001"/>
            </c:manualLayout>
          </c:layout>
          <c:overlay val="0"/>
        </c:title>
        <c:numFmt formatCode="#,##0" sourceLinked="0"/>
        <c:majorTickMark val="out"/>
        <c:minorTickMark val="none"/>
        <c:tickLblPos val="nextTo"/>
        <c:spPr>
          <a:ln w="6350">
            <a:solidFill>
              <a:srgbClr val="948671"/>
            </a:solidFill>
            <a:prstDash val="solid"/>
          </a:ln>
        </c:spPr>
        <c:crossAx val="403119184"/>
        <c:crosses val="autoZero"/>
        <c:crossBetween val="midCat"/>
        <c:majorUnit val="1000"/>
        <c:minorUnit val="500"/>
      </c:valAx>
      <c:spPr>
        <a:solidFill>
          <a:srgbClr val="F7F5F5"/>
        </a:solidFill>
      </c:spPr>
    </c:plotArea>
    <c:legend>
      <c:legendPos val="b"/>
      <c:layout>
        <c:manualLayout>
          <c:xMode val="edge"/>
          <c:yMode val="edge"/>
          <c:x val="0.12615692038829401"/>
          <c:y val="0.94464292147374296"/>
          <c:w val="0.79366188210910404"/>
          <c:h val="4.2810011530389998E-2"/>
        </c:manualLayout>
      </c:layout>
      <c:overlay val="0"/>
      <c:spPr>
        <a:noFill/>
      </c:spPr>
      <c:txPr>
        <a:bodyPr/>
        <a:lstStyle/>
        <a:p>
          <a:pPr>
            <a:defRPr sz="700"/>
          </a:pPr>
          <a:endParaRPr lang="en-US"/>
        </a:p>
      </c:txPr>
    </c:legend>
    <c:plotVisOnly val="1"/>
    <c:dispBlanksAs val="zero"/>
    <c:showDLblsOverMax val="0"/>
  </c:chart>
  <c:spPr>
    <a:solidFill>
      <a:srgbClr val="F7F5F5"/>
    </a:solidFill>
    <a:ln w="9525">
      <a:noFill/>
    </a:ln>
  </c:spPr>
  <c:txPr>
    <a:bodyPr/>
    <a:lstStyle/>
    <a:p>
      <a:pPr>
        <a:defRPr sz="800"/>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2"/>
          <c:order val="0"/>
          <c:tx>
            <c:strRef>
              <c:f>'Summary By Region'!$A$25</c:f>
              <c:strCache>
                <c:ptCount val="1"/>
                <c:pt idx="0">
                  <c:v>Constraint Automation</c:v>
                </c:pt>
              </c:strCache>
            </c:strRef>
          </c:tx>
          <c:dPt>
            <c:idx val="0"/>
            <c:bubble3D val="0"/>
            <c:spPr>
              <a:ln w="3175" cmpd="sng">
                <a:solidFill>
                  <a:srgbClr val="FFFFFF"/>
                </a:solidFill>
                <a:prstDash val="solid"/>
              </a:ln>
            </c:spPr>
            <c:extLst>
              <c:ext xmlns:c16="http://schemas.microsoft.com/office/drawing/2014/chart" uri="{C3380CC4-5D6E-409C-BE32-E72D297353CC}">
                <c16:uniqueId val="{00000001-8192-4CDA-B0B6-4172D2B0692E}"/>
              </c:ext>
            </c:extLst>
          </c:dPt>
          <c:dPt>
            <c:idx val="1"/>
            <c:bubble3D val="0"/>
            <c:spPr>
              <a:ln w="3175" cmpd="sng">
                <a:solidFill>
                  <a:srgbClr val="FFFFFF"/>
                </a:solidFill>
                <a:prstDash val="solid"/>
              </a:ln>
            </c:spPr>
            <c:extLst>
              <c:ext xmlns:c16="http://schemas.microsoft.com/office/drawing/2014/chart" uri="{C3380CC4-5D6E-409C-BE32-E72D297353CC}">
                <c16:uniqueId val="{00000003-8192-4CDA-B0B6-4172D2B0692E}"/>
              </c:ext>
            </c:extLst>
          </c:dPt>
          <c:dPt>
            <c:idx val="2"/>
            <c:bubble3D val="0"/>
            <c:spPr>
              <a:ln w="3175" cmpd="sng">
                <a:solidFill>
                  <a:srgbClr val="FFFFFF"/>
                </a:solidFill>
                <a:prstDash val="solid"/>
              </a:ln>
            </c:spPr>
            <c:extLst>
              <c:ext xmlns:c16="http://schemas.microsoft.com/office/drawing/2014/chart" uri="{C3380CC4-5D6E-409C-BE32-E72D297353CC}">
                <c16:uniqueId val="{00000005-8192-4CDA-B0B6-4172D2B0692E}"/>
              </c:ext>
            </c:extLst>
          </c:dPt>
          <c:dPt>
            <c:idx val="3"/>
            <c:bubble3D val="0"/>
            <c:spPr>
              <a:ln w="3175" cmpd="sng">
                <a:solidFill>
                  <a:srgbClr val="FFFFFF"/>
                </a:solidFill>
                <a:prstDash val="solid"/>
              </a:ln>
            </c:spPr>
            <c:extLst>
              <c:ext xmlns:c16="http://schemas.microsoft.com/office/drawing/2014/chart" uri="{C3380CC4-5D6E-409C-BE32-E72D297353CC}">
                <c16:uniqueId val="{00000007-8192-4CDA-B0B6-4172D2B0692E}"/>
              </c:ext>
            </c:extLst>
          </c:dPt>
          <c:dPt>
            <c:idx val="4"/>
            <c:bubble3D val="0"/>
            <c:spPr>
              <a:ln w="3175" cmpd="sng">
                <a:solidFill>
                  <a:srgbClr val="FFFFFF"/>
                </a:solidFill>
                <a:prstDash val="solid"/>
              </a:ln>
            </c:spPr>
            <c:extLst>
              <c:ext xmlns:c16="http://schemas.microsoft.com/office/drawing/2014/chart" uri="{C3380CC4-5D6E-409C-BE32-E72D297353CC}">
                <c16:uniqueId val="{00000009-8192-4CDA-B0B6-4172D2B0692E}"/>
              </c:ext>
            </c:extLst>
          </c:dPt>
          <c:dLbls>
            <c:dLbl>
              <c:idx val="0"/>
              <c:delete val="1"/>
              <c:extLst>
                <c:ext xmlns:c15="http://schemas.microsoft.com/office/drawing/2012/chart" uri="{CE6537A1-D6FC-4f65-9D91-7224C49458BB}"/>
                <c:ext xmlns:c16="http://schemas.microsoft.com/office/drawing/2014/chart" uri="{C3380CC4-5D6E-409C-BE32-E72D297353CC}">
                  <c16:uniqueId val="{00000001-8192-4CDA-B0B6-4172D2B0692E}"/>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Region'!$B$23:$G$23</c:f>
              <c:numCache>
                <c:formatCode>General</c:formatCode>
                <c:ptCount val="6"/>
                <c:pt idx="0">
                  <c:v>2016</c:v>
                </c:pt>
                <c:pt idx="1">
                  <c:v>2017</c:v>
                </c:pt>
                <c:pt idx="2">
                  <c:v>2018</c:v>
                </c:pt>
                <c:pt idx="3">
                  <c:v>2019</c:v>
                </c:pt>
                <c:pt idx="4">
                  <c:v>2020</c:v>
                </c:pt>
                <c:pt idx="5">
                  <c:v>2021</c:v>
                </c:pt>
              </c:numCache>
            </c:numRef>
          </c:cat>
          <c:val>
            <c:numRef>
              <c:f>'Summary By Region'!$B$25:$G$25</c:f>
              <c:numCache>
                <c:formatCode>#,##0</c:formatCode>
                <c:ptCount val="6"/>
                <c:pt idx="0">
                  <c:v>64122.558409999998</c:v>
                </c:pt>
                <c:pt idx="1">
                  <c:v>6287.0141800000001</c:v>
                </c:pt>
                <c:pt idx="2">
                  <c:v>4494.9702900000002</c:v>
                </c:pt>
                <c:pt idx="3">
                  <c:v>59181.55386</c:v>
                </c:pt>
                <c:pt idx="4">
                  <c:v>14369.9689</c:v>
                </c:pt>
                <c:pt idx="5">
                  <c:v>44668.765119999996</c:v>
                </c:pt>
              </c:numCache>
            </c:numRef>
          </c:val>
          <c:extLst>
            <c:ext xmlns:c16="http://schemas.microsoft.com/office/drawing/2014/chart" uri="{C3380CC4-5D6E-409C-BE32-E72D297353CC}">
              <c16:uniqueId val="{0000000A-8192-4CDA-B0B6-4172D2B0692E}"/>
            </c:ext>
          </c:extLst>
        </c:ser>
        <c:ser>
          <c:idx val="10"/>
          <c:order val="1"/>
          <c:tx>
            <c:strRef>
              <c:f>'Summary By Region'!$A$31</c:f>
              <c:strCache>
                <c:ptCount val="1"/>
                <c:pt idx="0">
                  <c:v>SA</c:v>
                </c:pt>
              </c:strCache>
            </c:strRef>
          </c:tx>
          <c:spPr>
            <a:solidFill>
              <a:srgbClr val="ADE0EE"/>
            </a:solidFill>
          </c:spPr>
          <c:dPt>
            <c:idx val="0"/>
            <c:bubble3D val="0"/>
            <c:spPr>
              <a:solidFill>
                <a:srgbClr val="ADE0EE"/>
              </a:solidFill>
              <a:ln w="3175" cmpd="sng">
                <a:solidFill>
                  <a:srgbClr val="FFFFFF"/>
                </a:solidFill>
                <a:prstDash val="solid"/>
              </a:ln>
            </c:spPr>
            <c:extLst>
              <c:ext xmlns:c16="http://schemas.microsoft.com/office/drawing/2014/chart" uri="{C3380CC4-5D6E-409C-BE32-E72D297353CC}">
                <c16:uniqueId val="{0000000C-8192-4CDA-B0B6-4172D2B0692E}"/>
              </c:ext>
            </c:extLst>
          </c:dPt>
          <c:dPt>
            <c:idx val="1"/>
            <c:bubble3D val="0"/>
            <c:spPr>
              <a:solidFill>
                <a:srgbClr val="ADE0EE"/>
              </a:solidFill>
              <a:ln w="3175" cmpd="sng">
                <a:solidFill>
                  <a:srgbClr val="FFFFFF"/>
                </a:solidFill>
                <a:prstDash val="solid"/>
              </a:ln>
            </c:spPr>
            <c:extLst>
              <c:ext xmlns:c16="http://schemas.microsoft.com/office/drawing/2014/chart" uri="{C3380CC4-5D6E-409C-BE32-E72D297353CC}">
                <c16:uniqueId val="{0000000E-8192-4CDA-B0B6-4172D2B0692E}"/>
              </c:ext>
            </c:extLst>
          </c:dPt>
          <c:dPt>
            <c:idx val="2"/>
            <c:bubble3D val="0"/>
            <c:spPr>
              <a:solidFill>
                <a:srgbClr val="ADE0EE"/>
              </a:solidFill>
              <a:ln w="3175" cmpd="sng">
                <a:solidFill>
                  <a:srgbClr val="FFFFFF"/>
                </a:solidFill>
                <a:prstDash val="solid"/>
              </a:ln>
            </c:spPr>
            <c:extLst>
              <c:ext xmlns:c16="http://schemas.microsoft.com/office/drawing/2014/chart" uri="{C3380CC4-5D6E-409C-BE32-E72D297353CC}">
                <c16:uniqueId val="{00000010-8192-4CDA-B0B6-4172D2B0692E}"/>
              </c:ext>
            </c:extLst>
          </c:dPt>
          <c:dPt>
            <c:idx val="3"/>
            <c:bubble3D val="0"/>
            <c:spPr>
              <a:solidFill>
                <a:srgbClr val="ADE0EE"/>
              </a:solidFill>
              <a:ln w="3175" cmpd="sng">
                <a:solidFill>
                  <a:srgbClr val="FFFFFF"/>
                </a:solidFill>
                <a:prstDash val="solid"/>
              </a:ln>
            </c:spPr>
            <c:extLst>
              <c:ext xmlns:c16="http://schemas.microsoft.com/office/drawing/2014/chart" uri="{C3380CC4-5D6E-409C-BE32-E72D297353CC}">
                <c16:uniqueId val="{00000012-8192-4CDA-B0B6-4172D2B0692E}"/>
              </c:ext>
            </c:extLst>
          </c:dPt>
          <c:dPt>
            <c:idx val="4"/>
            <c:bubble3D val="0"/>
            <c:spPr>
              <a:solidFill>
                <a:srgbClr val="ADE0EE"/>
              </a:solidFill>
              <a:ln w="3175" cmpd="sng">
                <a:solidFill>
                  <a:srgbClr val="FFFFFF"/>
                </a:solidFill>
                <a:prstDash val="solid"/>
              </a:ln>
            </c:spPr>
            <c:extLst>
              <c:ext xmlns:c16="http://schemas.microsoft.com/office/drawing/2014/chart" uri="{C3380CC4-5D6E-409C-BE32-E72D297353CC}">
                <c16:uniqueId val="{00000014-8192-4CDA-B0B6-4172D2B0692E}"/>
              </c:ext>
            </c:extLst>
          </c:dPt>
          <c:dLbls>
            <c:dLbl>
              <c:idx val="0"/>
              <c:layout>
                <c:manualLayout>
                  <c:x val="0.11890677727784035"/>
                  <c:y val="1.7116245027092754E-2"/>
                </c:manualLayout>
              </c:layout>
              <c:tx>
                <c:rich>
                  <a:bodyPr/>
                  <a:lstStyle/>
                  <a:p>
                    <a:r>
                      <a:rPr lang="en-US" sz="1000">
                        <a:solidFill>
                          <a:schemeClr val="tx1"/>
                        </a:solidFill>
                      </a:rPr>
                      <a:t>SA</a:t>
                    </a:r>
                    <a:endParaRPr lang="en-US" sz="900">
                      <a:solidFill>
                        <a:schemeClr val="bg1"/>
                      </a:solidFill>
                    </a:endParaRPr>
                  </a:p>
                </c:rich>
              </c:tx>
              <c:showLegendKey val="0"/>
              <c:showVal val="0"/>
              <c:showCatName val="0"/>
              <c:showSerName val="1"/>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C-8192-4CDA-B0B6-4172D2B0692E}"/>
                </c:ext>
              </c:extLst>
            </c:dLbl>
            <c:spPr>
              <a:noFill/>
              <a:ln>
                <a:noFill/>
              </a:ln>
              <a:effectLst/>
            </c:spPr>
            <c:txPr>
              <a:bodyPr/>
              <a:lstStyle/>
              <a:p>
                <a:pPr>
                  <a:defRPr>
                    <a:solidFill>
                      <a:schemeClr val="tx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Region'!$B$23:$G$23</c:f>
              <c:numCache>
                <c:formatCode>General</c:formatCode>
                <c:ptCount val="6"/>
                <c:pt idx="0">
                  <c:v>2016</c:v>
                </c:pt>
                <c:pt idx="1">
                  <c:v>2017</c:v>
                </c:pt>
                <c:pt idx="2">
                  <c:v>2018</c:v>
                </c:pt>
                <c:pt idx="3">
                  <c:v>2019</c:v>
                </c:pt>
                <c:pt idx="4">
                  <c:v>2020</c:v>
                </c:pt>
                <c:pt idx="5">
                  <c:v>2021</c:v>
                </c:pt>
              </c:numCache>
            </c:numRef>
          </c:cat>
          <c:val>
            <c:numRef>
              <c:f>'Summary By Region'!$B$31:$G$31</c:f>
              <c:numCache>
                <c:formatCode>#,##0</c:formatCode>
                <c:ptCount val="6"/>
                <c:pt idx="0">
                  <c:v>19175976.65024</c:v>
                </c:pt>
                <c:pt idx="1">
                  <c:v>19603528.25454</c:v>
                </c:pt>
                <c:pt idx="2">
                  <c:v>49743082.830399998</c:v>
                </c:pt>
                <c:pt idx="3">
                  <c:v>23177002.461449999</c:v>
                </c:pt>
                <c:pt idx="4">
                  <c:v>19911748.829750001</c:v>
                </c:pt>
                <c:pt idx="5">
                  <c:v>32002902.670559999</c:v>
                </c:pt>
              </c:numCache>
            </c:numRef>
          </c:val>
          <c:extLst>
            <c:ext xmlns:c16="http://schemas.microsoft.com/office/drawing/2014/chart" uri="{C3380CC4-5D6E-409C-BE32-E72D297353CC}">
              <c16:uniqueId val="{00000015-8192-4CDA-B0B6-4172D2B0692E}"/>
            </c:ext>
          </c:extLst>
        </c:ser>
        <c:ser>
          <c:idx val="8"/>
          <c:order val="2"/>
          <c:tx>
            <c:strRef>
              <c:f>'Summary By Region'!$A$30</c:f>
              <c:strCache>
                <c:ptCount val="1"/>
                <c:pt idx="0">
                  <c:v>Qld</c:v>
                </c:pt>
              </c:strCache>
            </c:strRef>
          </c:tx>
          <c:spPr>
            <a:solidFill>
              <a:schemeClr val="accent1"/>
            </a:solidFill>
          </c:spPr>
          <c:dPt>
            <c:idx val="0"/>
            <c:bubble3D val="0"/>
            <c:spPr>
              <a:solidFill>
                <a:schemeClr val="accent1"/>
              </a:solidFill>
              <a:ln w="3175" cmpd="sng">
                <a:solidFill>
                  <a:srgbClr val="FFFFFF"/>
                </a:solidFill>
                <a:prstDash val="solid"/>
              </a:ln>
            </c:spPr>
            <c:extLst>
              <c:ext xmlns:c16="http://schemas.microsoft.com/office/drawing/2014/chart" uri="{C3380CC4-5D6E-409C-BE32-E72D297353CC}">
                <c16:uniqueId val="{00000017-8192-4CDA-B0B6-4172D2B0692E}"/>
              </c:ext>
            </c:extLst>
          </c:dPt>
          <c:dPt>
            <c:idx val="1"/>
            <c:bubble3D val="0"/>
            <c:spPr>
              <a:solidFill>
                <a:schemeClr val="accent1"/>
              </a:solidFill>
              <a:ln w="3175" cmpd="sng">
                <a:solidFill>
                  <a:srgbClr val="FFFFFF"/>
                </a:solidFill>
                <a:prstDash val="solid"/>
              </a:ln>
            </c:spPr>
            <c:extLst>
              <c:ext xmlns:c16="http://schemas.microsoft.com/office/drawing/2014/chart" uri="{C3380CC4-5D6E-409C-BE32-E72D297353CC}">
                <c16:uniqueId val="{00000019-8192-4CDA-B0B6-4172D2B0692E}"/>
              </c:ext>
            </c:extLst>
          </c:dPt>
          <c:dPt>
            <c:idx val="2"/>
            <c:bubble3D val="0"/>
            <c:spPr>
              <a:solidFill>
                <a:schemeClr val="accent1"/>
              </a:solidFill>
              <a:ln w="3175" cmpd="sng">
                <a:solidFill>
                  <a:srgbClr val="FFFFFF"/>
                </a:solidFill>
                <a:prstDash val="solid"/>
              </a:ln>
            </c:spPr>
            <c:extLst>
              <c:ext xmlns:c16="http://schemas.microsoft.com/office/drawing/2014/chart" uri="{C3380CC4-5D6E-409C-BE32-E72D297353CC}">
                <c16:uniqueId val="{0000001B-8192-4CDA-B0B6-4172D2B0692E}"/>
              </c:ext>
            </c:extLst>
          </c:dPt>
          <c:dPt>
            <c:idx val="3"/>
            <c:bubble3D val="0"/>
            <c:spPr>
              <a:solidFill>
                <a:schemeClr val="accent1"/>
              </a:solidFill>
              <a:ln w="3175" cmpd="sng">
                <a:solidFill>
                  <a:srgbClr val="FFFFFF"/>
                </a:solidFill>
                <a:prstDash val="solid"/>
              </a:ln>
            </c:spPr>
            <c:extLst>
              <c:ext xmlns:c16="http://schemas.microsoft.com/office/drawing/2014/chart" uri="{C3380CC4-5D6E-409C-BE32-E72D297353CC}">
                <c16:uniqueId val="{0000001D-8192-4CDA-B0B6-4172D2B0692E}"/>
              </c:ext>
            </c:extLst>
          </c:dPt>
          <c:dPt>
            <c:idx val="4"/>
            <c:bubble3D val="0"/>
            <c:spPr>
              <a:solidFill>
                <a:schemeClr val="accent1"/>
              </a:solidFill>
              <a:ln w="3175" cmpd="sng">
                <a:solidFill>
                  <a:srgbClr val="FFFFFF"/>
                </a:solidFill>
                <a:prstDash val="solid"/>
              </a:ln>
            </c:spPr>
            <c:extLst>
              <c:ext xmlns:c16="http://schemas.microsoft.com/office/drawing/2014/chart" uri="{C3380CC4-5D6E-409C-BE32-E72D297353CC}">
                <c16:uniqueId val="{0000001F-8192-4CDA-B0B6-4172D2B0692E}"/>
              </c:ext>
            </c:extLst>
          </c:dPt>
          <c:dLbls>
            <c:dLbl>
              <c:idx val="0"/>
              <c:layout>
                <c:manualLayout>
                  <c:x val="0.27312271512935882"/>
                  <c:y val="3.4334486300156897E-2"/>
                </c:manualLayout>
              </c:layout>
              <c:tx>
                <c:rich>
                  <a:bodyPr/>
                  <a:lstStyle/>
                  <a:p>
                    <a:r>
                      <a:rPr lang="en-US" sz="1000"/>
                      <a:t>Qld</a:t>
                    </a:r>
                    <a:endParaRPr lang="en-US"/>
                  </a:p>
                </c:rich>
              </c:tx>
              <c:showLegendKey val="0"/>
              <c:showVal val="0"/>
              <c:showCatName val="0"/>
              <c:showSerName val="1"/>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7-8192-4CDA-B0B6-4172D2B0692E}"/>
                </c:ext>
              </c:extLst>
            </c:dLbl>
            <c:spPr>
              <a:noFill/>
              <a:ln>
                <a:noFill/>
              </a:ln>
              <a:effectLst/>
            </c:spPr>
            <c:txPr>
              <a:bodyPr/>
              <a:lstStyle/>
              <a:p>
                <a:pPr>
                  <a:defRPr>
                    <a:solidFill>
                      <a:schemeClr val="bg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Region'!$B$23:$G$23</c:f>
              <c:numCache>
                <c:formatCode>General</c:formatCode>
                <c:ptCount val="6"/>
                <c:pt idx="0">
                  <c:v>2016</c:v>
                </c:pt>
                <c:pt idx="1">
                  <c:v>2017</c:v>
                </c:pt>
                <c:pt idx="2">
                  <c:v>2018</c:v>
                </c:pt>
                <c:pt idx="3">
                  <c:v>2019</c:v>
                </c:pt>
                <c:pt idx="4">
                  <c:v>2020</c:v>
                </c:pt>
                <c:pt idx="5">
                  <c:v>2021</c:v>
                </c:pt>
              </c:numCache>
            </c:numRef>
          </c:cat>
          <c:val>
            <c:numRef>
              <c:f>'Summary By Region'!$B$30:$G$30</c:f>
              <c:numCache>
                <c:formatCode>#,##0</c:formatCode>
                <c:ptCount val="6"/>
                <c:pt idx="0">
                  <c:v>3412397.6404800001</c:v>
                </c:pt>
                <c:pt idx="1">
                  <c:v>1557960.08494</c:v>
                </c:pt>
                <c:pt idx="2">
                  <c:v>1092572.6104600001</c:v>
                </c:pt>
                <c:pt idx="3">
                  <c:v>14405785.515070001</c:v>
                </c:pt>
                <c:pt idx="4">
                  <c:v>58969747.187229998</c:v>
                </c:pt>
                <c:pt idx="5">
                  <c:v>29235595.503690001</c:v>
                </c:pt>
              </c:numCache>
            </c:numRef>
          </c:val>
          <c:extLst>
            <c:ext xmlns:c16="http://schemas.microsoft.com/office/drawing/2014/chart" uri="{C3380CC4-5D6E-409C-BE32-E72D297353CC}">
              <c16:uniqueId val="{00000020-8192-4CDA-B0B6-4172D2B0692E}"/>
            </c:ext>
          </c:extLst>
        </c:ser>
        <c:ser>
          <c:idx val="12"/>
          <c:order val="3"/>
          <c:tx>
            <c:strRef>
              <c:f>'Summary By Region'!$A$32</c:f>
              <c:strCache>
                <c:ptCount val="1"/>
                <c:pt idx="0">
                  <c:v>Tas</c:v>
                </c:pt>
              </c:strCache>
            </c:strRef>
          </c:tx>
          <c:spPr>
            <a:solidFill>
              <a:schemeClr val="accent4"/>
            </a:solidFill>
          </c:spPr>
          <c:dPt>
            <c:idx val="0"/>
            <c:bubble3D val="0"/>
            <c:spPr>
              <a:solidFill>
                <a:schemeClr val="accent4"/>
              </a:solidFill>
              <a:ln w="3175" cmpd="sng">
                <a:solidFill>
                  <a:srgbClr val="FFFFFF"/>
                </a:solidFill>
                <a:prstDash val="solid"/>
              </a:ln>
            </c:spPr>
            <c:extLst>
              <c:ext xmlns:c16="http://schemas.microsoft.com/office/drawing/2014/chart" uri="{C3380CC4-5D6E-409C-BE32-E72D297353CC}">
                <c16:uniqueId val="{00000022-8192-4CDA-B0B6-4172D2B0692E}"/>
              </c:ext>
            </c:extLst>
          </c:dPt>
          <c:dPt>
            <c:idx val="1"/>
            <c:bubble3D val="0"/>
            <c:spPr>
              <a:solidFill>
                <a:schemeClr val="accent4"/>
              </a:solidFill>
              <a:ln w="3175" cmpd="sng">
                <a:solidFill>
                  <a:srgbClr val="FFFFFF"/>
                </a:solidFill>
                <a:prstDash val="solid"/>
              </a:ln>
            </c:spPr>
            <c:extLst>
              <c:ext xmlns:c16="http://schemas.microsoft.com/office/drawing/2014/chart" uri="{C3380CC4-5D6E-409C-BE32-E72D297353CC}">
                <c16:uniqueId val="{00000024-8192-4CDA-B0B6-4172D2B0692E}"/>
              </c:ext>
            </c:extLst>
          </c:dPt>
          <c:dPt>
            <c:idx val="2"/>
            <c:bubble3D val="0"/>
            <c:spPr>
              <a:solidFill>
                <a:schemeClr val="accent4"/>
              </a:solidFill>
              <a:ln w="3175" cmpd="sng">
                <a:solidFill>
                  <a:srgbClr val="FFFFFF"/>
                </a:solidFill>
                <a:prstDash val="solid"/>
              </a:ln>
            </c:spPr>
            <c:extLst>
              <c:ext xmlns:c16="http://schemas.microsoft.com/office/drawing/2014/chart" uri="{C3380CC4-5D6E-409C-BE32-E72D297353CC}">
                <c16:uniqueId val="{00000026-8192-4CDA-B0B6-4172D2B0692E}"/>
              </c:ext>
            </c:extLst>
          </c:dPt>
          <c:dPt>
            <c:idx val="3"/>
            <c:bubble3D val="0"/>
            <c:spPr>
              <a:solidFill>
                <a:schemeClr val="accent4"/>
              </a:solidFill>
              <a:ln w="3175" cmpd="sng">
                <a:solidFill>
                  <a:srgbClr val="FFFFFF"/>
                </a:solidFill>
                <a:prstDash val="solid"/>
              </a:ln>
            </c:spPr>
            <c:extLst>
              <c:ext xmlns:c16="http://schemas.microsoft.com/office/drawing/2014/chart" uri="{C3380CC4-5D6E-409C-BE32-E72D297353CC}">
                <c16:uniqueId val="{00000028-8192-4CDA-B0B6-4172D2B0692E}"/>
              </c:ext>
            </c:extLst>
          </c:dPt>
          <c:dPt>
            <c:idx val="4"/>
            <c:bubble3D val="0"/>
            <c:spPr>
              <a:solidFill>
                <a:schemeClr val="accent4"/>
              </a:solidFill>
              <a:ln w="3175" cmpd="sng">
                <a:solidFill>
                  <a:srgbClr val="FFFFFF"/>
                </a:solidFill>
                <a:prstDash val="solid"/>
              </a:ln>
            </c:spPr>
            <c:extLst>
              <c:ext xmlns:c16="http://schemas.microsoft.com/office/drawing/2014/chart" uri="{C3380CC4-5D6E-409C-BE32-E72D297353CC}">
                <c16:uniqueId val="{0000002A-8192-4CDA-B0B6-4172D2B0692E}"/>
              </c:ext>
            </c:extLst>
          </c:dPt>
          <c:dLbls>
            <c:dLbl>
              <c:idx val="0"/>
              <c:layout>
                <c:manualLayout>
                  <c:x val="0.14164018560179978"/>
                  <c:y val="-4.3100969200439147E-2"/>
                </c:manualLayout>
              </c:layout>
              <c:tx>
                <c:rich>
                  <a:bodyPr/>
                  <a:lstStyle/>
                  <a:p>
                    <a:r>
                      <a:rPr lang="en-US" sz="1000"/>
                      <a:t>Tas</a:t>
                    </a:r>
                    <a:endParaRPr lang="en-US"/>
                  </a:p>
                </c:rich>
              </c:tx>
              <c:showLegendKey val="0"/>
              <c:showVal val="0"/>
              <c:showCatName val="0"/>
              <c:showSerName val="1"/>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22-8192-4CDA-B0B6-4172D2B0692E}"/>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Region'!$B$23:$G$23</c:f>
              <c:numCache>
                <c:formatCode>General</c:formatCode>
                <c:ptCount val="6"/>
                <c:pt idx="0">
                  <c:v>2016</c:v>
                </c:pt>
                <c:pt idx="1">
                  <c:v>2017</c:v>
                </c:pt>
                <c:pt idx="2">
                  <c:v>2018</c:v>
                </c:pt>
                <c:pt idx="3">
                  <c:v>2019</c:v>
                </c:pt>
                <c:pt idx="4">
                  <c:v>2020</c:v>
                </c:pt>
                <c:pt idx="5">
                  <c:v>2021</c:v>
                </c:pt>
              </c:numCache>
            </c:numRef>
          </c:cat>
          <c:val>
            <c:numRef>
              <c:f>'Summary By Region'!$B$32:$G$32</c:f>
              <c:numCache>
                <c:formatCode>#,##0</c:formatCode>
                <c:ptCount val="6"/>
                <c:pt idx="0">
                  <c:v>3312667.8479300002</c:v>
                </c:pt>
                <c:pt idx="1">
                  <c:v>4771966.3751499997</c:v>
                </c:pt>
                <c:pt idx="2">
                  <c:v>2671514.9731299998</c:v>
                </c:pt>
                <c:pt idx="3">
                  <c:v>5630711.8908000002</c:v>
                </c:pt>
                <c:pt idx="4">
                  <c:v>7676693.27073</c:v>
                </c:pt>
                <c:pt idx="5">
                  <c:v>5526650.8229299998</c:v>
                </c:pt>
              </c:numCache>
            </c:numRef>
          </c:val>
          <c:extLst>
            <c:ext xmlns:c16="http://schemas.microsoft.com/office/drawing/2014/chart" uri="{C3380CC4-5D6E-409C-BE32-E72D297353CC}">
              <c16:uniqueId val="{0000002B-8192-4CDA-B0B6-4172D2B0692E}"/>
            </c:ext>
          </c:extLst>
        </c:ser>
        <c:ser>
          <c:idx val="13"/>
          <c:order val="4"/>
          <c:tx>
            <c:strRef>
              <c:f>'Summary By Region'!$A$33</c:f>
              <c:strCache>
                <c:ptCount val="1"/>
                <c:pt idx="0">
                  <c:v>Vic</c:v>
                </c:pt>
              </c:strCache>
            </c:strRef>
          </c:tx>
          <c:spPr>
            <a:solidFill>
              <a:schemeClr val="accent3"/>
            </a:solidFill>
          </c:spPr>
          <c:dPt>
            <c:idx val="0"/>
            <c:bubble3D val="0"/>
            <c:spPr>
              <a:solidFill>
                <a:schemeClr val="accent3"/>
              </a:solidFill>
              <a:ln w="3175" cmpd="sng">
                <a:solidFill>
                  <a:srgbClr val="FFFFFF"/>
                </a:solidFill>
                <a:prstDash val="solid"/>
              </a:ln>
            </c:spPr>
            <c:extLst>
              <c:ext xmlns:c16="http://schemas.microsoft.com/office/drawing/2014/chart" uri="{C3380CC4-5D6E-409C-BE32-E72D297353CC}">
                <c16:uniqueId val="{0000002D-8192-4CDA-B0B6-4172D2B0692E}"/>
              </c:ext>
            </c:extLst>
          </c:dPt>
          <c:dPt>
            <c:idx val="1"/>
            <c:bubble3D val="0"/>
            <c:spPr>
              <a:solidFill>
                <a:schemeClr val="accent3"/>
              </a:solidFill>
              <a:ln w="3175" cmpd="sng">
                <a:solidFill>
                  <a:srgbClr val="FFFFFF"/>
                </a:solidFill>
                <a:prstDash val="solid"/>
              </a:ln>
            </c:spPr>
            <c:extLst>
              <c:ext xmlns:c16="http://schemas.microsoft.com/office/drawing/2014/chart" uri="{C3380CC4-5D6E-409C-BE32-E72D297353CC}">
                <c16:uniqueId val="{0000002F-8192-4CDA-B0B6-4172D2B0692E}"/>
              </c:ext>
            </c:extLst>
          </c:dPt>
          <c:dPt>
            <c:idx val="2"/>
            <c:bubble3D val="0"/>
            <c:spPr>
              <a:solidFill>
                <a:schemeClr val="accent3"/>
              </a:solidFill>
              <a:ln w="3175" cmpd="sng">
                <a:solidFill>
                  <a:srgbClr val="FFFFFF"/>
                </a:solidFill>
                <a:prstDash val="solid"/>
              </a:ln>
            </c:spPr>
            <c:extLst>
              <c:ext xmlns:c16="http://schemas.microsoft.com/office/drawing/2014/chart" uri="{C3380CC4-5D6E-409C-BE32-E72D297353CC}">
                <c16:uniqueId val="{00000031-8192-4CDA-B0B6-4172D2B0692E}"/>
              </c:ext>
            </c:extLst>
          </c:dPt>
          <c:dPt>
            <c:idx val="3"/>
            <c:bubble3D val="0"/>
            <c:spPr>
              <a:solidFill>
                <a:schemeClr val="accent3"/>
              </a:solidFill>
              <a:ln w="3175" cmpd="sng">
                <a:solidFill>
                  <a:srgbClr val="FFFFFF"/>
                </a:solidFill>
                <a:prstDash val="solid"/>
              </a:ln>
            </c:spPr>
            <c:extLst>
              <c:ext xmlns:c16="http://schemas.microsoft.com/office/drawing/2014/chart" uri="{C3380CC4-5D6E-409C-BE32-E72D297353CC}">
                <c16:uniqueId val="{00000033-8192-4CDA-B0B6-4172D2B0692E}"/>
              </c:ext>
            </c:extLst>
          </c:dPt>
          <c:dPt>
            <c:idx val="4"/>
            <c:bubble3D val="0"/>
            <c:spPr>
              <a:solidFill>
                <a:schemeClr val="accent3"/>
              </a:solidFill>
              <a:ln w="3175" cmpd="sng">
                <a:solidFill>
                  <a:srgbClr val="FFFFFF"/>
                </a:solidFill>
                <a:prstDash val="solid"/>
              </a:ln>
            </c:spPr>
            <c:extLst>
              <c:ext xmlns:c16="http://schemas.microsoft.com/office/drawing/2014/chart" uri="{C3380CC4-5D6E-409C-BE32-E72D297353CC}">
                <c16:uniqueId val="{00000035-8192-4CDA-B0B6-4172D2B0692E}"/>
              </c:ext>
            </c:extLst>
          </c:dPt>
          <c:dLbls>
            <c:dLbl>
              <c:idx val="0"/>
              <c:layout>
                <c:manualLayout>
                  <c:x val="0.18248101799775029"/>
                  <c:y val="-0.12545042439410217"/>
                </c:manualLayout>
              </c:layout>
              <c:tx>
                <c:rich>
                  <a:bodyPr/>
                  <a:lstStyle/>
                  <a:p>
                    <a:r>
                      <a:rPr lang="en-US" sz="1000"/>
                      <a:t>Vic</a:t>
                    </a:r>
                    <a:endParaRPr lang="en-US"/>
                  </a:p>
                </c:rich>
              </c:tx>
              <c:showLegendKey val="0"/>
              <c:showVal val="0"/>
              <c:showCatName val="0"/>
              <c:showSerName val="1"/>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2D-8192-4CDA-B0B6-4172D2B0692E}"/>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Region'!$B$23:$G$23</c:f>
              <c:numCache>
                <c:formatCode>General</c:formatCode>
                <c:ptCount val="6"/>
                <c:pt idx="0">
                  <c:v>2016</c:v>
                </c:pt>
                <c:pt idx="1">
                  <c:v>2017</c:v>
                </c:pt>
                <c:pt idx="2">
                  <c:v>2018</c:v>
                </c:pt>
                <c:pt idx="3">
                  <c:v>2019</c:v>
                </c:pt>
                <c:pt idx="4">
                  <c:v>2020</c:v>
                </c:pt>
                <c:pt idx="5">
                  <c:v>2021</c:v>
                </c:pt>
              </c:numCache>
            </c:numRef>
          </c:cat>
          <c:val>
            <c:numRef>
              <c:f>'Summary By Region'!$B$33:$G$33</c:f>
              <c:numCache>
                <c:formatCode>#,##0</c:formatCode>
                <c:ptCount val="6"/>
                <c:pt idx="0">
                  <c:v>6498415.4068900002</c:v>
                </c:pt>
                <c:pt idx="1">
                  <c:v>3681628.85971</c:v>
                </c:pt>
                <c:pt idx="2">
                  <c:v>3495766.3103700001</c:v>
                </c:pt>
                <c:pt idx="3">
                  <c:v>19701434.94345</c:v>
                </c:pt>
                <c:pt idx="4">
                  <c:v>29835220.64765</c:v>
                </c:pt>
                <c:pt idx="5">
                  <c:v>46172027.491389997</c:v>
                </c:pt>
              </c:numCache>
            </c:numRef>
          </c:val>
          <c:extLst>
            <c:ext xmlns:c16="http://schemas.microsoft.com/office/drawing/2014/chart" uri="{C3380CC4-5D6E-409C-BE32-E72D297353CC}">
              <c16:uniqueId val="{00000036-8192-4CDA-B0B6-4172D2B0692E}"/>
            </c:ext>
          </c:extLst>
        </c:ser>
        <c:ser>
          <c:idx val="5"/>
          <c:order val="5"/>
          <c:tx>
            <c:strRef>
              <c:f>'Summary By Region'!$A$27</c:f>
              <c:strCache>
                <c:ptCount val="1"/>
                <c:pt idx="0">
                  <c:v>NSW</c:v>
                </c:pt>
              </c:strCache>
            </c:strRef>
          </c:tx>
          <c:spPr>
            <a:solidFill>
              <a:schemeClr val="accent2"/>
            </a:solidFill>
          </c:spPr>
          <c:dPt>
            <c:idx val="0"/>
            <c:bubble3D val="0"/>
            <c:spPr>
              <a:solidFill>
                <a:schemeClr val="accent2"/>
              </a:solidFill>
              <a:ln w="3175" cmpd="sng">
                <a:solidFill>
                  <a:srgbClr val="FFFFFF"/>
                </a:solidFill>
                <a:prstDash val="solid"/>
              </a:ln>
            </c:spPr>
            <c:extLst>
              <c:ext xmlns:c16="http://schemas.microsoft.com/office/drawing/2014/chart" uri="{C3380CC4-5D6E-409C-BE32-E72D297353CC}">
                <c16:uniqueId val="{00000038-8192-4CDA-B0B6-4172D2B0692E}"/>
              </c:ext>
            </c:extLst>
          </c:dPt>
          <c:dPt>
            <c:idx val="1"/>
            <c:bubble3D val="0"/>
            <c:spPr>
              <a:solidFill>
                <a:schemeClr val="accent2"/>
              </a:solidFill>
              <a:ln w="3175" cmpd="sng">
                <a:solidFill>
                  <a:srgbClr val="FFFFFF"/>
                </a:solidFill>
                <a:prstDash val="solid"/>
              </a:ln>
            </c:spPr>
            <c:extLst>
              <c:ext xmlns:c16="http://schemas.microsoft.com/office/drawing/2014/chart" uri="{C3380CC4-5D6E-409C-BE32-E72D297353CC}">
                <c16:uniqueId val="{0000003A-8192-4CDA-B0B6-4172D2B0692E}"/>
              </c:ext>
            </c:extLst>
          </c:dPt>
          <c:dPt>
            <c:idx val="2"/>
            <c:bubble3D val="0"/>
            <c:spPr>
              <a:solidFill>
                <a:schemeClr val="accent2"/>
              </a:solidFill>
              <a:ln w="3175" cmpd="sng">
                <a:solidFill>
                  <a:srgbClr val="FFFFFF"/>
                </a:solidFill>
                <a:prstDash val="solid"/>
              </a:ln>
            </c:spPr>
            <c:extLst>
              <c:ext xmlns:c16="http://schemas.microsoft.com/office/drawing/2014/chart" uri="{C3380CC4-5D6E-409C-BE32-E72D297353CC}">
                <c16:uniqueId val="{0000003C-8192-4CDA-B0B6-4172D2B0692E}"/>
              </c:ext>
            </c:extLst>
          </c:dPt>
          <c:dPt>
            <c:idx val="3"/>
            <c:bubble3D val="0"/>
            <c:spPr>
              <a:solidFill>
                <a:schemeClr val="accent2"/>
              </a:solidFill>
              <a:ln w="3175" cmpd="sng">
                <a:solidFill>
                  <a:srgbClr val="FFFFFF"/>
                </a:solidFill>
                <a:prstDash val="solid"/>
              </a:ln>
            </c:spPr>
            <c:extLst>
              <c:ext xmlns:c16="http://schemas.microsoft.com/office/drawing/2014/chart" uri="{C3380CC4-5D6E-409C-BE32-E72D297353CC}">
                <c16:uniqueId val="{0000003E-8192-4CDA-B0B6-4172D2B0692E}"/>
              </c:ext>
            </c:extLst>
          </c:dPt>
          <c:dPt>
            <c:idx val="4"/>
            <c:bubble3D val="0"/>
            <c:spPr>
              <a:solidFill>
                <a:schemeClr val="accent2"/>
              </a:solidFill>
              <a:ln w="3175" cmpd="sng">
                <a:solidFill>
                  <a:srgbClr val="FFFFFF"/>
                </a:solidFill>
                <a:prstDash val="solid"/>
              </a:ln>
            </c:spPr>
            <c:extLst>
              <c:ext xmlns:c16="http://schemas.microsoft.com/office/drawing/2014/chart" uri="{C3380CC4-5D6E-409C-BE32-E72D297353CC}">
                <c16:uniqueId val="{00000040-8192-4CDA-B0B6-4172D2B0692E}"/>
              </c:ext>
            </c:extLst>
          </c:dPt>
          <c:dLbls>
            <c:dLbl>
              <c:idx val="0"/>
              <c:layout>
                <c:manualLayout>
                  <c:x val="5.4962563273340835E-2"/>
                  <c:y val="-1.9475380420026261E-2"/>
                </c:manualLayout>
              </c:layout>
              <c:tx>
                <c:rich>
                  <a:bodyPr/>
                  <a:lstStyle/>
                  <a:p>
                    <a:r>
                      <a:rPr lang="en-US" sz="1000"/>
                      <a:t>NSW</a:t>
                    </a:r>
                    <a:endParaRPr lang="en-US"/>
                  </a:p>
                </c:rich>
              </c:tx>
              <c:showLegendKey val="0"/>
              <c:showVal val="0"/>
              <c:showCatName val="0"/>
              <c:showSerName val="1"/>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38-8192-4CDA-B0B6-4172D2B0692E}"/>
                </c:ext>
              </c:extLst>
            </c:dLbl>
            <c:spPr>
              <a:noFill/>
              <a:ln>
                <a:noFill/>
              </a:ln>
              <a:effectLst/>
            </c:spPr>
            <c:txPr>
              <a:bodyPr/>
              <a:lstStyle/>
              <a:p>
                <a:pPr>
                  <a:defRPr>
                    <a:solidFill>
                      <a:schemeClr val="bg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Region'!$B$23:$G$23</c:f>
              <c:numCache>
                <c:formatCode>General</c:formatCode>
                <c:ptCount val="6"/>
                <c:pt idx="0">
                  <c:v>2016</c:v>
                </c:pt>
                <c:pt idx="1">
                  <c:v>2017</c:v>
                </c:pt>
                <c:pt idx="2">
                  <c:v>2018</c:v>
                </c:pt>
                <c:pt idx="3">
                  <c:v>2019</c:v>
                </c:pt>
                <c:pt idx="4">
                  <c:v>2020</c:v>
                </c:pt>
                <c:pt idx="5">
                  <c:v>2021</c:v>
                </c:pt>
              </c:numCache>
            </c:numRef>
          </c:cat>
          <c:val>
            <c:numRef>
              <c:f>'Summary By Region'!$B$27:$G$27</c:f>
              <c:numCache>
                <c:formatCode>#,##0</c:formatCode>
                <c:ptCount val="6"/>
                <c:pt idx="0">
                  <c:v>2981579.7124000001</c:v>
                </c:pt>
                <c:pt idx="1">
                  <c:v>3811263.7886600001</c:v>
                </c:pt>
                <c:pt idx="2">
                  <c:v>4130424.99841</c:v>
                </c:pt>
                <c:pt idx="3">
                  <c:v>20853119.089669999</c:v>
                </c:pt>
                <c:pt idx="4">
                  <c:v>20558572.60867</c:v>
                </c:pt>
                <c:pt idx="5">
                  <c:v>70853460.551960006</c:v>
                </c:pt>
              </c:numCache>
            </c:numRef>
          </c:val>
          <c:extLst>
            <c:ext xmlns:c16="http://schemas.microsoft.com/office/drawing/2014/chart" uri="{C3380CC4-5D6E-409C-BE32-E72D297353CC}">
              <c16:uniqueId val="{00000041-8192-4CDA-B0B6-4172D2B0692E}"/>
            </c:ext>
          </c:extLst>
        </c:ser>
        <c:ser>
          <c:idx val="0"/>
          <c:order val="6"/>
          <c:tx>
            <c:strRef>
              <c:f>'Summary By Region'!$A$26</c:f>
              <c:strCache>
                <c:ptCount val="1"/>
                <c:pt idx="0">
                  <c:v>FCAS</c:v>
                </c:pt>
              </c:strCache>
            </c:strRef>
          </c:tx>
          <c:spPr>
            <a:solidFill>
              <a:schemeClr val="accent6"/>
            </a:solidFill>
            <a:ln w="25400">
              <a:noFill/>
            </a:ln>
          </c:spPr>
          <c:dLbls>
            <c:dLbl>
              <c:idx val="0"/>
              <c:layout>
                <c:manualLayout>
                  <c:x val="-1.6903648762654749E-2"/>
                  <c:y val="-1.2775502012774241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42-8192-4CDA-B0B6-4172D2B0692E}"/>
                </c:ext>
              </c:extLst>
            </c:dLbl>
            <c:spPr>
              <a:noFill/>
              <a:ln>
                <a:noFill/>
              </a:ln>
              <a:effectLst/>
            </c:spPr>
            <c:txPr>
              <a:bodyPr/>
              <a:lstStyle/>
              <a:p>
                <a:pPr>
                  <a:defRPr>
                    <a:solidFill>
                      <a:schemeClr val="tx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Region'!$B$23:$G$23</c:f>
              <c:numCache>
                <c:formatCode>General</c:formatCode>
                <c:ptCount val="6"/>
                <c:pt idx="0">
                  <c:v>2016</c:v>
                </c:pt>
                <c:pt idx="1">
                  <c:v>2017</c:v>
                </c:pt>
                <c:pt idx="2">
                  <c:v>2018</c:v>
                </c:pt>
                <c:pt idx="3">
                  <c:v>2019</c:v>
                </c:pt>
                <c:pt idx="4">
                  <c:v>2020</c:v>
                </c:pt>
                <c:pt idx="5">
                  <c:v>2021</c:v>
                </c:pt>
              </c:numCache>
            </c:numRef>
          </c:cat>
          <c:val>
            <c:numRef>
              <c:f>'Summary By Region'!$B$26:$G$26</c:f>
              <c:numCache>
                <c:formatCode>#,##0</c:formatCode>
                <c:ptCount val="6"/>
                <c:pt idx="0">
                  <c:v>27702893.40484</c:v>
                </c:pt>
                <c:pt idx="1">
                  <c:v>24018595.076699998</c:v>
                </c:pt>
                <c:pt idx="2">
                  <c:v>11563905.79353</c:v>
                </c:pt>
                <c:pt idx="3">
                  <c:v>14750181.939239999</c:v>
                </c:pt>
                <c:pt idx="4">
                  <c:v>28959781.42117</c:v>
                </c:pt>
                <c:pt idx="5">
                  <c:v>22909324.663139999</c:v>
                </c:pt>
              </c:numCache>
            </c:numRef>
          </c:val>
          <c:extLst>
            <c:ext xmlns:c16="http://schemas.microsoft.com/office/drawing/2014/chart" uri="{C3380CC4-5D6E-409C-BE32-E72D297353CC}">
              <c16:uniqueId val="{00000043-8192-4CDA-B0B6-4172D2B0692E}"/>
            </c:ext>
          </c:extLst>
        </c:ser>
        <c:dLbls>
          <c:showLegendKey val="0"/>
          <c:showVal val="0"/>
          <c:showCatName val="0"/>
          <c:showSerName val="0"/>
          <c:showPercent val="0"/>
          <c:showBubbleSize val="0"/>
        </c:dLbls>
        <c:axId val="403053672"/>
        <c:axId val="403054056"/>
      </c:areaChart>
      <c:catAx>
        <c:axId val="403053672"/>
        <c:scaling>
          <c:orientation val="minMax"/>
        </c:scaling>
        <c:delete val="0"/>
        <c:axPos val="b"/>
        <c:numFmt formatCode="General" sourceLinked="1"/>
        <c:majorTickMark val="out"/>
        <c:minorTickMark val="none"/>
        <c:tickLblPos val="nextTo"/>
        <c:spPr>
          <a:ln w="6350">
            <a:solidFill>
              <a:srgbClr val="948671"/>
            </a:solidFill>
            <a:prstDash val="solid"/>
          </a:ln>
        </c:spPr>
        <c:crossAx val="403054056"/>
        <c:crosses val="autoZero"/>
        <c:auto val="1"/>
        <c:lblAlgn val="ctr"/>
        <c:lblOffset val="100"/>
        <c:noMultiLvlLbl val="0"/>
      </c:catAx>
      <c:valAx>
        <c:axId val="403054056"/>
        <c:scaling>
          <c:orientation val="minMax"/>
          <c:max val="210000000"/>
          <c:min val="0"/>
        </c:scaling>
        <c:delete val="0"/>
        <c:axPos val="l"/>
        <c:majorGridlines>
          <c:spPr>
            <a:ln w="12700">
              <a:solidFill>
                <a:srgbClr val="EFEBE9"/>
              </a:solidFill>
              <a:prstDash val="solid"/>
            </a:ln>
          </c:spPr>
        </c:majorGridlines>
        <c:title>
          <c:tx>
            <c:rich>
              <a:bodyPr rot="-5400000" vert="horz"/>
              <a:lstStyle/>
              <a:p>
                <a:pPr>
                  <a:defRPr sz="800"/>
                </a:pPr>
                <a:r>
                  <a:rPr lang="en-US" sz="800"/>
                  <a:t>Binding impact</a:t>
                </a:r>
              </a:p>
            </c:rich>
          </c:tx>
          <c:layout>
            <c:manualLayout>
              <c:xMode val="edge"/>
              <c:yMode val="edge"/>
              <c:x val="6.5764831177708297E-3"/>
              <c:y val="0.37061522490912302"/>
            </c:manualLayout>
          </c:layout>
          <c:overlay val="0"/>
        </c:title>
        <c:numFmt formatCode="#,##0" sourceLinked="0"/>
        <c:majorTickMark val="out"/>
        <c:minorTickMark val="none"/>
        <c:tickLblPos val="nextTo"/>
        <c:spPr>
          <a:ln w="6350">
            <a:solidFill>
              <a:srgbClr val="948671"/>
            </a:solidFill>
            <a:prstDash val="solid"/>
          </a:ln>
        </c:spPr>
        <c:crossAx val="403053672"/>
        <c:crosses val="autoZero"/>
        <c:crossBetween val="midCat"/>
        <c:majorUnit val="20000000"/>
      </c:valAx>
      <c:spPr>
        <a:solidFill>
          <a:srgbClr val="F7F5F5"/>
        </a:solidFill>
      </c:spPr>
    </c:plotArea>
    <c:legend>
      <c:legendPos val="b"/>
      <c:layout>
        <c:manualLayout>
          <c:xMode val="edge"/>
          <c:yMode val="edge"/>
          <c:x val="0.16644737295435"/>
          <c:y val="0.93561942570211498"/>
          <c:w val="0.79041636520241099"/>
          <c:h val="4.2785534349117499E-2"/>
        </c:manualLayout>
      </c:layout>
      <c:overlay val="0"/>
      <c:spPr>
        <a:noFill/>
      </c:spPr>
      <c:txPr>
        <a:bodyPr/>
        <a:lstStyle/>
        <a:p>
          <a:pPr>
            <a:defRPr sz="700"/>
          </a:pPr>
          <a:endParaRPr lang="en-US"/>
        </a:p>
      </c:txPr>
    </c:legend>
    <c:plotVisOnly val="1"/>
    <c:dispBlanksAs val="zero"/>
    <c:showDLblsOverMax val="0"/>
  </c:chart>
  <c:spPr>
    <a:solidFill>
      <a:srgbClr val="F7F5F5"/>
    </a:solidFill>
    <a:ln w="9525">
      <a:noFill/>
    </a:ln>
  </c:spPr>
  <c:txPr>
    <a:bodyPr/>
    <a:lstStyle/>
    <a:p>
      <a:pPr>
        <a:defRPr sz="800"/>
      </a:pPr>
      <a:endParaRPr lang="en-US"/>
    </a:p>
  </c:tx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5"/>
          <c:order val="0"/>
          <c:tx>
            <c:strRef>
              <c:f>'NIL vs Outage'!$A$6</c:f>
              <c:strCache>
                <c:ptCount val="1"/>
                <c:pt idx="0">
                  <c:v>System Normal</c:v>
                </c:pt>
              </c:strCache>
            </c:strRef>
          </c:tx>
          <c:spPr>
            <a:solidFill>
              <a:schemeClr val="accent2"/>
            </a:solidFill>
          </c:spPr>
          <c:dPt>
            <c:idx val="0"/>
            <c:bubble3D val="0"/>
            <c:spPr>
              <a:solidFill>
                <a:schemeClr val="accent2"/>
              </a:solidFill>
              <a:ln w="3175" cmpd="sng">
                <a:solidFill>
                  <a:srgbClr val="FFFFFF"/>
                </a:solidFill>
                <a:prstDash val="solid"/>
              </a:ln>
            </c:spPr>
            <c:extLst>
              <c:ext xmlns:c16="http://schemas.microsoft.com/office/drawing/2014/chart" uri="{C3380CC4-5D6E-409C-BE32-E72D297353CC}">
                <c16:uniqueId val="{00000001-3902-459C-A5B9-57F8C288587E}"/>
              </c:ext>
            </c:extLst>
          </c:dPt>
          <c:dPt>
            <c:idx val="1"/>
            <c:bubble3D val="0"/>
            <c:spPr>
              <a:solidFill>
                <a:schemeClr val="accent2"/>
              </a:solidFill>
              <a:ln w="3175" cmpd="sng">
                <a:solidFill>
                  <a:srgbClr val="FFFFFF"/>
                </a:solidFill>
                <a:prstDash val="solid"/>
              </a:ln>
            </c:spPr>
            <c:extLst>
              <c:ext xmlns:c16="http://schemas.microsoft.com/office/drawing/2014/chart" uri="{C3380CC4-5D6E-409C-BE32-E72D297353CC}">
                <c16:uniqueId val="{00000003-3902-459C-A5B9-57F8C288587E}"/>
              </c:ext>
            </c:extLst>
          </c:dPt>
          <c:dPt>
            <c:idx val="2"/>
            <c:bubble3D val="0"/>
            <c:spPr>
              <a:solidFill>
                <a:schemeClr val="accent2"/>
              </a:solidFill>
              <a:ln w="3175" cmpd="sng">
                <a:solidFill>
                  <a:srgbClr val="FFFFFF"/>
                </a:solidFill>
                <a:prstDash val="solid"/>
              </a:ln>
            </c:spPr>
            <c:extLst>
              <c:ext xmlns:c16="http://schemas.microsoft.com/office/drawing/2014/chart" uri="{C3380CC4-5D6E-409C-BE32-E72D297353CC}">
                <c16:uniqueId val="{00000005-3902-459C-A5B9-57F8C288587E}"/>
              </c:ext>
            </c:extLst>
          </c:dPt>
          <c:dPt>
            <c:idx val="3"/>
            <c:bubble3D val="0"/>
            <c:spPr>
              <a:solidFill>
                <a:schemeClr val="accent2"/>
              </a:solidFill>
              <a:ln w="3175" cmpd="sng">
                <a:solidFill>
                  <a:srgbClr val="FFFFFF"/>
                </a:solidFill>
                <a:prstDash val="solid"/>
              </a:ln>
            </c:spPr>
            <c:extLst>
              <c:ext xmlns:c16="http://schemas.microsoft.com/office/drawing/2014/chart" uri="{C3380CC4-5D6E-409C-BE32-E72D297353CC}">
                <c16:uniqueId val="{00000007-3902-459C-A5B9-57F8C288587E}"/>
              </c:ext>
            </c:extLst>
          </c:dPt>
          <c:dPt>
            <c:idx val="4"/>
            <c:bubble3D val="0"/>
            <c:spPr>
              <a:solidFill>
                <a:schemeClr val="accent2"/>
              </a:solidFill>
              <a:ln w="3175" cmpd="sng">
                <a:solidFill>
                  <a:srgbClr val="FFFFFF"/>
                </a:solidFill>
                <a:prstDash val="solid"/>
              </a:ln>
            </c:spPr>
            <c:extLst>
              <c:ext xmlns:c16="http://schemas.microsoft.com/office/drawing/2014/chart" uri="{C3380CC4-5D6E-409C-BE32-E72D297353CC}">
                <c16:uniqueId val="{00000009-3902-459C-A5B9-57F8C288587E}"/>
              </c:ext>
            </c:extLst>
          </c:dPt>
          <c:dPt>
            <c:idx val="5"/>
            <c:bubble3D val="0"/>
            <c:spPr>
              <a:solidFill>
                <a:schemeClr val="accent2"/>
              </a:solidFill>
              <a:ln w="3175" cmpd="sng">
                <a:solidFill>
                  <a:srgbClr val="FFFFFF"/>
                </a:solidFill>
                <a:prstDash val="solid"/>
              </a:ln>
            </c:spPr>
            <c:extLst>
              <c:ext xmlns:c16="http://schemas.microsoft.com/office/drawing/2014/chart" uri="{C3380CC4-5D6E-409C-BE32-E72D297353CC}">
                <c16:uniqueId val="{0000000B-3902-459C-A5B9-57F8C288587E}"/>
              </c:ext>
            </c:extLst>
          </c:dPt>
          <c:dLbls>
            <c:dLbl>
              <c:idx val="0"/>
              <c:layout>
                <c:manualLayout>
                  <c:x val="2.4144639653534999E-2"/>
                  <c:y val="-2.36406619385343E-3"/>
                </c:manualLayout>
              </c:layout>
              <c:tx>
                <c:rich>
                  <a:bodyPr/>
                  <a:lstStyle/>
                  <a:p>
                    <a:r>
                      <a:rPr lang="en-US">
                        <a:solidFill>
                          <a:schemeClr val="bg1"/>
                        </a:solidFill>
                      </a:rPr>
                      <a:t>System Normal</a:t>
                    </a:r>
                    <a:endParaRPr lang="en-US"/>
                  </a:p>
                </c:rich>
              </c:tx>
              <c:showLegendKey val="0"/>
              <c:showVal val="0"/>
              <c:showCatName val="0"/>
              <c:showSerName val="1"/>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3902-459C-A5B9-57F8C288587E}"/>
                </c:ext>
              </c:extLst>
            </c:dLbl>
            <c:spPr>
              <a:noFill/>
              <a:ln>
                <a:noFill/>
              </a:ln>
              <a:effectLst/>
            </c:spPr>
            <c:txPr>
              <a:bodyPr/>
              <a:lstStyle/>
              <a:p>
                <a:pPr>
                  <a:defRPr sz="800">
                    <a:solidFill>
                      <a:schemeClr val="bg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'NIL vs Outage'!$B$2:$G$2</c:f>
              <c:numCache>
                <c:formatCode>General</c:formatCode>
                <c:ptCount val="6"/>
                <c:pt idx="0">
                  <c:v>2016</c:v>
                </c:pt>
                <c:pt idx="1">
                  <c:v>2017</c:v>
                </c:pt>
                <c:pt idx="2">
                  <c:v>2018</c:v>
                </c:pt>
                <c:pt idx="3">
                  <c:v>2019</c:v>
                </c:pt>
                <c:pt idx="4">
                  <c:v>2020</c:v>
                </c:pt>
                <c:pt idx="5">
                  <c:v>2021</c:v>
                </c:pt>
              </c:numCache>
            </c:numRef>
          </c:cat>
          <c:val>
            <c:numRef>
              <c:f>'NIL vs Outage'!$B$6:$G$6</c:f>
              <c:numCache>
                <c:formatCode>0</c:formatCode>
                <c:ptCount val="6"/>
                <c:pt idx="0">
                  <c:v>9089.4166666666661</c:v>
                </c:pt>
                <c:pt idx="1">
                  <c:v>6047.6666666666661</c:v>
                </c:pt>
                <c:pt idx="2">
                  <c:v>4947.25</c:v>
                </c:pt>
                <c:pt idx="3">
                  <c:v>8902</c:v>
                </c:pt>
                <c:pt idx="4">
                  <c:v>12236.5</c:v>
                </c:pt>
                <c:pt idx="5">
                  <c:v>17536.916666666668</c:v>
                </c:pt>
              </c:numCache>
            </c:numRef>
          </c:val>
          <c:extLst>
            <c:ext xmlns:c16="http://schemas.microsoft.com/office/drawing/2014/chart" uri="{C3380CC4-5D6E-409C-BE32-E72D297353CC}">
              <c16:uniqueId val="{0000000C-3902-459C-A5B9-57F8C288587E}"/>
            </c:ext>
          </c:extLst>
        </c:ser>
        <c:ser>
          <c:idx val="0"/>
          <c:order val="1"/>
          <c:tx>
            <c:strRef>
              <c:f>'NIL vs Outage'!$A$9</c:f>
              <c:strCache>
                <c:ptCount val="1"/>
                <c:pt idx="0">
                  <c:v>Outage</c:v>
                </c:pt>
              </c:strCache>
            </c:strRef>
          </c:tx>
          <c:spPr>
            <a:solidFill>
              <a:schemeClr val="accent1"/>
            </a:solidFill>
          </c:spPr>
          <c:dPt>
            <c:idx val="0"/>
            <c:bubble3D val="0"/>
            <c:spPr>
              <a:solidFill>
                <a:schemeClr val="accent1"/>
              </a:solidFill>
              <a:ln w="3175" cmpd="sng">
                <a:solidFill>
                  <a:srgbClr val="FFFFFF"/>
                </a:solidFill>
                <a:prstDash val="solid"/>
              </a:ln>
            </c:spPr>
            <c:extLst>
              <c:ext xmlns:c16="http://schemas.microsoft.com/office/drawing/2014/chart" uri="{C3380CC4-5D6E-409C-BE32-E72D297353CC}">
                <c16:uniqueId val="{0000000E-3902-459C-A5B9-57F8C288587E}"/>
              </c:ext>
            </c:extLst>
          </c:dPt>
          <c:dPt>
            <c:idx val="1"/>
            <c:bubble3D val="0"/>
            <c:spPr>
              <a:solidFill>
                <a:schemeClr val="accent1"/>
              </a:solidFill>
              <a:ln w="3175" cmpd="sng">
                <a:solidFill>
                  <a:srgbClr val="FFFFFF"/>
                </a:solidFill>
                <a:prstDash val="solid"/>
              </a:ln>
            </c:spPr>
            <c:extLst>
              <c:ext xmlns:c16="http://schemas.microsoft.com/office/drawing/2014/chart" uri="{C3380CC4-5D6E-409C-BE32-E72D297353CC}">
                <c16:uniqueId val="{00000010-3902-459C-A5B9-57F8C288587E}"/>
              </c:ext>
            </c:extLst>
          </c:dPt>
          <c:dPt>
            <c:idx val="2"/>
            <c:bubble3D val="0"/>
            <c:spPr>
              <a:solidFill>
                <a:schemeClr val="accent1"/>
              </a:solidFill>
              <a:ln w="3175" cmpd="sng">
                <a:solidFill>
                  <a:srgbClr val="FFFFFF"/>
                </a:solidFill>
                <a:prstDash val="solid"/>
              </a:ln>
            </c:spPr>
            <c:extLst>
              <c:ext xmlns:c16="http://schemas.microsoft.com/office/drawing/2014/chart" uri="{C3380CC4-5D6E-409C-BE32-E72D297353CC}">
                <c16:uniqueId val="{00000012-3902-459C-A5B9-57F8C288587E}"/>
              </c:ext>
            </c:extLst>
          </c:dPt>
          <c:dPt>
            <c:idx val="3"/>
            <c:bubble3D val="0"/>
            <c:spPr>
              <a:solidFill>
                <a:schemeClr val="accent1"/>
              </a:solidFill>
              <a:ln w="3175" cmpd="sng">
                <a:solidFill>
                  <a:srgbClr val="FFFFFF"/>
                </a:solidFill>
                <a:prstDash val="solid"/>
              </a:ln>
            </c:spPr>
            <c:extLst>
              <c:ext xmlns:c16="http://schemas.microsoft.com/office/drawing/2014/chart" uri="{C3380CC4-5D6E-409C-BE32-E72D297353CC}">
                <c16:uniqueId val="{00000014-3902-459C-A5B9-57F8C288587E}"/>
              </c:ext>
            </c:extLst>
          </c:dPt>
          <c:dPt>
            <c:idx val="4"/>
            <c:bubble3D val="0"/>
            <c:spPr>
              <a:solidFill>
                <a:schemeClr val="accent1"/>
              </a:solidFill>
              <a:ln w="3175" cmpd="sng">
                <a:solidFill>
                  <a:srgbClr val="FFFFFF"/>
                </a:solidFill>
                <a:prstDash val="solid"/>
              </a:ln>
            </c:spPr>
            <c:extLst>
              <c:ext xmlns:c16="http://schemas.microsoft.com/office/drawing/2014/chart" uri="{C3380CC4-5D6E-409C-BE32-E72D297353CC}">
                <c16:uniqueId val="{00000016-3902-459C-A5B9-57F8C288587E}"/>
              </c:ext>
            </c:extLst>
          </c:dPt>
          <c:dPt>
            <c:idx val="5"/>
            <c:bubble3D val="0"/>
            <c:spPr>
              <a:solidFill>
                <a:schemeClr val="accent1"/>
              </a:solidFill>
              <a:ln w="3175" cmpd="sng">
                <a:solidFill>
                  <a:srgbClr val="FFFFFF"/>
                </a:solidFill>
                <a:prstDash val="solid"/>
              </a:ln>
            </c:spPr>
            <c:extLst>
              <c:ext xmlns:c16="http://schemas.microsoft.com/office/drawing/2014/chart" uri="{C3380CC4-5D6E-409C-BE32-E72D297353CC}">
                <c16:uniqueId val="{00000018-3902-459C-A5B9-57F8C288587E}"/>
              </c:ext>
            </c:extLst>
          </c:dPt>
          <c:dLbls>
            <c:dLbl>
              <c:idx val="0"/>
              <c:tx>
                <c:rich>
                  <a:bodyPr/>
                  <a:lstStyle/>
                  <a:p>
                    <a:r>
                      <a:rPr lang="en-US">
                        <a:solidFill>
                          <a:schemeClr val="bg1"/>
                        </a:solidFill>
                      </a:rPr>
                      <a:t>Outage</a:t>
                    </a:r>
                    <a:endParaRPr lang="en-US"/>
                  </a:p>
                </c:rich>
              </c:tx>
              <c:showLegendKey val="0"/>
              <c:showVal val="0"/>
              <c:showCatName val="0"/>
              <c:showSerName val="1"/>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E-3902-459C-A5B9-57F8C288587E}"/>
                </c:ext>
              </c:extLst>
            </c:dLbl>
            <c:spPr>
              <a:noFill/>
              <a:ln>
                <a:noFill/>
              </a:ln>
              <a:effectLst/>
            </c:spPr>
            <c:txPr>
              <a:bodyPr/>
              <a:lstStyle/>
              <a:p>
                <a:pPr>
                  <a:defRPr sz="800">
                    <a:solidFill>
                      <a:schemeClr val="bg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'NIL vs Outage'!$B$2:$G$2</c:f>
              <c:numCache>
                <c:formatCode>General</c:formatCode>
                <c:ptCount val="6"/>
                <c:pt idx="0">
                  <c:v>2016</c:v>
                </c:pt>
                <c:pt idx="1">
                  <c:v>2017</c:v>
                </c:pt>
                <c:pt idx="2">
                  <c:v>2018</c:v>
                </c:pt>
                <c:pt idx="3">
                  <c:v>2019</c:v>
                </c:pt>
                <c:pt idx="4">
                  <c:v>2020</c:v>
                </c:pt>
                <c:pt idx="5">
                  <c:v>2021</c:v>
                </c:pt>
              </c:numCache>
            </c:numRef>
          </c:cat>
          <c:val>
            <c:numRef>
              <c:f>'NIL vs Outage'!$B$9:$G$9</c:f>
              <c:numCache>
                <c:formatCode>0</c:formatCode>
                <c:ptCount val="6"/>
                <c:pt idx="0">
                  <c:v>7284.5833333333321</c:v>
                </c:pt>
                <c:pt idx="1">
                  <c:v>5121.75</c:v>
                </c:pt>
                <c:pt idx="2">
                  <c:v>4817.083333333333</c:v>
                </c:pt>
                <c:pt idx="3">
                  <c:v>9302.6666666666661</c:v>
                </c:pt>
                <c:pt idx="4">
                  <c:v>13833.916666666668</c:v>
                </c:pt>
                <c:pt idx="5">
                  <c:v>13369.5</c:v>
                </c:pt>
              </c:numCache>
            </c:numRef>
          </c:val>
          <c:extLst>
            <c:ext xmlns:c16="http://schemas.microsoft.com/office/drawing/2014/chart" uri="{C3380CC4-5D6E-409C-BE32-E72D297353CC}">
              <c16:uniqueId val="{00000019-3902-459C-A5B9-57F8C288587E}"/>
            </c:ext>
          </c:extLst>
        </c:ser>
        <c:ser>
          <c:idx val="1"/>
          <c:order val="2"/>
          <c:tx>
            <c:strRef>
              <c:f>'NIL vs Outage'!$A$7</c:f>
              <c:strCache>
                <c:ptCount val="1"/>
                <c:pt idx="0">
                  <c:v>Network Support</c:v>
                </c:pt>
              </c:strCache>
            </c:strRef>
          </c:tx>
          <c:spPr>
            <a:solidFill>
              <a:schemeClr val="accent3"/>
            </a:solidFill>
          </c:spPr>
          <c:dPt>
            <c:idx val="0"/>
            <c:bubble3D val="0"/>
            <c:spPr>
              <a:solidFill>
                <a:schemeClr val="accent3"/>
              </a:solidFill>
              <a:ln w="3175" cmpd="sng">
                <a:solidFill>
                  <a:srgbClr val="FFFFFF"/>
                </a:solidFill>
                <a:prstDash val="solid"/>
              </a:ln>
            </c:spPr>
            <c:extLst>
              <c:ext xmlns:c16="http://schemas.microsoft.com/office/drawing/2014/chart" uri="{C3380CC4-5D6E-409C-BE32-E72D297353CC}">
                <c16:uniqueId val="{0000001B-3902-459C-A5B9-57F8C288587E}"/>
              </c:ext>
            </c:extLst>
          </c:dPt>
          <c:dPt>
            <c:idx val="1"/>
            <c:bubble3D val="0"/>
            <c:spPr>
              <a:solidFill>
                <a:schemeClr val="accent3"/>
              </a:solidFill>
              <a:ln w="3175" cmpd="sng">
                <a:solidFill>
                  <a:srgbClr val="FFFFFF"/>
                </a:solidFill>
                <a:prstDash val="solid"/>
              </a:ln>
            </c:spPr>
            <c:extLst>
              <c:ext xmlns:c16="http://schemas.microsoft.com/office/drawing/2014/chart" uri="{C3380CC4-5D6E-409C-BE32-E72D297353CC}">
                <c16:uniqueId val="{0000001D-3902-459C-A5B9-57F8C288587E}"/>
              </c:ext>
            </c:extLst>
          </c:dPt>
          <c:dPt>
            <c:idx val="2"/>
            <c:bubble3D val="0"/>
            <c:spPr>
              <a:solidFill>
                <a:schemeClr val="accent3"/>
              </a:solidFill>
              <a:ln w="3175" cmpd="sng">
                <a:solidFill>
                  <a:srgbClr val="FFFFFF"/>
                </a:solidFill>
                <a:prstDash val="solid"/>
              </a:ln>
            </c:spPr>
            <c:extLst>
              <c:ext xmlns:c16="http://schemas.microsoft.com/office/drawing/2014/chart" uri="{C3380CC4-5D6E-409C-BE32-E72D297353CC}">
                <c16:uniqueId val="{0000001F-3902-459C-A5B9-57F8C288587E}"/>
              </c:ext>
            </c:extLst>
          </c:dPt>
          <c:dPt>
            <c:idx val="3"/>
            <c:bubble3D val="0"/>
            <c:spPr>
              <a:solidFill>
                <a:schemeClr val="accent3"/>
              </a:solidFill>
              <a:ln w="3175" cmpd="sng">
                <a:solidFill>
                  <a:srgbClr val="FFFFFF"/>
                </a:solidFill>
                <a:prstDash val="solid"/>
              </a:ln>
            </c:spPr>
            <c:extLst>
              <c:ext xmlns:c16="http://schemas.microsoft.com/office/drawing/2014/chart" uri="{C3380CC4-5D6E-409C-BE32-E72D297353CC}">
                <c16:uniqueId val="{00000021-3902-459C-A5B9-57F8C288587E}"/>
              </c:ext>
            </c:extLst>
          </c:dPt>
          <c:dPt>
            <c:idx val="4"/>
            <c:bubble3D val="0"/>
            <c:spPr>
              <a:solidFill>
                <a:schemeClr val="accent3"/>
              </a:solidFill>
              <a:ln w="3175" cmpd="sng">
                <a:solidFill>
                  <a:srgbClr val="FFFFFF"/>
                </a:solidFill>
                <a:prstDash val="solid"/>
              </a:ln>
            </c:spPr>
            <c:extLst>
              <c:ext xmlns:c16="http://schemas.microsoft.com/office/drawing/2014/chart" uri="{C3380CC4-5D6E-409C-BE32-E72D297353CC}">
                <c16:uniqueId val="{00000023-3902-459C-A5B9-57F8C288587E}"/>
              </c:ext>
            </c:extLst>
          </c:dPt>
          <c:dPt>
            <c:idx val="5"/>
            <c:bubble3D val="0"/>
            <c:spPr>
              <a:solidFill>
                <a:schemeClr val="accent3"/>
              </a:solidFill>
              <a:ln w="3175" cmpd="sng">
                <a:solidFill>
                  <a:srgbClr val="FFFFFF"/>
                </a:solidFill>
                <a:prstDash val="solid"/>
              </a:ln>
            </c:spPr>
            <c:extLst>
              <c:ext xmlns:c16="http://schemas.microsoft.com/office/drawing/2014/chart" uri="{C3380CC4-5D6E-409C-BE32-E72D297353CC}">
                <c16:uniqueId val="{00000025-3902-459C-A5B9-57F8C288587E}"/>
              </c:ext>
            </c:extLst>
          </c:dPt>
          <c:cat>
            <c:numRef>
              <c:f>'NIL vs Outage'!$B$2:$G$2</c:f>
              <c:numCache>
                <c:formatCode>General</c:formatCode>
                <c:ptCount val="6"/>
                <c:pt idx="0">
                  <c:v>2016</c:v>
                </c:pt>
                <c:pt idx="1">
                  <c:v>2017</c:v>
                </c:pt>
                <c:pt idx="2">
                  <c:v>2018</c:v>
                </c:pt>
                <c:pt idx="3">
                  <c:v>2019</c:v>
                </c:pt>
                <c:pt idx="4">
                  <c:v>2020</c:v>
                </c:pt>
                <c:pt idx="5">
                  <c:v>2021</c:v>
                </c:pt>
              </c:numCache>
            </c:numRef>
          </c:cat>
          <c:val>
            <c:numRef>
              <c:f>'NIL vs Outage'!$B$7:$G$7</c:f>
              <c:numCache>
                <c:formatCode>0</c:formatCode>
                <c:ptCount val="6"/>
                <c:pt idx="0">
                  <c:v>128.33333333333334</c:v>
                </c:pt>
                <c:pt idx="1">
                  <c:v>55.666666666666671</c:v>
                </c:pt>
                <c:pt idx="2">
                  <c:v>210.33333333333334</c:v>
                </c:pt>
                <c:pt idx="3">
                  <c:v>74.25</c:v>
                </c:pt>
                <c:pt idx="4">
                  <c:v>123.41666666666667</c:v>
                </c:pt>
                <c:pt idx="5">
                  <c:v>49.416666666666664</c:v>
                </c:pt>
              </c:numCache>
            </c:numRef>
          </c:val>
          <c:extLst>
            <c:ext xmlns:c16="http://schemas.microsoft.com/office/drawing/2014/chart" uri="{C3380CC4-5D6E-409C-BE32-E72D297353CC}">
              <c16:uniqueId val="{00000026-3902-459C-A5B9-57F8C288587E}"/>
            </c:ext>
          </c:extLst>
        </c:ser>
        <c:ser>
          <c:idx val="2"/>
          <c:order val="3"/>
          <c:tx>
            <c:strRef>
              <c:f>'NIL vs Outage'!$A$8</c:f>
              <c:strCache>
                <c:ptCount val="1"/>
                <c:pt idx="0">
                  <c:v>Negative Residues</c:v>
                </c:pt>
              </c:strCache>
            </c:strRef>
          </c:tx>
          <c:spPr>
            <a:solidFill>
              <a:srgbClr val="ADE0EE"/>
            </a:solidFill>
          </c:spPr>
          <c:dPt>
            <c:idx val="0"/>
            <c:bubble3D val="0"/>
            <c:spPr>
              <a:solidFill>
                <a:srgbClr val="ADE0EE"/>
              </a:solidFill>
              <a:ln w="3175" cmpd="sng">
                <a:solidFill>
                  <a:srgbClr val="FFFFFF"/>
                </a:solidFill>
                <a:prstDash val="solid"/>
              </a:ln>
            </c:spPr>
            <c:extLst>
              <c:ext xmlns:c16="http://schemas.microsoft.com/office/drawing/2014/chart" uri="{C3380CC4-5D6E-409C-BE32-E72D297353CC}">
                <c16:uniqueId val="{00000028-3902-459C-A5B9-57F8C288587E}"/>
              </c:ext>
            </c:extLst>
          </c:dPt>
          <c:dPt>
            <c:idx val="1"/>
            <c:bubble3D val="0"/>
            <c:spPr>
              <a:solidFill>
                <a:srgbClr val="ADE0EE"/>
              </a:solidFill>
              <a:ln w="3175" cmpd="sng">
                <a:solidFill>
                  <a:srgbClr val="FFFFFF"/>
                </a:solidFill>
                <a:prstDash val="solid"/>
              </a:ln>
            </c:spPr>
            <c:extLst>
              <c:ext xmlns:c16="http://schemas.microsoft.com/office/drawing/2014/chart" uri="{C3380CC4-5D6E-409C-BE32-E72D297353CC}">
                <c16:uniqueId val="{0000002A-3902-459C-A5B9-57F8C288587E}"/>
              </c:ext>
            </c:extLst>
          </c:dPt>
          <c:dPt>
            <c:idx val="2"/>
            <c:bubble3D val="0"/>
            <c:spPr>
              <a:solidFill>
                <a:srgbClr val="ADE0EE"/>
              </a:solidFill>
              <a:ln w="3175" cmpd="sng">
                <a:solidFill>
                  <a:srgbClr val="FFFFFF"/>
                </a:solidFill>
                <a:prstDash val="solid"/>
              </a:ln>
            </c:spPr>
            <c:extLst>
              <c:ext xmlns:c16="http://schemas.microsoft.com/office/drawing/2014/chart" uri="{C3380CC4-5D6E-409C-BE32-E72D297353CC}">
                <c16:uniqueId val="{0000002C-3902-459C-A5B9-57F8C288587E}"/>
              </c:ext>
            </c:extLst>
          </c:dPt>
          <c:dPt>
            <c:idx val="3"/>
            <c:bubble3D val="0"/>
            <c:spPr>
              <a:solidFill>
                <a:srgbClr val="ADE0EE"/>
              </a:solidFill>
              <a:ln w="3175" cmpd="sng">
                <a:solidFill>
                  <a:srgbClr val="FFFFFF"/>
                </a:solidFill>
                <a:prstDash val="solid"/>
              </a:ln>
            </c:spPr>
            <c:extLst>
              <c:ext xmlns:c16="http://schemas.microsoft.com/office/drawing/2014/chart" uri="{C3380CC4-5D6E-409C-BE32-E72D297353CC}">
                <c16:uniqueId val="{0000002E-3902-459C-A5B9-57F8C288587E}"/>
              </c:ext>
            </c:extLst>
          </c:dPt>
          <c:dPt>
            <c:idx val="4"/>
            <c:bubble3D val="0"/>
            <c:spPr>
              <a:solidFill>
                <a:srgbClr val="ADE0EE"/>
              </a:solidFill>
              <a:ln w="3175" cmpd="sng">
                <a:solidFill>
                  <a:srgbClr val="FFFFFF"/>
                </a:solidFill>
                <a:prstDash val="solid"/>
              </a:ln>
            </c:spPr>
            <c:extLst>
              <c:ext xmlns:c16="http://schemas.microsoft.com/office/drawing/2014/chart" uri="{C3380CC4-5D6E-409C-BE32-E72D297353CC}">
                <c16:uniqueId val="{00000030-3902-459C-A5B9-57F8C288587E}"/>
              </c:ext>
            </c:extLst>
          </c:dPt>
          <c:dPt>
            <c:idx val="5"/>
            <c:bubble3D val="0"/>
            <c:spPr>
              <a:solidFill>
                <a:srgbClr val="ADE0EE"/>
              </a:solidFill>
              <a:ln w="3175" cmpd="sng">
                <a:solidFill>
                  <a:srgbClr val="FFFFFF"/>
                </a:solidFill>
                <a:prstDash val="solid"/>
              </a:ln>
            </c:spPr>
            <c:extLst>
              <c:ext xmlns:c16="http://schemas.microsoft.com/office/drawing/2014/chart" uri="{C3380CC4-5D6E-409C-BE32-E72D297353CC}">
                <c16:uniqueId val="{00000032-3902-459C-A5B9-57F8C288587E}"/>
              </c:ext>
            </c:extLst>
          </c:dPt>
          <c:cat>
            <c:numRef>
              <c:f>'NIL vs Outage'!$B$2:$G$2</c:f>
              <c:numCache>
                <c:formatCode>General</c:formatCode>
                <c:ptCount val="6"/>
                <c:pt idx="0">
                  <c:v>2016</c:v>
                </c:pt>
                <c:pt idx="1">
                  <c:v>2017</c:v>
                </c:pt>
                <c:pt idx="2">
                  <c:v>2018</c:v>
                </c:pt>
                <c:pt idx="3">
                  <c:v>2019</c:v>
                </c:pt>
                <c:pt idx="4">
                  <c:v>2020</c:v>
                </c:pt>
                <c:pt idx="5">
                  <c:v>2021</c:v>
                </c:pt>
              </c:numCache>
            </c:numRef>
          </c:cat>
          <c:val>
            <c:numRef>
              <c:f>'NIL vs Outage'!$B$8:$G$8</c:f>
              <c:numCache>
                <c:formatCode>0</c:formatCode>
                <c:ptCount val="6"/>
                <c:pt idx="0">
                  <c:v>46.833333333333329</c:v>
                </c:pt>
                <c:pt idx="1">
                  <c:v>25.75</c:v>
                </c:pt>
                <c:pt idx="2">
                  <c:v>10.416666666666666</c:v>
                </c:pt>
                <c:pt idx="3">
                  <c:v>24.166666666666664</c:v>
                </c:pt>
                <c:pt idx="4">
                  <c:v>31.25</c:v>
                </c:pt>
                <c:pt idx="5">
                  <c:v>126.08333333333333</c:v>
                </c:pt>
              </c:numCache>
            </c:numRef>
          </c:val>
          <c:extLst>
            <c:ext xmlns:c16="http://schemas.microsoft.com/office/drawing/2014/chart" uri="{C3380CC4-5D6E-409C-BE32-E72D297353CC}">
              <c16:uniqueId val="{00000033-3902-459C-A5B9-57F8C288587E}"/>
            </c:ext>
          </c:extLst>
        </c:ser>
        <c:ser>
          <c:idx val="3"/>
          <c:order val="4"/>
          <c:tx>
            <c:strRef>
              <c:f>'NIL vs Outage'!$A$3</c:f>
              <c:strCache>
                <c:ptCount val="1"/>
                <c:pt idx="0">
                  <c:v>Commissioning</c:v>
                </c:pt>
              </c:strCache>
            </c:strRef>
          </c:tx>
          <c:spPr>
            <a:solidFill>
              <a:schemeClr val="accent6"/>
            </a:solidFill>
            <a:ln w="25400">
              <a:noFill/>
            </a:ln>
          </c:spPr>
          <c:cat>
            <c:numRef>
              <c:f>'NIL vs Outage'!$B$2:$G$2</c:f>
              <c:numCache>
                <c:formatCode>General</c:formatCode>
                <c:ptCount val="6"/>
                <c:pt idx="0">
                  <c:v>2016</c:v>
                </c:pt>
                <c:pt idx="1">
                  <c:v>2017</c:v>
                </c:pt>
                <c:pt idx="2">
                  <c:v>2018</c:v>
                </c:pt>
                <c:pt idx="3">
                  <c:v>2019</c:v>
                </c:pt>
                <c:pt idx="4">
                  <c:v>2020</c:v>
                </c:pt>
                <c:pt idx="5">
                  <c:v>2021</c:v>
                </c:pt>
              </c:numCache>
            </c:numRef>
          </c:cat>
          <c:val>
            <c:numRef>
              <c:f>'NIL vs Outage'!$B$3:$G$3</c:f>
              <c:numCache>
                <c:formatCode>0</c:formatCode>
                <c:ptCount val="6"/>
                <c:pt idx="0">
                  <c:v>151.33333333333331</c:v>
                </c:pt>
                <c:pt idx="1">
                  <c:v>501.91666666666663</c:v>
                </c:pt>
                <c:pt idx="2">
                  <c:v>12116</c:v>
                </c:pt>
                <c:pt idx="3">
                  <c:v>10389.25</c:v>
                </c:pt>
                <c:pt idx="4">
                  <c:v>7565</c:v>
                </c:pt>
                <c:pt idx="5">
                  <c:v>10437.333333333332</c:v>
                </c:pt>
              </c:numCache>
            </c:numRef>
          </c:val>
          <c:extLst>
            <c:ext xmlns:c16="http://schemas.microsoft.com/office/drawing/2014/chart" uri="{C3380CC4-5D6E-409C-BE32-E72D297353CC}">
              <c16:uniqueId val="{00000034-3902-459C-A5B9-57F8C288587E}"/>
            </c:ext>
          </c:extLst>
        </c:ser>
        <c:dLbls>
          <c:showLegendKey val="0"/>
          <c:showVal val="0"/>
          <c:showCatName val="0"/>
          <c:showSerName val="0"/>
          <c:showPercent val="0"/>
          <c:showBubbleSize val="0"/>
        </c:dLbls>
        <c:axId val="403111232"/>
        <c:axId val="403111616"/>
      </c:areaChart>
      <c:catAx>
        <c:axId val="403111232"/>
        <c:scaling>
          <c:orientation val="minMax"/>
        </c:scaling>
        <c:delete val="0"/>
        <c:axPos val="b"/>
        <c:numFmt formatCode="General" sourceLinked="1"/>
        <c:majorTickMark val="out"/>
        <c:minorTickMark val="none"/>
        <c:tickLblPos val="nextTo"/>
        <c:spPr>
          <a:ln w="6350">
            <a:solidFill>
              <a:srgbClr val="948671"/>
            </a:solidFill>
            <a:prstDash val="solid"/>
          </a:ln>
        </c:spPr>
        <c:txPr>
          <a:bodyPr/>
          <a:lstStyle/>
          <a:p>
            <a:pPr>
              <a:defRPr sz="800"/>
            </a:pPr>
            <a:endParaRPr lang="en-US"/>
          </a:p>
        </c:txPr>
        <c:crossAx val="403111616"/>
        <c:crosses val="autoZero"/>
        <c:auto val="1"/>
        <c:lblAlgn val="ctr"/>
        <c:lblOffset val="100"/>
        <c:noMultiLvlLbl val="0"/>
      </c:catAx>
      <c:valAx>
        <c:axId val="403111616"/>
        <c:scaling>
          <c:orientation val="minMax"/>
          <c:max val="42000"/>
          <c:min val="0"/>
        </c:scaling>
        <c:delete val="0"/>
        <c:axPos val="l"/>
        <c:majorGridlines>
          <c:spPr>
            <a:ln w="12700">
              <a:solidFill>
                <a:srgbClr val="EFEBE9"/>
              </a:solidFill>
              <a:prstDash val="solid"/>
            </a:ln>
          </c:spPr>
        </c:majorGridlines>
        <c:title>
          <c:tx>
            <c:rich>
              <a:bodyPr rot="-5400000" vert="horz"/>
              <a:lstStyle/>
              <a:p>
                <a:pPr>
                  <a:defRPr sz="800"/>
                </a:pPr>
                <a:r>
                  <a:rPr lang="en-US" sz="800"/>
                  <a:t>Binding hours</a:t>
                </a:r>
              </a:p>
            </c:rich>
          </c:tx>
          <c:layout>
            <c:manualLayout>
              <c:xMode val="edge"/>
              <c:yMode val="edge"/>
              <c:x val="8.7716225931739004E-3"/>
              <c:y val="0.36064998541848903"/>
            </c:manualLayout>
          </c:layout>
          <c:overlay val="0"/>
        </c:title>
        <c:numFmt formatCode="#,##0" sourceLinked="0"/>
        <c:majorTickMark val="out"/>
        <c:minorTickMark val="none"/>
        <c:tickLblPos val="nextTo"/>
        <c:spPr>
          <a:ln w="6350">
            <a:solidFill>
              <a:srgbClr val="948671"/>
            </a:solidFill>
            <a:prstDash val="solid"/>
          </a:ln>
        </c:spPr>
        <c:txPr>
          <a:bodyPr/>
          <a:lstStyle/>
          <a:p>
            <a:pPr>
              <a:defRPr sz="800"/>
            </a:pPr>
            <a:endParaRPr lang="en-US"/>
          </a:p>
        </c:txPr>
        <c:crossAx val="403111232"/>
        <c:crosses val="autoZero"/>
        <c:crossBetween val="midCat"/>
      </c:valAx>
      <c:spPr>
        <a:solidFill>
          <a:srgbClr val="F7F5F5"/>
        </a:solidFill>
      </c:spPr>
    </c:plotArea>
    <c:legend>
      <c:legendPos val="b"/>
      <c:layout>
        <c:manualLayout>
          <c:xMode val="edge"/>
          <c:yMode val="edge"/>
          <c:x val="0.19006822451786501"/>
          <c:y val="0.93921664721426501"/>
          <c:w val="0.64880110597094598"/>
          <c:h val="4.2842811315252298E-2"/>
        </c:manualLayout>
      </c:layout>
      <c:overlay val="0"/>
      <c:spPr>
        <a:noFill/>
      </c:spPr>
      <c:txPr>
        <a:bodyPr/>
        <a:lstStyle/>
        <a:p>
          <a:pPr>
            <a:defRPr sz="700"/>
          </a:pPr>
          <a:endParaRPr lang="en-US"/>
        </a:p>
      </c:txPr>
    </c:legend>
    <c:plotVisOnly val="1"/>
    <c:dispBlanksAs val="zero"/>
    <c:showDLblsOverMax val="0"/>
  </c:chart>
  <c:spPr>
    <a:solidFill>
      <a:srgbClr val="F7F5F5"/>
    </a:solidFill>
    <a:ln w="9525">
      <a:noFill/>
    </a:ln>
  </c:spPr>
  <c:txPr>
    <a:bodyPr/>
    <a:lstStyle/>
    <a:p>
      <a:pPr>
        <a:defRPr sz="1000">
          <a:latin typeface="+mn-lt"/>
        </a:defRPr>
      </a:pPr>
      <a:endParaRPr lang="en-US"/>
    </a:p>
  </c:tx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683660024310401"/>
          <c:y val="3.2592592592592597E-2"/>
          <c:w val="0.79787780787066098"/>
          <c:h val="0.84355205599300098"/>
        </c:manualLayout>
      </c:layout>
      <c:areaChart>
        <c:grouping val="stacked"/>
        <c:varyColors val="0"/>
        <c:ser>
          <c:idx val="5"/>
          <c:order val="0"/>
          <c:tx>
            <c:strRef>
              <c:f>'NIL vs Outage'!$A$18</c:f>
              <c:strCache>
                <c:ptCount val="1"/>
                <c:pt idx="0">
                  <c:v>System Normal</c:v>
                </c:pt>
              </c:strCache>
            </c:strRef>
          </c:tx>
          <c:spPr>
            <a:solidFill>
              <a:schemeClr val="accent2"/>
            </a:solidFill>
          </c:spPr>
          <c:dPt>
            <c:idx val="0"/>
            <c:bubble3D val="0"/>
            <c:spPr>
              <a:solidFill>
                <a:schemeClr val="accent2"/>
              </a:solidFill>
              <a:ln w="3175" cmpd="sng">
                <a:solidFill>
                  <a:srgbClr val="FFFFFF"/>
                </a:solidFill>
                <a:prstDash val="solid"/>
              </a:ln>
            </c:spPr>
            <c:extLst>
              <c:ext xmlns:c16="http://schemas.microsoft.com/office/drawing/2014/chart" uri="{C3380CC4-5D6E-409C-BE32-E72D297353CC}">
                <c16:uniqueId val="{00000002-4B9F-4515-ACEA-1770C564E05B}"/>
              </c:ext>
            </c:extLst>
          </c:dPt>
          <c:dPt>
            <c:idx val="1"/>
            <c:bubble3D val="0"/>
            <c:spPr>
              <a:solidFill>
                <a:schemeClr val="accent2"/>
              </a:solidFill>
              <a:ln w="3175" cmpd="sng">
                <a:solidFill>
                  <a:srgbClr val="FFFFFF"/>
                </a:solidFill>
                <a:prstDash val="solid"/>
              </a:ln>
            </c:spPr>
            <c:extLst>
              <c:ext xmlns:c16="http://schemas.microsoft.com/office/drawing/2014/chart" uri="{C3380CC4-5D6E-409C-BE32-E72D297353CC}">
                <c16:uniqueId val="{00000004-4B9F-4515-ACEA-1770C564E05B}"/>
              </c:ext>
            </c:extLst>
          </c:dPt>
          <c:dPt>
            <c:idx val="2"/>
            <c:bubble3D val="0"/>
            <c:spPr>
              <a:solidFill>
                <a:schemeClr val="accent2"/>
              </a:solidFill>
              <a:ln w="3175" cmpd="sng">
                <a:solidFill>
                  <a:srgbClr val="FFFFFF"/>
                </a:solidFill>
                <a:prstDash val="solid"/>
              </a:ln>
            </c:spPr>
            <c:extLst>
              <c:ext xmlns:c16="http://schemas.microsoft.com/office/drawing/2014/chart" uri="{C3380CC4-5D6E-409C-BE32-E72D297353CC}">
                <c16:uniqueId val="{00000006-4B9F-4515-ACEA-1770C564E05B}"/>
              </c:ext>
            </c:extLst>
          </c:dPt>
          <c:dPt>
            <c:idx val="3"/>
            <c:bubble3D val="0"/>
            <c:spPr>
              <a:solidFill>
                <a:schemeClr val="accent2"/>
              </a:solidFill>
              <a:ln w="3175" cmpd="sng">
                <a:solidFill>
                  <a:srgbClr val="FFFFFF"/>
                </a:solidFill>
                <a:prstDash val="solid"/>
              </a:ln>
            </c:spPr>
            <c:extLst>
              <c:ext xmlns:c16="http://schemas.microsoft.com/office/drawing/2014/chart" uri="{C3380CC4-5D6E-409C-BE32-E72D297353CC}">
                <c16:uniqueId val="{00000008-4B9F-4515-ACEA-1770C564E05B}"/>
              </c:ext>
            </c:extLst>
          </c:dPt>
          <c:dPt>
            <c:idx val="4"/>
            <c:bubble3D val="0"/>
            <c:spPr>
              <a:solidFill>
                <a:schemeClr val="accent2"/>
              </a:solidFill>
              <a:ln w="3175" cmpd="sng">
                <a:solidFill>
                  <a:srgbClr val="FFFFFF"/>
                </a:solidFill>
                <a:prstDash val="solid"/>
              </a:ln>
            </c:spPr>
            <c:extLst>
              <c:ext xmlns:c16="http://schemas.microsoft.com/office/drawing/2014/chart" uri="{C3380CC4-5D6E-409C-BE32-E72D297353CC}">
                <c16:uniqueId val="{0000000A-4B9F-4515-ACEA-1770C564E05B}"/>
              </c:ext>
            </c:extLst>
          </c:dPt>
          <c:dLbls>
            <c:dLbl>
              <c:idx val="0"/>
              <c:layout>
                <c:manualLayout>
                  <c:x val="0.14871945501194381"/>
                  <c:y val="-9.8132460301339416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4B9F-4515-ACEA-1770C564E05B}"/>
                </c:ext>
              </c:extLst>
            </c:dLbl>
            <c:spPr>
              <a:noFill/>
              <a:ln>
                <a:noFill/>
              </a:ln>
              <a:effectLst/>
            </c:spPr>
            <c:txPr>
              <a:bodyPr/>
              <a:lstStyle/>
              <a:p>
                <a:pPr>
                  <a:defRPr>
                    <a:solidFill>
                      <a:schemeClr val="bg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'NIL vs Outage'!$B$14:$G$14</c:f>
              <c:numCache>
                <c:formatCode>General</c:formatCode>
                <c:ptCount val="6"/>
                <c:pt idx="0">
                  <c:v>2016</c:v>
                </c:pt>
                <c:pt idx="1">
                  <c:v>2017</c:v>
                </c:pt>
                <c:pt idx="2">
                  <c:v>2018</c:v>
                </c:pt>
                <c:pt idx="3">
                  <c:v>2019</c:v>
                </c:pt>
                <c:pt idx="4">
                  <c:v>2020</c:v>
                </c:pt>
                <c:pt idx="5">
                  <c:v>2021</c:v>
                </c:pt>
              </c:numCache>
            </c:numRef>
          </c:cat>
          <c:val>
            <c:numRef>
              <c:f>'NIL vs Outage'!$B$18:$G$18</c:f>
              <c:numCache>
                <c:formatCode>#,##0</c:formatCode>
                <c:ptCount val="6"/>
                <c:pt idx="0">
                  <c:v>13101240.08939</c:v>
                </c:pt>
                <c:pt idx="1">
                  <c:v>16979263.458590001</c:v>
                </c:pt>
                <c:pt idx="2">
                  <c:v>20382744.32934</c:v>
                </c:pt>
                <c:pt idx="3">
                  <c:v>37998718.315080002</c:v>
                </c:pt>
                <c:pt idx="4">
                  <c:v>76531698.540370002</c:v>
                </c:pt>
                <c:pt idx="5">
                  <c:v>99527702.823200002</c:v>
                </c:pt>
              </c:numCache>
            </c:numRef>
          </c:val>
          <c:extLst>
            <c:ext xmlns:c16="http://schemas.microsoft.com/office/drawing/2014/chart" uri="{C3380CC4-5D6E-409C-BE32-E72D297353CC}">
              <c16:uniqueId val="{0000000B-4B9F-4515-ACEA-1770C564E05B}"/>
            </c:ext>
          </c:extLst>
        </c:ser>
        <c:ser>
          <c:idx val="0"/>
          <c:order val="1"/>
          <c:tx>
            <c:strRef>
              <c:f>'NIL vs Outage'!$A$21</c:f>
              <c:strCache>
                <c:ptCount val="1"/>
                <c:pt idx="0">
                  <c:v>Outage</c:v>
                </c:pt>
              </c:strCache>
            </c:strRef>
          </c:tx>
          <c:dPt>
            <c:idx val="0"/>
            <c:bubble3D val="0"/>
            <c:spPr>
              <a:ln w="3175" cmpd="sng">
                <a:solidFill>
                  <a:srgbClr val="FFFFFF"/>
                </a:solidFill>
                <a:prstDash val="solid"/>
              </a:ln>
            </c:spPr>
            <c:extLst>
              <c:ext xmlns:c16="http://schemas.microsoft.com/office/drawing/2014/chart" uri="{C3380CC4-5D6E-409C-BE32-E72D297353CC}">
                <c16:uniqueId val="{0000000E-4B9F-4515-ACEA-1770C564E05B}"/>
              </c:ext>
            </c:extLst>
          </c:dPt>
          <c:dPt>
            <c:idx val="1"/>
            <c:bubble3D val="0"/>
            <c:spPr>
              <a:ln w="3175" cmpd="sng">
                <a:solidFill>
                  <a:srgbClr val="FFFFFF"/>
                </a:solidFill>
                <a:prstDash val="solid"/>
              </a:ln>
            </c:spPr>
            <c:extLst>
              <c:ext xmlns:c16="http://schemas.microsoft.com/office/drawing/2014/chart" uri="{C3380CC4-5D6E-409C-BE32-E72D297353CC}">
                <c16:uniqueId val="{00000010-4B9F-4515-ACEA-1770C564E05B}"/>
              </c:ext>
            </c:extLst>
          </c:dPt>
          <c:dPt>
            <c:idx val="2"/>
            <c:bubble3D val="0"/>
            <c:spPr>
              <a:ln w="3175" cmpd="sng">
                <a:solidFill>
                  <a:srgbClr val="FFFFFF"/>
                </a:solidFill>
                <a:prstDash val="solid"/>
              </a:ln>
            </c:spPr>
            <c:extLst>
              <c:ext xmlns:c16="http://schemas.microsoft.com/office/drawing/2014/chart" uri="{C3380CC4-5D6E-409C-BE32-E72D297353CC}">
                <c16:uniqueId val="{00000012-4B9F-4515-ACEA-1770C564E05B}"/>
              </c:ext>
            </c:extLst>
          </c:dPt>
          <c:dPt>
            <c:idx val="3"/>
            <c:bubble3D val="0"/>
            <c:spPr>
              <a:ln w="3175" cmpd="sng">
                <a:solidFill>
                  <a:srgbClr val="FFFFFF"/>
                </a:solidFill>
                <a:prstDash val="solid"/>
              </a:ln>
            </c:spPr>
            <c:extLst>
              <c:ext xmlns:c16="http://schemas.microsoft.com/office/drawing/2014/chart" uri="{C3380CC4-5D6E-409C-BE32-E72D297353CC}">
                <c16:uniqueId val="{00000014-4B9F-4515-ACEA-1770C564E05B}"/>
              </c:ext>
            </c:extLst>
          </c:dPt>
          <c:dPt>
            <c:idx val="4"/>
            <c:bubble3D val="0"/>
            <c:spPr>
              <a:ln w="3175" cmpd="sng">
                <a:solidFill>
                  <a:srgbClr val="FFFFFF"/>
                </a:solidFill>
                <a:prstDash val="solid"/>
              </a:ln>
            </c:spPr>
            <c:extLst>
              <c:ext xmlns:c16="http://schemas.microsoft.com/office/drawing/2014/chart" uri="{C3380CC4-5D6E-409C-BE32-E72D297353CC}">
                <c16:uniqueId val="{00000016-4B9F-4515-ACEA-1770C564E05B}"/>
              </c:ext>
            </c:extLst>
          </c:dPt>
          <c:dLbls>
            <c:dLbl>
              <c:idx val="0"/>
              <c:layout>
                <c:manualLayout>
                  <c:x val="0.23297602406440768"/>
                  <c:y val="-0.17597266199084749"/>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E-4B9F-4515-ACEA-1770C564E05B}"/>
                </c:ext>
              </c:extLst>
            </c:dLbl>
            <c:spPr>
              <a:noFill/>
              <a:ln>
                <a:noFill/>
              </a:ln>
              <a:effectLst/>
            </c:spPr>
            <c:txPr>
              <a:bodyPr/>
              <a:lstStyle/>
              <a:p>
                <a:pPr>
                  <a:defRPr>
                    <a:solidFill>
                      <a:schemeClr val="bg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'NIL vs Outage'!$B$14:$G$14</c:f>
              <c:numCache>
                <c:formatCode>General</c:formatCode>
                <c:ptCount val="6"/>
                <c:pt idx="0">
                  <c:v>2016</c:v>
                </c:pt>
                <c:pt idx="1">
                  <c:v>2017</c:v>
                </c:pt>
                <c:pt idx="2">
                  <c:v>2018</c:v>
                </c:pt>
                <c:pt idx="3">
                  <c:v>2019</c:v>
                </c:pt>
                <c:pt idx="4">
                  <c:v>2020</c:v>
                </c:pt>
                <c:pt idx="5">
                  <c:v>2021</c:v>
                </c:pt>
              </c:numCache>
            </c:numRef>
          </c:cat>
          <c:val>
            <c:numRef>
              <c:f>'NIL vs Outage'!$B$21:$G$21</c:f>
              <c:numCache>
                <c:formatCode>#,##0</c:formatCode>
                <c:ptCount val="6"/>
                <c:pt idx="0">
                  <c:v>13500453.07889</c:v>
                </c:pt>
                <c:pt idx="1">
                  <c:v>15507433.26812</c:v>
                </c:pt>
                <c:pt idx="2">
                  <c:v>10352560.20335</c:v>
                </c:pt>
                <c:pt idx="3">
                  <c:v>45175949.981140003</c:v>
                </c:pt>
                <c:pt idx="4">
                  <c:v>60390141.507059999</c:v>
                </c:pt>
                <c:pt idx="5">
                  <c:v>83010937.028139994</c:v>
                </c:pt>
              </c:numCache>
            </c:numRef>
          </c:val>
          <c:extLst>
            <c:ext xmlns:c16="http://schemas.microsoft.com/office/drawing/2014/chart" uri="{C3380CC4-5D6E-409C-BE32-E72D297353CC}">
              <c16:uniqueId val="{00000017-4B9F-4515-ACEA-1770C564E05B}"/>
            </c:ext>
          </c:extLst>
        </c:ser>
        <c:ser>
          <c:idx val="4"/>
          <c:order val="2"/>
          <c:tx>
            <c:strRef>
              <c:f>'NIL vs Outage'!$A$16</c:f>
              <c:strCache>
                <c:ptCount val="1"/>
                <c:pt idx="0">
                  <c:v>FCAS - NIL</c:v>
                </c:pt>
              </c:strCache>
            </c:strRef>
          </c:tx>
          <c:spPr>
            <a:solidFill>
              <a:schemeClr val="accent2">
                <a:lumMod val="60000"/>
                <a:lumOff val="40000"/>
              </a:schemeClr>
            </a:solidFill>
            <a:ln w="25400">
              <a:noFill/>
            </a:ln>
          </c:spPr>
          <c:cat>
            <c:numRef>
              <c:f>'NIL vs Outage'!$B$14:$G$14</c:f>
              <c:numCache>
                <c:formatCode>General</c:formatCode>
                <c:ptCount val="6"/>
                <c:pt idx="0">
                  <c:v>2016</c:v>
                </c:pt>
                <c:pt idx="1">
                  <c:v>2017</c:v>
                </c:pt>
                <c:pt idx="2">
                  <c:v>2018</c:v>
                </c:pt>
                <c:pt idx="3">
                  <c:v>2019</c:v>
                </c:pt>
                <c:pt idx="4">
                  <c:v>2020</c:v>
                </c:pt>
                <c:pt idx="5">
                  <c:v>2021</c:v>
                </c:pt>
              </c:numCache>
            </c:numRef>
          </c:cat>
          <c:val>
            <c:numRef>
              <c:f>'NIL vs Outage'!$B$16:$G$16</c:f>
              <c:numCache>
                <c:formatCode>#,##0</c:formatCode>
                <c:ptCount val="6"/>
                <c:pt idx="0">
                  <c:v>4284769.1815900002</c:v>
                </c:pt>
                <c:pt idx="1">
                  <c:v>9691374.8176199999</c:v>
                </c:pt>
                <c:pt idx="2">
                  <c:v>8309289.3931600004</c:v>
                </c:pt>
                <c:pt idx="3">
                  <c:v>10234061.333869999</c:v>
                </c:pt>
                <c:pt idx="4">
                  <c:v>8943329.8904299997</c:v>
                </c:pt>
                <c:pt idx="5">
                  <c:v>9672529.6493299995</c:v>
                </c:pt>
              </c:numCache>
            </c:numRef>
          </c:val>
          <c:extLst>
            <c:ext xmlns:c16="http://schemas.microsoft.com/office/drawing/2014/chart" uri="{C3380CC4-5D6E-409C-BE32-E72D297353CC}">
              <c16:uniqueId val="{00000000-4B9F-4515-ACEA-1770C564E05B}"/>
            </c:ext>
          </c:extLst>
        </c:ser>
        <c:ser>
          <c:idx val="6"/>
          <c:order val="3"/>
          <c:tx>
            <c:strRef>
              <c:f>'NIL vs Outage'!$A$17</c:f>
              <c:strCache>
                <c:ptCount val="1"/>
                <c:pt idx="0">
                  <c:v>FCAS - Outage</c:v>
                </c:pt>
              </c:strCache>
            </c:strRef>
          </c:tx>
          <c:spPr>
            <a:ln w="25400">
              <a:noFill/>
            </a:ln>
          </c:spPr>
          <c:cat>
            <c:numRef>
              <c:f>'NIL vs Outage'!$B$14:$G$14</c:f>
              <c:numCache>
                <c:formatCode>General</c:formatCode>
                <c:ptCount val="6"/>
                <c:pt idx="0">
                  <c:v>2016</c:v>
                </c:pt>
                <c:pt idx="1">
                  <c:v>2017</c:v>
                </c:pt>
                <c:pt idx="2">
                  <c:v>2018</c:v>
                </c:pt>
                <c:pt idx="3">
                  <c:v>2019</c:v>
                </c:pt>
                <c:pt idx="4">
                  <c:v>2020</c:v>
                </c:pt>
                <c:pt idx="5">
                  <c:v>2021</c:v>
                </c:pt>
              </c:numCache>
            </c:numRef>
          </c:cat>
          <c:val>
            <c:numRef>
              <c:f>'NIL vs Outage'!$B$17:$G$17</c:f>
              <c:numCache>
                <c:formatCode>#,##0</c:formatCode>
                <c:ptCount val="6"/>
                <c:pt idx="0">
                  <c:v>23418124.223250002</c:v>
                </c:pt>
                <c:pt idx="1">
                  <c:v>14327220.25908</c:v>
                </c:pt>
                <c:pt idx="2">
                  <c:v>3254616.4003699999</c:v>
                </c:pt>
                <c:pt idx="3">
                  <c:v>4516120.60537</c:v>
                </c:pt>
                <c:pt idx="4">
                  <c:v>20016451.53074</c:v>
                </c:pt>
                <c:pt idx="5">
                  <c:v>13236795.013809999</c:v>
                </c:pt>
              </c:numCache>
            </c:numRef>
          </c:val>
          <c:extLst>
            <c:ext xmlns:c16="http://schemas.microsoft.com/office/drawing/2014/chart" uri="{C3380CC4-5D6E-409C-BE32-E72D297353CC}">
              <c16:uniqueId val="{0000000C-4B9F-4515-ACEA-1770C564E05B}"/>
            </c:ext>
          </c:extLst>
        </c:ser>
        <c:ser>
          <c:idx val="1"/>
          <c:order val="4"/>
          <c:tx>
            <c:strRef>
              <c:f>'NIL vs Outage'!$A$19</c:f>
              <c:strCache>
                <c:ptCount val="1"/>
                <c:pt idx="0">
                  <c:v>Network Support</c:v>
                </c:pt>
              </c:strCache>
            </c:strRef>
          </c:tx>
          <c:spPr>
            <a:solidFill>
              <a:schemeClr val="accent3"/>
            </a:solidFill>
          </c:spPr>
          <c:dPt>
            <c:idx val="0"/>
            <c:bubble3D val="0"/>
            <c:spPr>
              <a:solidFill>
                <a:schemeClr val="accent3"/>
              </a:solidFill>
              <a:ln w="3175" cmpd="sng">
                <a:solidFill>
                  <a:srgbClr val="FFFFFF"/>
                </a:solidFill>
                <a:prstDash val="solid"/>
              </a:ln>
            </c:spPr>
            <c:extLst>
              <c:ext xmlns:c16="http://schemas.microsoft.com/office/drawing/2014/chart" uri="{C3380CC4-5D6E-409C-BE32-E72D297353CC}">
                <c16:uniqueId val="{00000019-4B9F-4515-ACEA-1770C564E05B}"/>
              </c:ext>
            </c:extLst>
          </c:dPt>
          <c:dPt>
            <c:idx val="1"/>
            <c:bubble3D val="0"/>
            <c:spPr>
              <a:solidFill>
                <a:schemeClr val="accent3"/>
              </a:solidFill>
              <a:ln w="3175" cmpd="sng">
                <a:solidFill>
                  <a:srgbClr val="FFFFFF"/>
                </a:solidFill>
                <a:prstDash val="solid"/>
              </a:ln>
            </c:spPr>
            <c:extLst>
              <c:ext xmlns:c16="http://schemas.microsoft.com/office/drawing/2014/chart" uri="{C3380CC4-5D6E-409C-BE32-E72D297353CC}">
                <c16:uniqueId val="{0000001B-4B9F-4515-ACEA-1770C564E05B}"/>
              </c:ext>
            </c:extLst>
          </c:dPt>
          <c:dPt>
            <c:idx val="2"/>
            <c:bubble3D val="0"/>
            <c:spPr>
              <a:solidFill>
                <a:schemeClr val="accent3"/>
              </a:solidFill>
              <a:ln w="3175" cmpd="sng">
                <a:solidFill>
                  <a:srgbClr val="FFFFFF"/>
                </a:solidFill>
                <a:prstDash val="solid"/>
              </a:ln>
            </c:spPr>
            <c:extLst>
              <c:ext xmlns:c16="http://schemas.microsoft.com/office/drawing/2014/chart" uri="{C3380CC4-5D6E-409C-BE32-E72D297353CC}">
                <c16:uniqueId val="{0000001D-4B9F-4515-ACEA-1770C564E05B}"/>
              </c:ext>
            </c:extLst>
          </c:dPt>
          <c:dPt>
            <c:idx val="3"/>
            <c:bubble3D val="0"/>
            <c:spPr>
              <a:solidFill>
                <a:schemeClr val="accent3"/>
              </a:solidFill>
              <a:ln w="3175" cmpd="sng">
                <a:solidFill>
                  <a:srgbClr val="FFFFFF"/>
                </a:solidFill>
                <a:prstDash val="solid"/>
              </a:ln>
            </c:spPr>
            <c:extLst>
              <c:ext xmlns:c16="http://schemas.microsoft.com/office/drawing/2014/chart" uri="{C3380CC4-5D6E-409C-BE32-E72D297353CC}">
                <c16:uniqueId val="{0000001F-4B9F-4515-ACEA-1770C564E05B}"/>
              </c:ext>
            </c:extLst>
          </c:dPt>
          <c:dPt>
            <c:idx val="4"/>
            <c:bubble3D val="0"/>
            <c:spPr>
              <a:solidFill>
                <a:schemeClr val="accent3"/>
              </a:solidFill>
              <a:ln w="3175" cmpd="sng">
                <a:solidFill>
                  <a:srgbClr val="FFFFFF"/>
                </a:solidFill>
                <a:prstDash val="solid"/>
              </a:ln>
            </c:spPr>
            <c:extLst>
              <c:ext xmlns:c16="http://schemas.microsoft.com/office/drawing/2014/chart" uri="{C3380CC4-5D6E-409C-BE32-E72D297353CC}">
                <c16:uniqueId val="{00000021-4B9F-4515-ACEA-1770C564E05B}"/>
              </c:ext>
            </c:extLst>
          </c:dPt>
          <c:dLbls>
            <c:dLbl>
              <c:idx val="0"/>
              <c:layout>
                <c:manualLayout>
                  <c:x val="-6.8709546138193398E-2"/>
                  <c:y val="4.3330505538097572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9-4B9F-4515-ACEA-1770C564E05B}"/>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'NIL vs Outage'!$B$14:$G$14</c:f>
              <c:numCache>
                <c:formatCode>General</c:formatCode>
                <c:ptCount val="6"/>
                <c:pt idx="0">
                  <c:v>2016</c:v>
                </c:pt>
                <c:pt idx="1">
                  <c:v>2017</c:v>
                </c:pt>
                <c:pt idx="2">
                  <c:v>2018</c:v>
                </c:pt>
                <c:pt idx="3">
                  <c:v>2019</c:v>
                </c:pt>
                <c:pt idx="4">
                  <c:v>2020</c:v>
                </c:pt>
                <c:pt idx="5">
                  <c:v>2021</c:v>
                </c:pt>
              </c:numCache>
            </c:numRef>
          </c:cat>
          <c:val>
            <c:numRef>
              <c:f>'NIL vs Outage'!$B$19:$G$19</c:f>
              <c:numCache>
                <c:formatCode>#,##0</c:formatCode>
                <c:ptCount val="6"/>
                <c:pt idx="0">
                  <c:v>8878912.2778500002</c:v>
                </c:pt>
                <c:pt idx="1">
                  <c:v>965379.20568000001</c:v>
                </c:pt>
                <c:pt idx="2">
                  <c:v>30414067.7368</c:v>
                </c:pt>
                <c:pt idx="3">
                  <c:v>683796.70406999998</c:v>
                </c:pt>
                <c:pt idx="4">
                  <c:v>243610.70441000001</c:v>
                </c:pt>
                <c:pt idx="5">
                  <c:v>1310271.1961399999</c:v>
                </c:pt>
              </c:numCache>
            </c:numRef>
          </c:val>
          <c:extLst>
            <c:ext xmlns:c16="http://schemas.microsoft.com/office/drawing/2014/chart" uri="{C3380CC4-5D6E-409C-BE32-E72D297353CC}">
              <c16:uniqueId val="{00000022-4B9F-4515-ACEA-1770C564E05B}"/>
            </c:ext>
          </c:extLst>
        </c:ser>
        <c:ser>
          <c:idx val="2"/>
          <c:order val="5"/>
          <c:tx>
            <c:v>Negative Residues</c:v>
          </c:tx>
          <c:spPr>
            <a:solidFill>
              <a:srgbClr val="ADE0EE"/>
            </a:solidFill>
          </c:spPr>
          <c:dPt>
            <c:idx val="0"/>
            <c:bubble3D val="0"/>
            <c:spPr>
              <a:solidFill>
                <a:srgbClr val="ADE0EE"/>
              </a:solidFill>
              <a:ln w="3175" cmpd="sng">
                <a:solidFill>
                  <a:srgbClr val="FFFFFF"/>
                </a:solidFill>
                <a:prstDash val="solid"/>
              </a:ln>
            </c:spPr>
            <c:extLst>
              <c:ext xmlns:c16="http://schemas.microsoft.com/office/drawing/2014/chart" uri="{C3380CC4-5D6E-409C-BE32-E72D297353CC}">
                <c16:uniqueId val="{00000024-4B9F-4515-ACEA-1770C564E05B}"/>
              </c:ext>
            </c:extLst>
          </c:dPt>
          <c:dPt>
            <c:idx val="1"/>
            <c:bubble3D val="0"/>
            <c:spPr>
              <a:solidFill>
                <a:srgbClr val="ADE0EE"/>
              </a:solidFill>
              <a:ln w="3175" cmpd="sng">
                <a:solidFill>
                  <a:srgbClr val="FFFFFF"/>
                </a:solidFill>
                <a:prstDash val="solid"/>
              </a:ln>
            </c:spPr>
            <c:extLst>
              <c:ext xmlns:c16="http://schemas.microsoft.com/office/drawing/2014/chart" uri="{C3380CC4-5D6E-409C-BE32-E72D297353CC}">
                <c16:uniqueId val="{00000026-4B9F-4515-ACEA-1770C564E05B}"/>
              </c:ext>
            </c:extLst>
          </c:dPt>
          <c:dPt>
            <c:idx val="2"/>
            <c:bubble3D val="0"/>
            <c:spPr>
              <a:solidFill>
                <a:srgbClr val="ADE0EE"/>
              </a:solidFill>
              <a:ln w="3175" cmpd="sng">
                <a:solidFill>
                  <a:srgbClr val="FFFFFF"/>
                </a:solidFill>
                <a:prstDash val="solid"/>
              </a:ln>
            </c:spPr>
            <c:extLst>
              <c:ext xmlns:c16="http://schemas.microsoft.com/office/drawing/2014/chart" uri="{C3380CC4-5D6E-409C-BE32-E72D297353CC}">
                <c16:uniqueId val="{00000028-4B9F-4515-ACEA-1770C564E05B}"/>
              </c:ext>
            </c:extLst>
          </c:dPt>
          <c:dPt>
            <c:idx val="3"/>
            <c:bubble3D val="0"/>
            <c:spPr>
              <a:solidFill>
                <a:srgbClr val="ADE0EE"/>
              </a:solidFill>
              <a:ln w="3175" cmpd="sng">
                <a:solidFill>
                  <a:srgbClr val="FFFFFF"/>
                </a:solidFill>
                <a:prstDash val="solid"/>
              </a:ln>
            </c:spPr>
            <c:extLst>
              <c:ext xmlns:c16="http://schemas.microsoft.com/office/drawing/2014/chart" uri="{C3380CC4-5D6E-409C-BE32-E72D297353CC}">
                <c16:uniqueId val="{0000002A-4B9F-4515-ACEA-1770C564E05B}"/>
              </c:ext>
            </c:extLst>
          </c:dPt>
          <c:dPt>
            <c:idx val="4"/>
            <c:bubble3D val="0"/>
            <c:spPr>
              <a:solidFill>
                <a:srgbClr val="ADE0EE"/>
              </a:solidFill>
              <a:ln w="3175" cmpd="sng">
                <a:solidFill>
                  <a:srgbClr val="FFFFFF"/>
                </a:solidFill>
                <a:prstDash val="solid"/>
              </a:ln>
            </c:spPr>
            <c:extLst>
              <c:ext xmlns:c16="http://schemas.microsoft.com/office/drawing/2014/chart" uri="{C3380CC4-5D6E-409C-BE32-E72D297353CC}">
                <c16:uniqueId val="{0000002C-4B9F-4515-ACEA-1770C564E05B}"/>
              </c:ext>
            </c:extLst>
          </c:dPt>
          <c:cat>
            <c:numRef>
              <c:f>'NIL vs Outage'!$B$14:$G$14</c:f>
              <c:numCache>
                <c:formatCode>General</c:formatCode>
                <c:ptCount val="6"/>
                <c:pt idx="0">
                  <c:v>2016</c:v>
                </c:pt>
                <c:pt idx="1">
                  <c:v>2017</c:v>
                </c:pt>
                <c:pt idx="2">
                  <c:v>2018</c:v>
                </c:pt>
                <c:pt idx="3">
                  <c:v>2019</c:v>
                </c:pt>
                <c:pt idx="4">
                  <c:v>2020</c:v>
                </c:pt>
                <c:pt idx="5">
                  <c:v>2021</c:v>
                </c:pt>
              </c:numCache>
            </c:numRef>
          </c:cat>
          <c:val>
            <c:numRef>
              <c:f>'NIL vs Outage'!$B$20:$G$20</c:f>
              <c:numCache>
                <c:formatCode>#,##0</c:formatCode>
                <c:ptCount val="6"/>
                <c:pt idx="0">
                  <c:v>159141.19188</c:v>
                </c:pt>
                <c:pt idx="1">
                  <c:v>65879.569520000005</c:v>
                </c:pt>
                <c:pt idx="2">
                  <c:v>190929.93830000001</c:v>
                </c:pt>
                <c:pt idx="3">
                  <c:v>357086.62570999999</c:v>
                </c:pt>
                <c:pt idx="4">
                  <c:v>778063.93018999998</c:v>
                </c:pt>
                <c:pt idx="5">
                  <c:v>5915845.9777199998</c:v>
                </c:pt>
              </c:numCache>
            </c:numRef>
          </c:val>
          <c:extLst>
            <c:ext xmlns:c16="http://schemas.microsoft.com/office/drawing/2014/chart" uri="{C3380CC4-5D6E-409C-BE32-E72D297353CC}">
              <c16:uniqueId val="{0000002D-4B9F-4515-ACEA-1770C564E05B}"/>
            </c:ext>
          </c:extLst>
        </c:ser>
        <c:ser>
          <c:idx val="3"/>
          <c:order val="6"/>
          <c:tx>
            <c:strRef>
              <c:f>'NIL vs Outage'!$A$15</c:f>
              <c:strCache>
                <c:ptCount val="1"/>
                <c:pt idx="0">
                  <c:v>Commissioning</c:v>
                </c:pt>
              </c:strCache>
            </c:strRef>
          </c:tx>
          <c:spPr>
            <a:solidFill>
              <a:schemeClr val="accent6"/>
            </a:solidFill>
            <a:ln w="25400">
              <a:noFill/>
            </a:ln>
          </c:spPr>
          <c:dLbls>
            <c:dLbl>
              <c:idx val="4"/>
              <c:layout>
                <c:manualLayout>
                  <c:x val="-0.11146934442183491"/>
                  <c:y val="9.1459978731793581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E-4B9F-4515-ACEA-1770C564E05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'NIL vs Outage'!$B$14:$G$14</c:f>
              <c:numCache>
                <c:formatCode>General</c:formatCode>
                <c:ptCount val="6"/>
                <c:pt idx="0">
                  <c:v>2016</c:v>
                </c:pt>
                <c:pt idx="1">
                  <c:v>2017</c:v>
                </c:pt>
                <c:pt idx="2">
                  <c:v>2018</c:v>
                </c:pt>
                <c:pt idx="3">
                  <c:v>2019</c:v>
                </c:pt>
                <c:pt idx="4">
                  <c:v>2020</c:v>
                </c:pt>
                <c:pt idx="5">
                  <c:v>2021</c:v>
                </c:pt>
              </c:numCache>
            </c:numRef>
          </c:cat>
          <c:val>
            <c:numRef>
              <c:f>'NIL vs Outage'!$B$15:$G$15</c:f>
              <c:numCache>
                <c:formatCode>#,##0</c:formatCode>
                <c:ptCount val="6"/>
                <c:pt idx="0">
                  <c:v>1067028.22744</c:v>
                </c:pt>
                <c:pt idx="1">
                  <c:v>933870.43828999996</c:v>
                </c:pt>
                <c:pt idx="2">
                  <c:v>48442546.020269997</c:v>
                </c:pt>
                <c:pt idx="3">
                  <c:v>68138620.550850004</c:v>
                </c:pt>
                <c:pt idx="4">
                  <c:v>20610054.686099999</c:v>
                </c:pt>
                <c:pt idx="5">
                  <c:v>29730094.335530002</c:v>
                </c:pt>
              </c:numCache>
            </c:numRef>
          </c:val>
          <c:extLst>
            <c:ext xmlns:c16="http://schemas.microsoft.com/office/drawing/2014/chart" uri="{C3380CC4-5D6E-409C-BE32-E72D297353CC}">
              <c16:uniqueId val="{0000002F-4B9F-4515-ACEA-1770C564E05B}"/>
            </c:ext>
          </c:extLst>
        </c:ser>
        <c:dLbls>
          <c:showLegendKey val="0"/>
          <c:showVal val="0"/>
          <c:showCatName val="0"/>
          <c:showSerName val="0"/>
          <c:showPercent val="0"/>
          <c:showBubbleSize val="0"/>
        </c:dLbls>
        <c:axId val="116550840"/>
        <c:axId val="116551224"/>
      </c:areaChart>
      <c:catAx>
        <c:axId val="116550840"/>
        <c:scaling>
          <c:orientation val="minMax"/>
        </c:scaling>
        <c:delete val="0"/>
        <c:axPos val="b"/>
        <c:numFmt formatCode="General" sourceLinked="1"/>
        <c:majorTickMark val="out"/>
        <c:minorTickMark val="none"/>
        <c:tickLblPos val="nextTo"/>
        <c:spPr>
          <a:ln w="6350">
            <a:solidFill>
              <a:srgbClr val="948671"/>
            </a:solidFill>
            <a:prstDash val="solid"/>
          </a:ln>
        </c:spPr>
        <c:crossAx val="116551224"/>
        <c:crosses val="autoZero"/>
        <c:auto val="1"/>
        <c:lblAlgn val="ctr"/>
        <c:lblOffset val="100"/>
        <c:noMultiLvlLbl val="0"/>
      </c:catAx>
      <c:valAx>
        <c:axId val="116551224"/>
        <c:scaling>
          <c:orientation val="minMax"/>
          <c:max val="260000000"/>
          <c:min val="0"/>
        </c:scaling>
        <c:delete val="0"/>
        <c:axPos val="l"/>
        <c:majorGridlines>
          <c:spPr>
            <a:ln w="12700">
              <a:solidFill>
                <a:srgbClr val="EFEBE9"/>
              </a:solidFill>
              <a:prstDash val="solid"/>
            </a:ln>
          </c:spPr>
        </c:majorGridlines>
        <c:title>
          <c:tx>
            <c:rich>
              <a:bodyPr rot="-5400000" vert="horz"/>
              <a:lstStyle/>
              <a:p>
                <a:pPr>
                  <a:defRPr sz="800"/>
                </a:pPr>
                <a:r>
                  <a:rPr lang="en-US" sz="800"/>
                  <a:t>Binding impact</a:t>
                </a:r>
              </a:p>
            </c:rich>
          </c:tx>
          <c:layout>
            <c:manualLayout>
              <c:xMode val="edge"/>
              <c:yMode val="edge"/>
              <c:x val="8.7570066827338203E-3"/>
              <c:y val="0.36242079698248397"/>
            </c:manualLayout>
          </c:layout>
          <c:overlay val="0"/>
        </c:title>
        <c:numFmt formatCode="#,##0" sourceLinked="0"/>
        <c:majorTickMark val="out"/>
        <c:minorTickMark val="none"/>
        <c:tickLblPos val="nextTo"/>
        <c:spPr>
          <a:ln w="6350">
            <a:solidFill>
              <a:srgbClr val="948671"/>
            </a:solidFill>
            <a:prstDash val="solid"/>
          </a:ln>
        </c:spPr>
        <c:crossAx val="116550840"/>
        <c:crosses val="autoZero"/>
        <c:crossBetween val="midCat"/>
        <c:majorUnit val="20000000"/>
      </c:valAx>
      <c:spPr>
        <a:solidFill>
          <a:srgbClr val="F7F5F5"/>
        </a:solidFill>
      </c:spPr>
    </c:plotArea>
    <c:legend>
      <c:legendPos val="b"/>
      <c:layout>
        <c:manualLayout>
          <c:xMode val="edge"/>
          <c:yMode val="edge"/>
          <c:x val="0.21272125282666901"/>
          <c:y val="0.93626176727909005"/>
          <c:w val="0.78727874717333102"/>
          <c:h val="4.0716477107028297E-2"/>
        </c:manualLayout>
      </c:layout>
      <c:overlay val="0"/>
      <c:spPr>
        <a:noFill/>
      </c:spPr>
      <c:txPr>
        <a:bodyPr/>
        <a:lstStyle/>
        <a:p>
          <a:pPr>
            <a:defRPr sz="700"/>
          </a:pPr>
          <a:endParaRPr lang="en-US"/>
        </a:p>
      </c:txPr>
    </c:legend>
    <c:plotVisOnly val="1"/>
    <c:dispBlanksAs val="zero"/>
    <c:showDLblsOverMax val="0"/>
  </c:chart>
  <c:spPr>
    <a:solidFill>
      <a:srgbClr val="F7F5F5"/>
    </a:solidFill>
    <a:ln w="9525">
      <a:noFill/>
    </a:ln>
  </c:spPr>
  <c:txPr>
    <a:bodyPr/>
    <a:lstStyle/>
    <a:p>
      <a:pPr>
        <a:defRPr sz="800"/>
      </a:pPr>
      <a:endParaRPr lang="en-US"/>
    </a:p>
  </c:tx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474022371809299E-2"/>
          <c:y val="2.62514894250819E-2"/>
          <c:w val="0.87802422086720899"/>
          <c:h val="0.755523753843519"/>
        </c:manualLayout>
      </c:layout>
      <c:barChart>
        <c:barDir val="col"/>
        <c:grouping val="percentStacked"/>
        <c:varyColors val="0"/>
        <c:ser>
          <c:idx val="1"/>
          <c:order val="0"/>
          <c:tx>
            <c:strRef>
              <c:f>'Outage stats'!$B$1</c:f>
              <c:strCache>
                <c:ptCount val="1"/>
                <c:pt idx="0">
                  <c:v>Unplanned</c:v>
                </c:pt>
              </c:strCache>
            </c:strRef>
          </c:tx>
          <c:spPr>
            <a:solidFill>
              <a:schemeClr val="tx2"/>
            </a:solidFill>
          </c:spPr>
          <c:invertIfNegative val="0"/>
          <c:cat>
            <c:strRef>
              <c:f>'Outage stats'!$A$2:$A$42</c:f>
              <c:strCache>
                <c:ptCount val="41"/>
                <c:pt idx="0">
                  <c:v>APT 2017</c:v>
                </c:pt>
                <c:pt idx="1">
                  <c:v>2018</c:v>
                </c:pt>
                <c:pt idx="2">
                  <c:v>2019</c:v>
                </c:pt>
                <c:pt idx="3">
                  <c:v>2020</c:v>
                </c:pt>
                <c:pt idx="4">
                  <c:v>2021</c:v>
                </c:pt>
                <c:pt idx="6">
                  <c:v>ElectraNet 2017</c:v>
                </c:pt>
                <c:pt idx="7">
                  <c:v>2018</c:v>
                </c:pt>
                <c:pt idx="8">
                  <c:v>2019</c:v>
                </c:pt>
                <c:pt idx="9">
                  <c:v>2020</c:v>
                </c:pt>
                <c:pt idx="10">
                  <c:v>2021</c:v>
                </c:pt>
                <c:pt idx="12">
                  <c:v>Essential E 2017</c:v>
                </c:pt>
                <c:pt idx="13">
                  <c:v>2018</c:v>
                </c:pt>
                <c:pt idx="14">
                  <c:v>2019</c:v>
                </c:pt>
                <c:pt idx="15">
                  <c:v>2020</c:v>
                </c:pt>
                <c:pt idx="16">
                  <c:v>2021</c:v>
                </c:pt>
                <c:pt idx="18">
                  <c:v>Powerlink 2017</c:v>
                </c:pt>
                <c:pt idx="19">
                  <c:v>2018</c:v>
                </c:pt>
                <c:pt idx="20">
                  <c:v>2019</c:v>
                </c:pt>
                <c:pt idx="21">
                  <c:v>2020</c:v>
                </c:pt>
                <c:pt idx="22">
                  <c:v>2021</c:v>
                </c:pt>
                <c:pt idx="24">
                  <c:v>AusNet 2017</c:v>
                </c:pt>
                <c:pt idx="25">
                  <c:v>2018</c:v>
                </c:pt>
                <c:pt idx="26">
                  <c:v>2019</c:v>
                </c:pt>
                <c:pt idx="27">
                  <c:v>2020</c:v>
                </c:pt>
                <c:pt idx="28">
                  <c:v>2021</c:v>
                </c:pt>
                <c:pt idx="30">
                  <c:v>TasNetworks 2017</c:v>
                </c:pt>
                <c:pt idx="31">
                  <c:v>2018</c:v>
                </c:pt>
                <c:pt idx="32">
                  <c:v>2019</c:v>
                </c:pt>
                <c:pt idx="33">
                  <c:v>2020</c:v>
                </c:pt>
                <c:pt idx="34">
                  <c:v>2021</c:v>
                </c:pt>
                <c:pt idx="36">
                  <c:v>TransGrid 2017</c:v>
                </c:pt>
                <c:pt idx="37">
                  <c:v>2018</c:v>
                </c:pt>
                <c:pt idx="38">
                  <c:v>2019</c:v>
                </c:pt>
                <c:pt idx="39">
                  <c:v>2020</c:v>
                </c:pt>
                <c:pt idx="40">
                  <c:v>2021</c:v>
                </c:pt>
              </c:strCache>
            </c:strRef>
          </c:cat>
          <c:val>
            <c:numRef>
              <c:f>'Outage stats'!$B$2:$B$42</c:f>
              <c:numCache>
                <c:formatCode>General</c:formatCode>
                <c:ptCount val="41"/>
                <c:pt idx="0">
                  <c:v>20</c:v>
                </c:pt>
                <c:pt idx="1">
                  <c:v>21</c:v>
                </c:pt>
                <c:pt idx="2">
                  <c:v>17</c:v>
                </c:pt>
                <c:pt idx="3">
                  <c:v>13</c:v>
                </c:pt>
                <c:pt idx="4">
                  <c:v>13</c:v>
                </c:pt>
                <c:pt idx="6">
                  <c:v>281</c:v>
                </c:pt>
                <c:pt idx="7">
                  <c:v>417</c:v>
                </c:pt>
                <c:pt idx="8">
                  <c:v>352</c:v>
                </c:pt>
                <c:pt idx="9">
                  <c:v>269</c:v>
                </c:pt>
                <c:pt idx="10">
                  <c:v>269</c:v>
                </c:pt>
                <c:pt idx="12">
                  <c:v>4</c:v>
                </c:pt>
                <c:pt idx="13">
                  <c:v>8</c:v>
                </c:pt>
                <c:pt idx="14">
                  <c:v>4</c:v>
                </c:pt>
                <c:pt idx="15">
                  <c:v>3</c:v>
                </c:pt>
                <c:pt idx="16">
                  <c:v>3</c:v>
                </c:pt>
                <c:pt idx="18">
                  <c:v>1796</c:v>
                </c:pt>
                <c:pt idx="19">
                  <c:v>2020</c:v>
                </c:pt>
                <c:pt idx="20">
                  <c:v>2040</c:v>
                </c:pt>
                <c:pt idx="21">
                  <c:v>1897</c:v>
                </c:pt>
                <c:pt idx="22">
                  <c:v>1946</c:v>
                </c:pt>
                <c:pt idx="24">
                  <c:v>316</c:v>
                </c:pt>
                <c:pt idx="25">
                  <c:v>304</c:v>
                </c:pt>
                <c:pt idx="26">
                  <c:v>364</c:v>
                </c:pt>
                <c:pt idx="27">
                  <c:v>370</c:v>
                </c:pt>
                <c:pt idx="28">
                  <c:v>373</c:v>
                </c:pt>
                <c:pt idx="30">
                  <c:v>89</c:v>
                </c:pt>
                <c:pt idx="31">
                  <c:v>171</c:v>
                </c:pt>
                <c:pt idx="32">
                  <c:v>198</c:v>
                </c:pt>
                <c:pt idx="33">
                  <c:v>108</c:v>
                </c:pt>
                <c:pt idx="34">
                  <c:v>108</c:v>
                </c:pt>
                <c:pt idx="36">
                  <c:v>277</c:v>
                </c:pt>
                <c:pt idx="37">
                  <c:v>326</c:v>
                </c:pt>
                <c:pt idx="38">
                  <c:v>327</c:v>
                </c:pt>
                <c:pt idx="39">
                  <c:v>411</c:v>
                </c:pt>
                <c:pt idx="40">
                  <c:v>418</c:v>
                </c:pt>
              </c:numCache>
            </c:numRef>
          </c:val>
          <c:extLst>
            <c:ext xmlns:c16="http://schemas.microsoft.com/office/drawing/2014/chart" uri="{C3380CC4-5D6E-409C-BE32-E72D297353CC}">
              <c16:uniqueId val="{00000001-CD69-4784-BC57-F86AD530A6D3}"/>
            </c:ext>
          </c:extLst>
        </c:ser>
        <c:ser>
          <c:idx val="2"/>
          <c:order val="1"/>
          <c:tx>
            <c:strRef>
              <c:f>'Outage stats'!$C$1</c:f>
              <c:strCache>
                <c:ptCount val="1"/>
                <c:pt idx="0">
                  <c:v>Short Notice</c:v>
                </c:pt>
              </c:strCache>
            </c:strRef>
          </c:tx>
          <c:spPr>
            <a:solidFill>
              <a:srgbClr val="FF0000"/>
            </a:solidFill>
          </c:spPr>
          <c:invertIfNegative val="0"/>
          <c:cat>
            <c:strRef>
              <c:f>'Outage stats'!$A$2:$A$42</c:f>
              <c:strCache>
                <c:ptCount val="41"/>
                <c:pt idx="0">
                  <c:v>APT 2017</c:v>
                </c:pt>
                <c:pt idx="1">
                  <c:v>2018</c:v>
                </c:pt>
                <c:pt idx="2">
                  <c:v>2019</c:v>
                </c:pt>
                <c:pt idx="3">
                  <c:v>2020</c:v>
                </c:pt>
                <c:pt idx="4">
                  <c:v>2021</c:v>
                </c:pt>
                <c:pt idx="6">
                  <c:v>ElectraNet 2017</c:v>
                </c:pt>
                <c:pt idx="7">
                  <c:v>2018</c:v>
                </c:pt>
                <c:pt idx="8">
                  <c:v>2019</c:v>
                </c:pt>
                <c:pt idx="9">
                  <c:v>2020</c:v>
                </c:pt>
                <c:pt idx="10">
                  <c:v>2021</c:v>
                </c:pt>
                <c:pt idx="12">
                  <c:v>Essential E 2017</c:v>
                </c:pt>
                <c:pt idx="13">
                  <c:v>2018</c:v>
                </c:pt>
                <c:pt idx="14">
                  <c:v>2019</c:v>
                </c:pt>
                <c:pt idx="15">
                  <c:v>2020</c:v>
                </c:pt>
                <c:pt idx="16">
                  <c:v>2021</c:v>
                </c:pt>
                <c:pt idx="18">
                  <c:v>Powerlink 2017</c:v>
                </c:pt>
                <c:pt idx="19">
                  <c:v>2018</c:v>
                </c:pt>
                <c:pt idx="20">
                  <c:v>2019</c:v>
                </c:pt>
                <c:pt idx="21">
                  <c:v>2020</c:v>
                </c:pt>
                <c:pt idx="22">
                  <c:v>2021</c:v>
                </c:pt>
                <c:pt idx="24">
                  <c:v>AusNet 2017</c:v>
                </c:pt>
                <c:pt idx="25">
                  <c:v>2018</c:v>
                </c:pt>
                <c:pt idx="26">
                  <c:v>2019</c:v>
                </c:pt>
                <c:pt idx="27">
                  <c:v>2020</c:v>
                </c:pt>
                <c:pt idx="28">
                  <c:v>2021</c:v>
                </c:pt>
                <c:pt idx="30">
                  <c:v>TasNetworks 2017</c:v>
                </c:pt>
                <c:pt idx="31">
                  <c:v>2018</c:v>
                </c:pt>
                <c:pt idx="32">
                  <c:v>2019</c:v>
                </c:pt>
                <c:pt idx="33">
                  <c:v>2020</c:v>
                </c:pt>
                <c:pt idx="34">
                  <c:v>2021</c:v>
                </c:pt>
                <c:pt idx="36">
                  <c:v>TransGrid 2017</c:v>
                </c:pt>
                <c:pt idx="37">
                  <c:v>2018</c:v>
                </c:pt>
                <c:pt idx="38">
                  <c:v>2019</c:v>
                </c:pt>
                <c:pt idx="39">
                  <c:v>2020</c:v>
                </c:pt>
                <c:pt idx="40">
                  <c:v>2021</c:v>
                </c:pt>
              </c:strCache>
            </c:strRef>
          </c:cat>
          <c:val>
            <c:numRef>
              <c:f>'Outage stats'!$C$2:$C$42</c:f>
              <c:numCache>
                <c:formatCode>General</c:formatCode>
                <c:ptCount val="41"/>
                <c:pt idx="0">
                  <c:v>33</c:v>
                </c:pt>
                <c:pt idx="1">
                  <c:v>74</c:v>
                </c:pt>
                <c:pt idx="2">
                  <c:v>58</c:v>
                </c:pt>
                <c:pt idx="3">
                  <c:v>23</c:v>
                </c:pt>
                <c:pt idx="4">
                  <c:v>23</c:v>
                </c:pt>
                <c:pt idx="6">
                  <c:v>687</c:v>
                </c:pt>
                <c:pt idx="7">
                  <c:v>863</c:v>
                </c:pt>
                <c:pt idx="8">
                  <c:v>852</c:v>
                </c:pt>
                <c:pt idx="9">
                  <c:v>654</c:v>
                </c:pt>
                <c:pt idx="10">
                  <c:v>654</c:v>
                </c:pt>
                <c:pt idx="12">
                  <c:v>28</c:v>
                </c:pt>
                <c:pt idx="13">
                  <c:v>5</c:v>
                </c:pt>
                <c:pt idx="14">
                  <c:v>17</c:v>
                </c:pt>
                <c:pt idx="15">
                  <c:v>22</c:v>
                </c:pt>
                <c:pt idx="16">
                  <c:v>22</c:v>
                </c:pt>
                <c:pt idx="18">
                  <c:v>5071</c:v>
                </c:pt>
                <c:pt idx="19">
                  <c:v>5841</c:v>
                </c:pt>
                <c:pt idx="20">
                  <c:v>5250</c:v>
                </c:pt>
                <c:pt idx="21">
                  <c:v>6642</c:v>
                </c:pt>
                <c:pt idx="22">
                  <c:v>6623</c:v>
                </c:pt>
                <c:pt idx="24">
                  <c:v>1484</c:v>
                </c:pt>
                <c:pt idx="25">
                  <c:v>1467</c:v>
                </c:pt>
                <c:pt idx="26">
                  <c:v>1387</c:v>
                </c:pt>
                <c:pt idx="27">
                  <c:v>1128</c:v>
                </c:pt>
                <c:pt idx="28">
                  <c:v>1128</c:v>
                </c:pt>
                <c:pt idx="30">
                  <c:v>472</c:v>
                </c:pt>
                <c:pt idx="31">
                  <c:v>577</c:v>
                </c:pt>
                <c:pt idx="32">
                  <c:v>500</c:v>
                </c:pt>
                <c:pt idx="33">
                  <c:v>1231</c:v>
                </c:pt>
                <c:pt idx="34">
                  <c:v>1231</c:v>
                </c:pt>
                <c:pt idx="36">
                  <c:v>911</c:v>
                </c:pt>
                <c:pt idx="37">
                  <c:v>820</c:v>
                </c:pt>
                <c:pt idx="38">
                  <c:v>1066</c:v>
                </c:pt>
                <c:pt idx="39">
                  <c:v>1061</c:v>
                </c:pt>
                <c:pt idx="40">
                  <c:v>1084</c:v>
                </c:pt>
              </c:numCache>
            </c:numRef>
          </c:val>
          <c:extLst>
            <c:ext xmlns:c16="http://schemas.microsoft.com/office/drawing/2014/chart" uri="{C3380CC4-5D6E-409C-BE32-E72D297353CC}">
              <c16:uniqueId val="{00000002-CD69-4784-BC57-F86AD530A6D3}"/>
            </c:ext>
          </c:extLst>
        </c:ser>
        <c:ser>
          <c:idx val="3"/>
          <c:order val="2"/>
          <c:tx>
            <c:strRef>
              <c:f>'Outage stats'!$D$1</c:f>
              <c:strCache>
                <c:ptCount val="1"/>
                <c:pt idx="0">
                  <c:v>≤ 30 days</c:v>
                </c:pt>
              </c:strCache>
            </c:strRef>
          </c:tx>
          <c:spPr>
            <a:solidFill>
              <a:srgbClr val="FF6600"/>
            </a:solidFill>
          </c:spPr>
          <c:invertIfNegative val="0"/>
          <c:cat>
            <c:strRef>
              <c:f>'Outage stats'!$A$2:$A$42</c:f>
              <c:strCache>
                <c:ptCount val="41"/>
                <c:pt idx="0">
                  <c:v>APT 2017</c:v>
                </c:pt>
                <c:pt idx="1">
                  <c:v>2018</c:v>
                </c:pt>
                <c:pt idx="2">
                  <c:v>2019</c:v>
                </c:pt>
                <c:pt idx="3">
                  <c:v>2020</c:v>
                </c:pt>
                <c:pt idx="4">
                  <c:v>2021</c:v>
                </c:pt>
                <c:pt idx="6">
                  <c:v>ElectraNet 2017</c:v>
                </c:pt>
                <c:pt idx="7">
                  <c:v>2018</c:v>
                </c:pt>
                <c:pt idx="8">
                  <c:v>2019</c:v>
                </c:pt>
                <c:pt idx="9">
                  <c:v>2020</c:v>
                </c:pt>
                <c:pt idx="10">
                  <c:v>2021</c:v>
                </c:pt>
                <c:pt idx="12">
                  <c:v>Essential E 2017</c:v>
                </c:pt>
                <c:pt idx="13">
                  <c:v>2018</c:v>
                </c:pt>
                <c:pt idx="14">
                  <c:v>2019</c:v>
                </c:pt>
                <c:pt idx="15">
                  <c:v>2020</c:v>
                </c:pt>
                <c:pt idx="16">
                  <c:v>2021</c:v>
                </c:pt>
                <c:pt idx="18">
                  <c:v>Powerlink 2017</c:v>
                </c:pt>
                <c:pt idx="19">
                  <c:v>2018</c:v>
                </c:pt>
                <c:pt idx="20">
                  <c:v>2019</c:v>
                </c:pt>
                <c:pt idx="21">
                  <c:v>2020</c:v>
                </c:pt>
                <c:pt idx="22">
                  <c:v>2021</c:v>
                </c:pt>
                <c:pt idx="24">
                  <c:v>AusNet 2017</c:v>
                </c:pt>
                <c:pt idx="25">
                  <c:v>2018</c:v>
                </c:pt>
                <c:pt idx="26">
                  <c:v>2019</c:v>
                </c:pt>
                <c:pt idx="27">
                  <c:v>2020</c:v>
                </c:pt>
                <c:pt idx="28">
                  <c:v>2021</c:v>
                </c:pt>
                <c:pt idx="30">
                  <c:v>TasNetworks 2017</c:v>
                </c:pt>
                <c:pt idx="31">
                  <c:v>2018</c:v>
                </c:pt>
                <c:pt idx="32">
                  <c:v>2019</c:v>
                </c:pt>
                <c:pt idx="33">
                  <c:v>2020</c:v>
                </c:pt>
                <c:pt idx="34">
                  <c:v>2021</c:v>
                </c:pt>
                <c:pt idx="36">
                  <c:v>TransGrid 2017</c:v>
                </c:pt>
                <c:pt idx="37">
                  <c:v>2018</c:v>
                </c:pt>
                <c:pt idx="38">
                  <c:v>2019</c:v>
                </c:pt>
                <c:pt idx="39">
                  <c:v>2020</c:v>
                </c:pt>
                <c:pt idx="40">
                  <c:v>2021</c:v>
                </c:pt>
              </c:strCache>
            </c:strRef>
          </c:cat>
          <c:val>
            <c:numRef>
              <c:f>'Outage stats'!$D$2:$D$42</c:f>
              <c:numCache>
                <c:formatCode>General</c:formatCode>
                <c:ptCount val="41"/>
                <c:pt idx="0">
                  <c:v>5</c:v>
                </c:pt>
                <c:pt idx="1">
                  <c:v>15</c:v>
                </c:pt>
                <c:pt idx="2">
                  <c:v>24</c:v>
                </c:pt>
                <c:pt idx="3">
                  <c:v>13</c:v>
                </c:pt>
                <c:pt idx="4">
                  <c:v>13</c:v>
                </c:pt>
                <c:pt idx="6">
                  <c:v>907</c:v>
                </c:pt>
                <c:pt idx="7">
                  <c:v>973</c:v>
                </c:pt>
                <c:pt idx="8">
                  <c:v>1077</c:v>
                </c:pt>
                <c:pt idx="9">
                  <c:v>958</c:v>
                </c:pt>
                <c:pt idx="10">
                  <c:v>958</c:v>
                </c:pt>
                <c:pt idx="12">
                  <c:v>61</c:v>
                </c:pt>
                <c:pt idx="13">
                  <c:v>29</c:v>
                </c:pt>
                <c:pt idx="14">
                  <c:v>39</c:v>
                </c:pt>
                <c:pt idx="15">
                  <c:v>62</c:v>
                </c:pt>
                <c:pt idx="16">
                  <c:v>62</c:v>
                </c:pt>
                <c:pt idx="18">
                  <c:v>11266</c:v>
                </c:pt>
                <c:pt idx="19">
                  <c:v>13383</c:v>
                </c:pt>
                <c:pt idx="20">
                  <c:v>8042</c:v>
                </c:pt>
                <c:pt idx="21">
                  <c:v>8078</c:v>
                </c:pt>
                <c:pt idx="22">
                  <c:v>8087</c:v>
                </c:pt>
                <c:pt idx="24">
                  <c:v>1208</c:v>
                </c:pt>
                <c:pt idx="25">
                  <c:v>970</c:v>
                </c:pt>
                <c:pt idx="26">
                  <c:v>1588</c:v>
                </c:pt>
                <c:pt idx="27">
                  <c:v>1689</c:v>
                </c:pt>
                <c:pt idx="28">
                  <c:v>1692</c:v>
                </c:pt>
                <c:pt idx="30">
                  <c:v>602</c:v>
                </c:pt>
                <c:pt idx="31">
                  <c:v>637</c:v>
                </c:pt>
                <c:pt idx="32">
                  <c:v>1069</c:v>
                </c:pt>
                <c:pt idx="33">
                  <c:v>890</c:v>
                </c:pt>
                <c:pt idx="34">
                  <c:v>890</c:v>
                </c:pt>
                <c:pt idx="36">
                  <c:v>1365</c:v>
                </c:pt>
                <c:pt idx="37">
                  <c:v>1730</c:v>
                </c:pt>
                <c:pt idx="38">
                  <c:v>1868</c:v>
                </c:pt>
                <c:pt idx="39">
                  <c:v>1635</c:v>
                </c:pt>
                <c:pt idx="40">
                  <c:v>1638</c:v>
                </c:pt>
              </c:numCache>
            </c:numRef>
          </c:val>
          <c:extLst>
            <c:ext xmlns:c16="http://schemas.microsoft.com/office/drawing/2014/chart" uri="{C3380CC4-5D6E-409C-BE32-E72D297353CC}">
              <c16:uniqueId val="{00000003-CD69-4784-BC57-F86AD530A6D3}"/>
            </c:ext>
          </c:extLst>
        </c:ser>
        <c:ser>
          <c:idx val="4"/>
          <c:order val="3"/>
          <c:tx>
            <c:strRef>
              <c:f>'Outage stats'!$E$1</c:f>
              <c:strCache>
                <c:ptCount val="1"/>
                <c:pt idx="0">
                  <c:v>≤ 3 months</c:v>
                </c:pt>
              </c:strCache>
            </c:strRef>
          </c:tx>
          <c:spPr>
            <a:solidFill>
              <a:schemeClr val="accent3"/>
            </a:solidFill>
          </c:spPr>
          <c:invertIfNegative val="0"/>
          <c:cat>
            <c:strRef>
              <c:f>'Outage stats'!$A$2:$A$42</c:f>
              <c:strCache>
                <c:ptCount val="41"/>
                <c:pt idx="0">
                  <c:v>APT 2017</c:v>
                </c:pt>
                <c:pt idx="1">
                  <c:v>2018</c:v>
                </c:pt>
                <c:pt idx="2">
                  <c:v>2019</c:v>
                </c:pt>
                <c:pt idx="3">
                  <c:v>2020</c:v>
                </c:pt>
                <c:pt idx="4">
                  <c:v>2021</c:v>
                </c:pt>
                <c:pt idx="6">
                  <c:v>ElectraNet 2017</c:v>
                </c:pt>
                <c:pt idx="7">
                  <c:v>2018</c:v>
                </c:pt>
                <c:pt idx="8">
                  <c:v>2019</c:v>
                </c:pt>
                <c:pt idx="9">
                  <c:v>2020</c:v>
                </c:pt>
                <c:pt idx="10">
                  <c:v>2021</c:v>
                </c:pt>
                <c:pt idx="12">
                  <c:v>Essential E 2017</c:v>
                </c:pt>
                <c:pt idx="13">
                  <c:v>2018</c:v>
                </c:pt>
                <c:pt idx="14">
                  <c:v>2019</c:v>
                </c:pt>
                <c:pt idx="15">
                  <c:v>2020</c:v>
                </c:pt>
                <c:pt idx="16">
                  <c:v>2021</c:v>
                </c:pt>
                <c:pt idx="18">
                  <c:v>Powerlink 2017</c:v>
                </c:pt>
                <c:pt idx="19">
                  <c:v>2018</c:v>
                </c:pt>
                <c:pt idx="20">
                  <c:v>2019</c:v>
                </c:pt>
                <c:pt idx="21">
                  <c:v>2020</c:v>
                </c:pt>
                <c:pt idx="22">
                  <c:v>2021</c:v>
                </c:pt>
                <c:pt idx="24">
                  <c:v>AusNet 2017</c:v>
                </c:pt>
                <c:pt idx="25">
                  <c:v>2018</c:v>
                </c:pt>
                <c:pt idx="26">
                  <c:v>2019</c:v>
                </c:pt>
                <c:pt idx="27">
                  <c:v>2020</c:v>
                </c:pt>
                <c:pt idx="28">
                  <c:v>2021</c:v>
                </c:pt>
                <c:pt idx="30">
                  <c:v>TasNetworks 2017</c:v>
                </c:pt>
                <c:pt idx="31">
                  <c:v>2018</c:v>
                </c:pt>
                <c:pt idx="32">
                  <c:v>2019</c:v>
                </c:pt>
                <c:pt idx="33">
                  <c:v>2020</c:v>
                </c:pt>
                <c:pt idx="34">
                  <c:v>2021</c:v>
                </c:pt>
                <c:pt idx="36">
                  <c:v>TransGrid 2017</c:v>
                </c:pt>
                <c:pt idx="37">
                  <c:v>2018</c:v>
                </c:pt>
                <c:pt idx="38">
                  <c:v>2019</c:v>
                </c:pt>
                <c:pt idx="39">
                  <c:v>2020</c:v>
                </c:pt>
                <c:pt idx="40">
                  <c:v>2021</c:v>
                </c:pt>
              </c:strCache>
            </c:strRef>
          </c:cat>
          <c:val>
            <c:numRef>
              <c:f>'Outage stats'!$E$2:$E$42</c:f>
              <c:numCache>
                <c:formatCode>General</c:formatCode>
                <c:ptCount val="41"/>
                <c:pt idx="0">
                  <c:v>4</c:v>
                </c:pt>
                <c:pt idx="1">
                  <c:v>2</c:v>
                </c:pt>
                <c:pt idx="2">
                  <c:v>1</c:v>
                </c:pt>
                <c:pt idx="3">
                  <c:v>2</c:v>
                </c:pt>
                <c:pt idx="4">
                  <c:v>2</c:v>
                </c:pt>
                <c:pt idx="6">
                  <c:v>326</c:v>
                </c:pt>
                <c:pt idx="7">
                  <c:v>765</c:v>
                </c:pt>
                <c:pt idx="8">
                  <c:v>687</c:v>
                </c:pt>
                <c:pt idx="9">
                  <c:v>599</c:v>
                </c:pt>
                <c:pt idx="10">
                  <c:v>599</c:v>
                </c:pt>
                <c:pt idx="12">
                  <c:v>0</c:v>
                </c:pt>
                <c:pt idx="13">
                  <c:v>0</c:v>
                </c:pt>
                <c:pt idx="14">
                  <c:v>0</c:v>
                </c:pt>
                <c:pt idx="15">
                  <c:v>1</c:v>
                </c:pt>
                <c:pt idx="16">
                  <c:v>1</c:v>
                </c:pt>
                <c:pt idx="18">
                  <c:v>195</c:v>
                </c:pt>
                <c:pt idx="19">
                  <c:v>222</c:v>
                </c:pt>
                <c:pt idx="20">
                  <c:v>2154</c:v>
                </c:pt>
                <c:pt idx="21">
                  <c:v>3903</c:v>
                </c:pt>
                <c:pt idx="22">
                  <c:v>3906</c:v>
                </c:pt>
                <c:pt idx="24">
                  <c:v>80</c:v>
                </c:pt>
                <c:pt idx="25">
                  <c:v>54</c:v>
                </c:pt>
                <c:pt idx="26">
                  <c:v>69</c:v>
                </c:pt>
                <c:pt idx="27">
                  <c:v>67</c:v>
                </c:pt>
                <c:pt idx="28">
                  <c:v>67</c:v>
                </c:pt>
                <c:pt idx="30">
                  <c:v>208</c:v>
                </c:pt>
                <c:pt idx="31">
                  <c:v>109</c:v>
                </c:pt>
                <c:pt idx="32">
                  <c:v>223</c:v>
                </c:pt>
                <c:pt idx="33">
                  <c:v>321</c:v>
                </c:pt>
                <c:pt idx="34">
                  <c:v>321</c:v>
                </c:pt>
                <c:pt idx="36">
                  <c:v>740</c:v>
                </c:pt>
                <c:pt idx="37">
                  <c:v>502</c:v>
                </c:pt>
                <c:pt idx="38">
                  <c:v>827</c:v>
                </c:pt>
                <c:pt idx="39">
                  <c:v>811</c:v>
                </c:pt>
                <c:pt idx="40">
                  <c:v>820</c:v>
                </c:pt>
              </c:numCache>
            </c:numRef>
          </c:val>
          <c:extLst>
            <c:ext xmlns:c16="http://schemas.microsoft.com/office/drawing/2014/chart" uri="{C3380CC4-5D6E-409C-BE32-E72D297353CC}">
              <c16:uniqueId val="{00000000-63D8-4268-B972-48092B665A3D}"/>
            </c:ext>
          </c:extLst>
        </c:ser>
        <c:ser>
          <c:idx val="0"/>
          <c:order val="4"/>
          <c:tx>
            <c:strRef>
              <c:f>'Outage stats'!$F$1</c:f>
              <c:strCache>
                <c:ptCount val="1"/>
                <c:pt idx="0">
                  <c:v>≤ 6 months</c:v>
                </c:pt>
              </c:strCache>
            </c:strRef>
          </c:tx>
          <c:invertIfNegative val="0"/>
          <c:cat>
            <c:strRef>
              <c:f>'Outage stats'!$A$2:$A$42</c:f>
              <c:strCache>
                <c:ptCount val="41"/>
                <c:pt idx="0">
                  <c:v>APT 2017</c:v>
                </c:pt>
                <c:pt idx="1">
                  <c:v>2018</c:v>
                </c:pt>
                <c:pt idx="2">
                  <c:v>2019</c:v>
                </c:pt>
                <c:pt idx="3">
                  <c:v>2020</c:v>
                </c:pt>
                <c:pt idx="4">
                  <c:v>2021</c:v>
                </c:pt>
                <c:pt idx="6">
                  <c:v>ElectraNet 2017</c:v>
                </c:pt>
                <c:pt idx="7">
                  <c:v>2018</c:v>
                </c:pt>
                <c:pt idx="8">
                  <c:v>2019</c:v>
                </c:pt>
                <c:pt idx="9">
                  <c:v>2020</c:v>
                </c:pt>
                <c:pt idx="10">
                  <c:v>2021</c:v>
                </c:pt>
                <c:pt idx="12">
                  <c:v>Essential E 2017</c:v>
                </c:pt>
                <c:pt idx="13">
                  <c:v>2018</c:v>
                </c:pt>
                <c:pt idx="14">
                  <c:v>2019</c:v>
                </c:pt>
                <c:pt idx="15">
                  <c:v>2020</c:v>
                </c:pt>
                <c:pt idx="16">
                  <c:v>2021</c:v>
                </c:pt>
                <c:pt idx="18">
                  <c:v>Powerlink 2017</c:v>
                </c:pt>
                <c:pt idx="19">
                  <c:v>2018</c:v>
                </c:pt>
                <c:pt idx="20">
                  <c:v>2019</c:v>
                </c:pt>
                <c:pt idx="21">
                  <c:v>2020</c:v>
                </c:pt>
                <c:pt idx="22">
                  <c:v>2021</c:v>
                </c:pt>
                <c:pt idx="24">
                  <c:v>AusNet 2017</c:v>
                </c:pt>
                <c:pt idx="25">
                  <c:v>2018</c:v>
                </c:pt>
                <c:pt idx="26">
                  <c:v>2019</c:v>
                </c:pt>
                <c:pt idx="27">
                  <c:v>2020</c:v>
                </c:pt>
                <c:pt idx="28">
                  <c:v>2021</c:v>
                </c:pt>
                <c:pt idx="30">
                  <c:v>TasNetworks 2017</c:v>
                </c:pt>
                <c:pt idx="31">
                  <c:v>2018</c:v>
                </c:pt>
                <c:pt idx="32">
                  <c:v>2019</c:v>
                </c:pt>
                <c:pt idx="33">
                  <c:v>2020</c:v>
                </c:pt>
                <c:pt idx="34">
                  <c:v>2021</c:v>
                </c:pt>
                <c:pt idx="36">
                  <c:v>TransGrid 2017</c:v>
                </c:pt>
                <c:pt idx="37">
                  <c:v>2018</c:v>
                </c:pt>
                <c:pt idx="38">
                  <c:v>2019</c:v>
                </c:pt>
                <c:pt idx="39">
                  <c:v>2020</c:v>
                </c:pt>
                <c:pt idx="40">
                  <c:v>2021</c:v>
                </c:pt>
              </c:strCache>
            </c:strRef>
          </c:cat>
          <c:val>
            <c:numRef>
              <c:f>'Outage stats'!$F$2:$F$42</c:f>
              <c:numCache>
                <c:formatCode>General</c:formatCode>
                <c:ptCount val="41"/>
                <c:pt idx="0">
                  <c:v>0</c:v>
                </c:pt>
                <c:pt idx="1">
                  <c:v>0</c:v>
                </c:pt>
                <c:pt idx="2">
                  <c:v>0</c:v>
                </c:pt>
                <c:pt idx="3">
                  <c:v>0</c:v>
                </c:pt>
                <c:pt idx="4">
                  <c:v>0</c:v>
                </c:pt>
                <c:pt idx="6">
                  <c:v>77</c:v>
                </c:pt>
                <c:pt idx="7">
                  <c:v>31</c:v>
                </c:pt>
                <c:pt idx="8">
                  <c:v>142</c:v>
                </c:pt>
                <c:pt idx="9">
                  <c:v>219</c:v>
                </c:pt>
                <c:pt idx="10">
                  <c:v>219</c:v>
                </c:pt>
                <c:pt idx="12">
                  <c:v>0</c:v>
                </c:pt>
                <c:pt idx="13">
                  <c:v>0</c:v>
                </c:pt>
                <c:pt idx="14">
                  <c:v>0</c:v>
                </c:pt>
                <c:pt idx="15">
                  <c:v>0</c:v>
                </c:pt>
                <c:pt idx="16">
                  <c:v>0</c:v>
                </c:pt>
                <c:pt idx="18">
                  <c:v>0</c:v>
                </c:pt>
                <c:pt idx="19">
                  <c:v>0</c:v>
                </c:pt>
                <c:pt idx="20">
                  <c:v>180</c:v>
                </c:pt>
                <c:pt idx="21">
                  <c:v>247</c:v>
                </c:pt>
                <c:pt idx="22">
                  <c:v>247</c:v>
                </c:pt>
                <c:pt idx="24">
                  <c:v>0</c:v>
                </c:pt>
                <c:pt idx="25">
                  <c:v>0</c:v>
                </c:pt>
                <c:pt idx="26">
                  <c:v>0</c:v>
                </c:pt>
                <c:pt idx="27">
                  <c:v>10</c:v>
                </c:pt>
                <c:pt idx="28">
                  <c:v>10</c:v>
                </c:pt>
                <c:pt idx="30">
                  <c:v>53</c:v>
                </c:pt>
                <c:pt idx="31">
                  <c:v>47</c:v>
                </c:pt>
                <c:pt idx="32">
                  <c:v>47</c:v>
                </c:pt>
                <c:pt idx="33">
                  <c:v>60</c:v>
                </c:pt>
                <c:pt idx="34">
                  <c:v>60</c:v>
                </c:pt>
                <c:pt idx="36">
                  <c:v>95</c:v>
                </c:pt>
                <c:pt idx="37">
                  <c:v>19</c:v>
                </c:pt>
                <c:pt idx="38">
                  <c:v>10</c:v>
                </c:pt>
                <c:pt idx="39">
                  <c:v>30</c:v>
                </c:pt>
                <c:pt idx="40">
                  <c:v>39</c:v>
                </c:pt>
              </c:numCache>
            </c:numRef>
          </c:val>
          <c:extLst>
            <c:ext xmlns:c16="http://schemas.microsoft.com/office/drawing/2014/chart" uri="{C3380CC4-5D6E-409C-BE32-E72D297353CC}">
              <c16:uniqueId val="{00000001-6815-48BC-AA0C-B6C6F8BEA3CB}"/>
            </c:ext>
          </c:extLst>
        </c:ser>
        <c:ser>
          <c:idx val="5"/>
          <c:order val="5"/>
          <c:tx>
            <c:strRef>
              <c:f>'Outage stats'!$G$1</c:f>
              <c:strCache>
                <c:ptCount val="1"/>
                <c:pt idx="0">
                  <c:v>≤ 9 months</c:v>
                </c:pt>
              </c:strCache>
            </c:strRef>
          </c:tx>
          <c:invertIfNegative val="0"/>
          <c:cat>
            <c:strRef>
              <c:f>'Outage stats'!$A$2:$A$42</c:f>
              <c:strCache>
                <c:ptCount val="41"/>
                <c:pt idx="0">
                  <c:v>APT 2017</c:v>
                </c:pt>
                <c:pt idx="1">
                  <c:v>2018</c:v>
                </c:pt>
                <c:pt idx="2">
                  <c:v>2019</c:v>
                </c:pt>
                <c:pt idx="3">
                  <c:v>2020</c:v>
                </c:pt>
                <c:pt idx="4">
                  <c:v>2021</c:v>
                </c:pt>
                <c:pt idx="6">
                  <c:v>ElectraNet 2017</c:v>
                </c:pt>
                <c:pt idx="7">
                  <c:v>2018</c:v>
                </c:pt>
                <c:pt idx="8">
                  <c:v>2019</c:v>
                </c:pt>
                <c:pt idx="9">
                  <c:v>2020</c:v>
                </c:pt>
                <c:pt idx="10">
                  <c:v>2021</c:v>
                </c:pt>
                <c:pt idx="12">
                  <c:v>Essential E 2017</c:v>
                </c:pt>
                <c:pt idx="13">
                  <c:v>2018</c:v>
                </c:pt>
                <c:pt idx="14">
                  <c:v>2019</c:v>
                </c:pt>
                <c:pt idx="15">
                  <c:v>2020</c:v>
                </c:pt>
                <c:pt idx="16">
                  <c:v>2021</c:v>
                </c:pt>
                <c:pt idx="18">
                  <c:v>Powerlink 2017</c:v>
                </c:pt>
                <c:pt idx="19">
                  <c:v>2018</c:v>
                </c:pt>
                <c:pt idx="20">
                  <c:v>2019</c:v>
                </c:pt>
                <c:pt idx="21">
                  <c:v>2020</c:v>
                </c:pt>
                <c:pt idx="22">
                  <c:v>2021</c:v>
                </c:pt>
                <c:pt idx="24">
                  <c:v>AusNet 2017</c:v>
                </c:pt>
                <c:pt idx="25">
                  <c:v>2018</c:v>
                </c:pt>
                <c:pt idx="26">
                  <c:v>2019</c:v>
                </c:pt>
                <c:pt idx="27">
                  <c:v>2020</c:v>
                </c:pt>
                <c:pt idx="28">
                  <c:v>2021</c:v>
                </c:pt>
                <c:pt idx="30">
                  <c:v>TasNetworks 2017</c:v>
                </c:pt>
                <c:pt idx="31">
                  <c:v>2018</c:v>
                </c:pt>
                <c:pt idx="32">
                  <c:v>2019</c:v>
                </c:pt>
                <c:pt idx="33">
                  <c:v>2020</c:v>
                </c:pt>
                <c:pt idx="34">
                  <c:v>2021</c:v>
                </c:pt>
                <c:pt idx="36">
                  <c:v>TransGrid 2017</c:v>
                </c:pt>
                <c:pt idx="37">
                  <c:v>2018</c:v>
                </c:pt>
                <c:pt idx="38">
                  <c:v>2019</c:v>
                </c:pt>
                <c:pt idx="39">
                  <c:v>2020</c:v>
                </c:pt>
                <c:pt idx="40">
                  <c:v>2021</c:v>
                </c:pt>
              </c:strCache>
            </c:strRef>
          </c:cat>
          <c:val>
            <c:numRef>
              <c:f>'Outage stats'!$G$2:$G$42</c:f>
              <c:numCache>
                <c:formatCode>General</c:formatCode>
                <c:ptCount val="41"/>
                <c:pt idx="0">
                  <c:v>0</c:v>
                </c:pt>
                <c:pt idx="1">
                  <c:v>1</c:v>
                </c:pt>
                <c:pt idx="2">
                  <c:v>0</c:v>
                </c:pt>
                <c:pt idx="3">
                  <c:v>0</c:v>
                </c:pt>
                <c:pt idx="4">
                  <c:v>0</c:v>
                </c:pt>
                <c:pt idx="6">
                  <c:v>23</c:v>
                </c:pt>
                <c:pt idx="7">
                  <c:v>8</c:v>
                </c:pt>
                <c:pt idx="8">
                  <c:v>6</c:v>
                </c:pt>
                <c:pt idx="9">
                  <c:v>21</c:v>
                </c:pt>
                <c:pt idx="10">
                  <c:v>21</c:v>
                </c:pt>
                <c:pt idx="12">
                  <c:v>0</c:v>
                </c:pt>
                <c:pt idx="13">
                  <c:v>0</c:v>
                </c:pt>
                <c:pt idx="14">
                  <c:v>0</c:v>
                </c:pt>
                <c:pt idx="15">
                  <c:v>0</c:v>
                </c:pt>
                <c:pt idx="16">
                  <c:v>0</c:v>
                </c:pt>
                <c:pt idx="18">
                  <c:v>0</c:v>
                </c:pt>
                <c:pt idx="19">
                  <c:v>0</c:v>
                </c:pt>
                <c:pt idx="20">
                  <c:v>0</c:v>
                </c:pt>
                <c:pt idx="21">
                  <c:v>51</c:v>
                </c:pt>
                <c:pt idx="22">
                  <c:v>51</c:v>
                </c:pt>
                <c:pt idx="24">
                  <c:v>0</c:v>
                </c:pt>
                <c:pt idx="25">
                  <c:v>0</c:v>
                </c:pt>
                <c:pt idx="26">
                  <c:v>0</c:v>
                </c:pt>
                <c:pt idx="27">
                  <c:v>1</c:v>
                </c:pt>
                <c:pt idx="28">
                  <c:v>1</c:v>
                </c:pt>
                <c:pt idx="30">
                  <c:v>15</c:v>
                </c:pt>
                <c:pt idx="31">
                  <c:v>19</c:v>
                </c:pt>
                <c:pt idx="32">
                  <c:v>0</c:v>
                </c:pt>
                <c:pt idx="33">
                  <c:v>31</c:v>
                </c:pt>
                <c:pt idx="34">
                  <c:v>31</c:v>
                </c:pt>
                <c:pt idx="36">
                  <c:v>5</c:v>
                </c:pt>
                <c:pt idx="37">
                  <c:v>1</c:v>
                </c:pt>
                <c:pt idx="38">
                  <c:v>0</c:v>
                </c:pt>
                <c:pt idx="39">
                  <c:v>2</c:v>
                </c:pt>
                <c:pt idx="40">
                  <c:v>2</c:v>
                </c:pt>
              </c:numCache>
            </c:numRef>
          </c:val>
          <c:extLst>
            <c:ext xmlns:c16="http://schemas.microsoft.com/office/drawing/2014/chart" uri="{C3380CC4-5D6E-409C-BE32-E72D297353CC}">
              <c16:uniqueId val="{00000002-6815-48BC-AA0C-B6C6F8BEA3CB}"/>
            </c:ext>
          </c:extLst>
        </c:ser>
        <c:ser>
          <c:idx val="6"/>
          <c:order val="6"/>
          <c:tx>
            <c:strRef>
              <c:f>'Outage stats'!$H$1</c:f>
              <c:strCache>
                <c:ptCount val="1"/>
                <c:pt idx="0">
                  <c:v>&gt; 9 months</c:v>
                </c:pt>
              </c:strCache>
            </c:strRef>
          </c:tx>
          <c:invertIfNegative val="0"/>
          <c:cat>
            <c:strRef>
              <c:f>'Outage stats'!$A$2:$A$42</c:f>
              <c:strCache>
                <c:ptCount val="41"/>
                <c:pt idx="0">
                  <c:v>APT 2017</c:v>
                </c:pt>
                <c:pt idx="1">
                  <c:v>2018</c:v>
                </c:pt>
                <c:pt idx="2">
                  <c:v>2019</c:v>
                </c:pt>
                <c:pt idx="3">
                  <c:v>2020</c:v>
                </c:pt>
                <c:pt idx="4">
                  <c:v>2021</c:v>
                </c:pt>
                <c:pt idx="6">
                  <c:v>ElectraNet 2017</c:v>
                </c:pt>
                <c:pt idx="7">
                  <c:v>2018</c:v>
                </c:pt>
                <c:pt idx="8">
                  <c:v>2019</c:v>
                </c:pt>
                <c:pt idx="9">
                  <c:v>2020</c:v>
                </c:pt>
                <c:pt idx="10">
                  <c:v>2021</c:v>
                </c:pt>
                <c:pt idx="12">
                  <c:v>Essential E 2017</c:v>
                </c:pt>
                <c:pt idx="13">
                  <c:v>2018</c:v>
                </c:pt>
                <c:pt idx="14">
                  <c:v>2019</c:v>
                </c:pt>
                <c:pt idx="15">
                  <c:v>2020</c:v>
                </c:pt>
                <c:pt idx="16">
                  <c:v>2021</c:v>
                </c:pt>
                <c:pt idx="18">
                  <c:v>Powerlink 2017</c:v>
                </c:pt>
                <c:pt idx="19">
                  <c:v>2018</c:v>
                </c:pt>
                <c:pt idx="20">
                  <c:v>2019</c:v>
                </c:pt>
                <c:pt idx="21">
                  <c:v>2020</c:v>
                </c:pt>
                <c:pt idx="22">
                  <c:v>2021</c:v>
                </c:pt>
                <c:pt idx="24">
                  <c:v>AusNet 2017</c:v>
                </c:pt>
                <c:pt idx="25">
                  <c:v>2018</c:v>
                </c:pt>
                <c:pt idx="26">
                  <c:v>2019</c:v>
                </c:pt>
                <c:pt idx="27">
                  <c:v>2020</c:v>
                </c:pt>
                <c:pt idx="28">
                  <c:v>2021</c:v>
                </c:pt>
                <c:pt idx="30">
                  <c:v>TasNetworks 2017</c:v>
                </c:pt>
                <c:pt idx="31">
                  <c:v>2018</c:v>
                </c:pt>
                <c:pt idx="32">
                  <c:v>2019</c:v>
                </c:pt>
                <c:pt idx="33">
                  <c:v>2020</c:v>
                </c:pt>
                <c:pt idx="34">
                  <c:v>2021</c:v>
                </c:pt>
                <c:pt idx="36">
                  <c:v>TransGrid 2017</c:v>
                </c:pt>
                <c:pt idx="37">
                  <c:v>2018</c:v>
                </c:pt>
                <c:pt idx="38">
                  <c:v>2019</c:v>
                </c:pt>
                <c:pt idx="39">
                  <c:v>2020</c:v>
                </c:pt>
                <c:pt idx="40">
                  <c:v>2021</c:v>
                </c:pt>
              </c:strCache>
            </c:strRef>
          </c:cat>
          <c:val>
            <c:numRef>
              <c:f>'Outage stats'!$H$2:$H$42</c:f>
              <c:numCache>
                <c:formatCode>General</c:formatCode>
                <c:ptCount val="41"/>
                <c:pt idx="0">
                  <c:v>0</c:v>
                </c:pt>
                <c:pt idx="1">
                  <c:v>0</c:v>
                </c:pt>
                <c:pt idx="2">
                  <c:v>0</c:v>
                </c:pt>
                <c:pt idx="3">
                  <c:v>0</c:v>
                </c:pt>
                <c:pt idx="4">
                  <c:v>0</c:v>
                </c:pt>
                <c:pt idx="6">
                  <c:v>0</c:v>
                </c:pt>
                <c:pt idx="7">
                  <c:v>0</c:v>
                </c:pt>
                <c:pt idx="8">
                  <c:v>0</c:v>
                </c:pt>
                <c:pt idx="9">
                  <c:v>0</c:v>
                </c:pt>
                <c:pt idx="10">
                  <c:v>0</c:v>
                </c:pt>
                <c:pt idx="12">
                  <c:v>0</c:v>
                </c:pt>
                <c:pt idx="13">
                  <c:v>0</c:v>
                </c:pt>
                <c:pt idx="14">
                  <c:v>0</c:v>
                </c:pt>
                <c:pt idx="15">
                  <c:v>0</c:v>
                </c:pt>
                <c:pt idx="16">
                  <c:v>0</c:v>
                </c:pt>
                <c:pt idx="18">
                  <c:v>0</c:v>
                </c:pt>
                <c:pt idx="19">
                  <c:v>0</c:v>
                </c:pt>
                <c:pt idx="20">
                  <c:v>0</c:v>
                </c:pt>
                <c:pt idx="21">
                  <c:v>44</c:v>
                </c:pt>
                <c:pt idx="22">
                  <c:v>44</c:v>
                </c:pt>
                <c:pt idx="24">
                  <c:v>0</c:v>
                </c:pt>
                <c:pt idx="25">
                  <c:v>0</c:v>
                </c:pt>
                <c:pt idx="26">
                  <c:v>0</c:v>
                </c:pt>
                <c:pt idx="27">
                  <c:v>0</c:v>
                </c:pt>
                <c:pt idx="28">
                  <c:v>0</c:v>
                </c:pt>
                <c:pt idx="30">
                  <c:v>47</c:v>
                </c:pt>
                <c:pt idx="31">
                  <c:v>63</c:v>
                </c:pt>
                <c:pt idx="32">
                  <c:v>70</c:v>
                </c:pt>
                <c:pt idx="33">
                  <c:v>26</c:v>
                </c:pt>
                <c:pt idx="34">
                  <c:v>26</c:v>
                </c:pt>
                <c:pt idx="36">
                  <c:v>16</c:v>
                </c:pt>
                <c:pt idx="37">
                  <c:v>0</c:v>
                </c:pt>
                <c:pt idx="38">
                  <c:v>0</c:v>
                </c:pt>
                <c:pt idx="39">
                  <c:v>0</c:v>
                </c:pt>
                <c:pt idx="40">
                  <c:v>0</c:v>
                </c:pt>
              </c:numCache>
            </c:numRef>
          </c:val>
          <c:extLst>
            <c:ext xmlns:c16="http://schemas.microsoft.com/office/drawing/2014/chart" uri="{C3380CC4-5D6E-409C-BE32-E72D297353CC}">
              <c16:uniqueId val="{00000003-6815-48BC-AA0C-B6C6F8BEA3CB}"/>
            </c:ext>
          </c:extLst>
        </c:ser>
        <c:dLbls>
          <c:showLegendKey val="0"/>
          <c:showVal val="0"/>
          <c:showCatName val="0"/>
          <c:showSerName val="0"/>
          <c:showPercent val="0"/>
          <c:showBubbleSize val="0"/>
        </c:dLbls>
        <c:gapWidth val="0"/>
        <c:overlap val="100"/>
        <c:axId val="150809296"/>
        <c:axId val="403418992"/>
      </c:barChart>
      <c:catAx>
        <c:axId val="150809296"/>
        <c:scaling>
          <c:orientation val="minMax"/>
        </c:scaling>
        <c:delete val="0"/>
        <c:axPos val="b"/>
        <c:numFmt formatCode="General" sourceLinked="1"/>
        <c:majorTickMark val="none"/>
        <c:minorTickMark val="none"/>
        <c:tickLblPos val="low"/>
        <c:txPr>
          <a:bodyPr rot="-2700000" vert="horz"/>
          <a:lstStyle/>
          <a:p>
            <a:pPr>
              <a:defRPr/>
            </a:pPr>
            <a:endParaRPr lang="en-US"/>
          </a:p>
        </c:txPr>
        <c:crossAx val="403418992"/>
        <c:crosses val="autoZero"/>
        <c:auto val="0"/>
        <c:lblAlgn val="ctr"/>
        <c:lblOffset val="100"/>
        <c:tickLblSkip val="1"/>
        <c:tickMarkSkip val="3"/>
        <c:noMultiLvlLbl val="0"/>
      </c:catAx>
      <c:valAx>
        <c:axId val="403418992"/>
        <c:scaling>
          <c:orientation val="minMax"/>
        </c:scaling>
        <c:delete val="0"/>
        <c:axPos val="l"/>
        <c:majorGridlines/>
        <c:title>
          <c:tx>
            <c:rich>
              <a:bodyPr rot="-5400000" vert="horz"/>
              <a:lstStyle/>
              <a:p>
                <a:pPr>
                  <a:defRPr/>
                </a:pPr>
                <a:r>
                  <a:rPr lang="en-AU"/>
                  <a:t>Outages</a:t>
                </a:r>
              </a:p>
            </c:rich>
          </c:tx>
          <c:layout>
            <c:manualLayout>
              <c:xMode val="edge"/>
              <c:yMode val="edge"/>
              <c:x val="4.8994427747004804E-3"/>
              <c:y val="0.36985259380394298"/>
            </c:manualLayout>
          </c:layout>
          <c:overlay val="0"/>
        </c:title>
        <c:numFmt formatCode="0%" sourceLinked="0"/>
        <c:majorTickMark val="out"/>
        <c:minorTickMark val="none"/>
        <c:tickLblPos val="nextTo"/>
        <c:spPr>
          <a:ln w="6350">
            <a:solidFill>
              <a:srgbClr val="948671"/>
            </a:solidFill>
            <a:prstDash val="solid"/>
          </a:ln>
        </c:spPr>
        <c:crossAx val="150809296"/>
        <c:crosses val="autoZero"/>
        <c:crossBetween val="between"/>
      </c:valAx>
    </c:plotArea>
    <c:legend>
      <c:legendPos val="b"/>
      <c:layout>
        <c:manualLayout>
          <c:xMode val="edge"/>
          <c:yMode val="edge"/>
          <c:x val="0.108872318478754"/>
          <c:y val="0.94812491943319399"/>
          <c:w val="0.73373018372703414"/>
          <c:h val="4.3684197755593054E-2"/>
        </c:manualLayout>
      </c:layout>
      <c:overlay val="0"/>
      <c:spPr>
        <a:noFill/>
        <a:ln>
          <a:noFill/>
        </a:ln>
        <a:effectLst/>
        <a:extLst>
          <a:ext uri="{91240B29-F687-4f45-9708-019B960494DF}">
            <a14:hiddenLine xmlns:c16r2="http://schemas.microsoft.com/office/drawing/2015/06/chart" xmlns:a14="http://schemas.microsoft.com/office/drawing/2010/main" xmlns:r="http://schemas.openxmlformats.org/officeDocument/2006/relationships" xmlns="">
              <a:noFill/>
            </a14:hiddenLine>
          </a:ext>
        </a:extLst>
      </c:spPr>
      <c:txPr>
        <a:bodyPr/>
        <a:lstStyle/>
        <a:p>
          <a:pPr>
            <a:defRPr sz="700"/>
          </a:pPr>
          <a:endParaRPr lang="en-US"/>
        </a:p>
      </c:txPr>
    </c:legend>
    <c:plotVisOnly val="1"/>
    <c:dispBlanksAs val="gap"/>
    <c:showDLblsOverMax val="0"/>
  </c:chart>
  <c:spPr>
    <a:solidFill>
      <a:srgbClr val="F7F5F5"/>
    </a:solidFill>
    <a:ln w="9525">
      <a:noFill/>
    </a:ln>
  </c:spPr>
  <c:txPr>
    <a:bodyPr/>
    <a:lstStyle/>
    <a:p>
      <a:pPr>
        <a:defRPr sz="800"/>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9</xdr:col>
      <xdr:colOff>254000</xdr:colOff>
      <xdr:row>1</xdr:row>
      <xdr:rowOff>0</xdr:rowOff>
    </xdr:from>
    <xdr:to>
      <xdr:col>17</xdr:col>
      <xdr:colOff>723900</xdr:colOff>
      <xdr:row>21</xdr:row>
      <xdr:rowOff>12700</xdr:rowOff>
    </xdr:to>
    <xdr:graphicFrame macro="">
      <xdr:nvGraphicFramePr>
        <xdr:cNvPr id="3" name="Chart 1">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469900</xdr:colOff>
      <xdr:row>0</xdr:row>
      <xdr:rowOff>146050</xdr:rowOff>
    </xdr:from>
    <xdr:to>
      <xdr:col>15</xdr:col>
      <xdr:colOff>25400</xdr:colOff>
      <xdr:row>23</xdr:row>
      <xdr:rowOff>0</xdr:rowOff>
    </xdr:to>
    <xdr:graphicFrame macro="">
      <xdr:nvGraphicFramePr>
        <xdr:cNvPr id="3" name="Chart 1">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444500</xdr:colOff>
      <xdr:row>24</xdr:row>
      <xdr:rowOff>19050</xdr:rowOff>
    </xdr:from>
    <xdr:to>
      <xdr:col>14</xdr:col>
      <xdr:colOff>685800</xdr:colOff>
      <xdr:row>46</xdr:row>
      <xdr:rowOff>63500</xdr:rowOff>
    </xdr:to>
    <xdr:graphicFrame macro="">
      <xdr:nvGraphicFramePr>
        <xdr:cNvPr id="4" name="Chart 1">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241300</xdr:colOff>
      <xdr:row>24</xdr:row>
      <xdr:rowOff>44450</xdr:rowOff>
    </xdr:from>
    <xdr:to>
      <xdr:col>5</xdr:col>
      <xdr:colOff>406400</xdr:colOff>
      <xdr:row>45</xdr:row>
      <xdr:rowOff>152400</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889000</xdr:colOff>
      <xdr:row>24</xdr:row>
      <xdr:rowOff>44450</xdr:rowOff>
    </xdr:from>
    <xdr:to>
      <xdr:col>13</xdr:col>
      <xdr:colOff>215900</xdr:colOff>
      <xdr:row>46</xdr:row>
      <xdr:rowOff>38100</xdr:rowOff>
    </xdr:to>
    <xdr:graphicFrame macro="">
      <xdr:nvGraphicFramePr>
        <xdr:cNvPr id="4" name="Chart 1">
          <a:extLst>
            <a:ext uri="{FF2B5EF4-FFF2-40B4-BE49-F238E27FC236}">
              <a16:creationId xmlns:a16="http://schemas.microsoft.com/office/drawing/2014/main" id="{00000000-0008-0000-0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520700</xdr:colOff>
      <xdr:row>1</xdr:row>
      <xdr:rowOff>107956</xdr:rowOff>
    </xdr:from>
    <xdr:to>
      <xdr:col>17</xdr:col>
      <xdr:colOff>234950</xdr:colOff>
      <xdr:row>23</xdr:row>
      <xdr:rowOff>120650</xdr:rowOff>
    </xdr:to>
    <xdr:graphicFrame macro="">
      <xdr:nvGraphicFramePr>
        <xdr:cNvPr id="3" name="Chart 1">
          <a:extLst>
            <a:ext uri="{FF2B5EF4-FFF2-40B4-BE49-F238E27FC236}">
              <a16:creationId xmlns:a16="http://schemas.microsoft.com/office/drawing/2014/main" id="{00000000-0008-0000-0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docs/sites/cm/sd/Reports/Augmentations%20Regis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aredocs/sites/cm/sd/Reports/The%20Constraint%20Report/2017/All_the_Stats_for_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docs/sites/cm/sd/Reports/The%20Constraint%20Report/2015/All%20the%20Stats%20for%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ransmission Changes"/>
      <sheetName val="Generator Changes"/>
      <sheetName val="Setup"/>
    </sheetNames>
    <sheetDataSet>
      <sheetData sheetId="0" refreshError="1"/>
      <sheetData sheetId="1" refreshError="1"/>
      <sheetData sheetId="2" refreshError="1"/>
      <sheetData sheetId="3">
        <row r="7">
          <cell r="A7" t="str">
            <v>NSW</v>
          </cell>
        </row>
        <row r="8">
          <cell r="A8" t="str">
            <v>Qld</v>
          </cell>
        </row>
        <row r="9">
          <cell r="A9" t="str">
            <v>SA</v>
          </cell>
        </row>
        <row r="10">
          <cell r="A10" t="str">
            <v>Tasmania</v>
          </cell>
        </row>
        <row r="11">
          <cell r="A11" t="str">
            <v>Victoria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Ds used"/>
      <sheetName val="Completed"/>
      <sheetName val="Equations By Region"/>
      <sheetName val="Figure 1"/>
      <sheetName val="Equations By Limit Type"/>
      <sheetName val="Figure 2"/>
      <sheetName val="Constraint Changes by Year"/>
      <sheetName val="Figure 3"/>
      <sheetName val="Binding 2017"/>
      <sheetName val="Binding 2016"/>
      <sheetName val="Binding per month"/>
      <sheetName val="Figure 4"/>
      <sheetName val="Binding FCAS 2017"/>
      <sheetName val="Binding FCAS 2016"/>
      <sheetName val="Binding+Impact by Region"/>
      <sheetName val="Figure 5"/>
      <sheetName val="Binding by Type per year"/>
      <sheetName val="Figure 6"/>
      <sheetName val="Binding+Impact NIL vs Outage"/>
      <sheetName val="Figure 7"/>
      <sheetName val="Binding Impact 2017"/>
      <sheetName val="Binding Impact 2016"/>
      <sheetName val="BI by Region per year"/>
      <sheetName val="Figure 8"/>
      <sheetName val="Figure 9"/>
      <sheetName val="Binding I-C Limit Setters 2017"/>
      <sheetName val="Binding I-C Limit Setters 2016"/>
      <sheetName val="Binding I-C Histogram data"/>
      <sheetName val="Terranora Histogram"/>
      <sheetName val="Figure 10"/>
      <sheetName val="QNI Histogram"/>
      <sheetName val="Figure 11"/>
      <sheetName val="Basslink Histogram"/>
      <sheetName val="Figure 12"/>
      <sheetName val="VIC1-NSW1 Histogram"/>
      <sheetName val="Figure 13"/>
      <sheetName val="V-SA Histogram"/>
      <sheetName val="Figure 14"/>
      <sheetName val="Murraylink Histogram"/>
      <sheetName val="Figure 15"/>
      <sheetName val="Outages 2017"/>
      <sheetName val="Outages 2016"/>
      <sheetName val="Submit Times"/>
      <sheetName val="Figure 16"/>
      <sheetName val="2017 outages"/>
      <sheetName val="2016 outages"/>
      <sheetName val="2015 outages"/>
      <sheetName val="2014 outages"/>
      <sheetName val="2013 outages"/>
      <sheetName val="All_the_Stats_for_2017"/>
    </sheetNames>
    <sheetDataSet>
      <sheetData sheetId="0"/>
      <sheetData sheetId="1"/>
      <sheetData sheetId="2"/>
      <sheetData sheetId="3"/>
      <sheetData sheetId="4" refreshError="1"/>
      <sheetData sheetId="5"/>
      <sheetData sheetId="6" refreshError="1"/>
      <sheetData sheetId="7"/>
      <sheetData sheetId="8" refreshError="1"/>
      <sheetData sheetId="9"/>
      <sheetData sheetId="10"/>
      <sheetData sheetId="11"/>
      <sheetData sheetId="12" refreshError="1"/>
      <sheetData sheetId="13"/>
      <sheetData sheetId="14"/>
      <sheetData sheetId="15"/>
      <sheetData sheetId="16" refreshError="1"/>
      <sheetData sheetId="17"/>
      <sheetData sheetId="18" refreshError="1"/>
      <sheetData sheetId="19"/>
      <sheetData sheetId="20" refreshError="1"/>
      <sheetData sheetId="21"/>
      <sheetData sheetId="22"/>
      <sheetData sheetId="23"/>
      <sheetData sheetId="24" refreshError="1"/>
      <sheetData sheetId="25" refreshError="1"/>
      <sheetData sheetId="26"/>
      <sheetData sheetId="27"/>
      <sheetData sheetId="28"/>
      <sheetData sheetId="29"/>
      <sheetData sheetId="30" refreshError="1"/>
      <sheetData sheetId="31"/>
      <sheetData sheetId="32" refreshError="1"/>
      <sheetData sheetId="33"/>
      <sheetData sheetId="34" refreshError="1"/>
      <sheetData sheetId="35"/>
      <sheetData sheetId="36" refreshError="1"/>
      <sheetData sheetId="37"/>
      <sheetData sheetId="38" refreshError="1"/>
      <sheetData sheetId="39"/>
      <sheetData sheetId="40" refreshError="1"/>
      <sheetData sheetId="41"/>
      <sheetData sheetId="42"/>
      <sheetData sheetId="43">
        <row r="5">
          <cell r="J5" t="str">
            <v>Unplanned</v>
          </cell>
        </row>
      </sheetData>
      <sheetData sheetId="44" refreshError="1"/>
      <sheetData sheetId="45"/>
      <sheetData sheetId="46"/>
      <sheetData sheetId="47"/>
      <sheetData sheetId="48"/>
      <sheetData sheetId="49"/>
      <sheetData sheetId="5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Ds used"/>
      <sheetName val="Equations By Region"/>
      <sheetName val="Figure 1"/>
      <sheetName val="Equations By Limit Type"/>
      <sheetName val="Figure 2"/>
      <sheetName val="Constraint Changes by Year"/>
      <sheetName val="Figure 3"/>
      <sheetName val="Binding 2015"/>
      <sheetName val="Binding 2014"/>
      <sheetName val="Binding per month"/>
      <sheetName val="Figure 4"/>
      <sheetName val="Binding FCAS 2015"/>
      <sheetName val="Binding FCAS 2014"/>
      <sheetName val="Binding by Region per year"/>
      <sheetName val="Figure 5"/>
      <sheetName val="Binding by Type per year"/>
      <sheetName val="Figure 6"/>
      <sheetName val="Binding+MI NIL vs Outage"/>
      <sheetName val="Figure 7"/>
      <sheetName val="Market Impact 2015"/>
      <sheetName val="Market Impact 2014"/>
      <sheetName val="MI by Region per year"/>
      <sheetName val="Figure 8"/>
      <sheetName val="Figure 9"/>
      <sheetName val="Binding I-C Limit Setters 2015"/>
      <sheetName val="Binding I-C Limit Setters 2014"/>
      <sheetName val="Binding I-C Histogram data"/>
      <sheetName val="Terranora Histogram"/>
      <sheetName val="Figure 10"/>
      <sheetName val="QNI Histogram"/>
      <sheetName val="Figure 11"/>
      <sheetName val="Basslink Histogram"/>
      <sheetName val="Figure 12"/>
      <sheetName val="VIC1-NSW1 Histogram"/>
      <sheetName val="Figure 13"/>
      <sheetName val="V-SA Histogram"/>
      <sheetName val="Figure 14"/>
      <sheetName val="Murraylink Histogram"/>
      <sheetName val="Figure 15"/>
      <sheetName val="Outages 2015"/>
      <sheetName val="Outages 2014"/>
      <sheetName val="Submit Times"/>
      <sheetName val="Figure 16"/>
      <sheetName val="2015 outages"/>
      <sheetName val="2014 outages"/>
      <sheetName val="2013 outages"/>
      <sheetName val="2012 outages"/>
      <sheetName val="2011 outages"/>
      <sheetName val="All the Stats for 2015"/>
      <sheetName val="All the Stats for 2015.xls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8">
          <cell r="A8" t="str">
            <v>Negative Residues</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refreshError="1"/>
      <sheetData sheetId="46" refreshError="1"/>
      <sheetData sheetId="47" refreshError="1"/>
      <sheetData sheetId="48" refreshError="1"/>
      <sheetData sheetId="49" refreshError="1"/>
      <sheetData sheetId="5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G1014" totalsRowShown="0" headerRowDxfId="60" dataDxfId="59">
  <autoFilter ref="A1:G1014" xr:uid="{00000000-0009-0000-0100-000001000000}"/>
  <tableColumns count="7">
    <tableColumn id="1" xr3:uid="{00000000-0010-0000-0000-000001000000}" name="Constraint Equation ID" dataDxfId="58"/>
    <tableColumn id="2" xr3:uid="{00000000-0010-0000-0000-000002000000}" name="2021 Hours " dataDxfId="57"/>
    <tableColumn id="6" xr3:uid="{00000000-0010-0000-0000-000006000000}" name="2020 Hours " dataDxfId="56"/>
    <tableColumn id="3" xr3:uid="{00000000-0010-0000-0000-000003000000}" name="Description" dataDxfId="55"/>
    <tableColumn id="4" xr3:uid="{00000000-0010-0000-0000-000004000000}" name="Type" dataDxfId="54"/>
    <tableColumn id="5" xr3:uid="{00000000-0010-0000-0000-000005000000}" name="Limit Type" dataDxfId="53"/>
    <tableColumn id="7" xr3:uid="{0144CCCE-4E35-4A02-B5F0-BB80FF6E4A38}" name="Region" dataDxfId="52"/>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1:E283" totalsRowShown="0" headerRowDxfId="51" dataDxfId="49" headerRowBorderDxfId="50">
  <autoFilter ref="A1:E283" xr:uid="{00000000-0009-0000-0100-000002000000}"/>
  <tableColumns count="5">
    <tableColumn id="1" xr3:uid="{00000000-0010-0000-0100-000001000000}" name="Constraint Equation ID" dataDxfId="48"/>
    <tableColumn id="2" xr3:uid="{00000000-0010-0000-0100-000002000000}" name="2021 Hours " dataDxfId="47"/>
    <tableColumn id="5" xr3:uid="{00000000-0010-0000-0100-000005000000}" name="2020 Hours " dataDxfId="46"/>
    <tableColumn id="3" xr3:uid="{00000000-0010-0000-0100-000003000000}" name="Description" dataDxfId="45"/>
    <tableColumn id="4" xr3:uid="{00000000-0010-0000-0100-000004000000}" name="Type" dataDxfId="44"/>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1:I1074" totalsRowShown="0" headerRowDxfId="43" dataDxfId="42">
  <autoFilter ref="A1:I1074" xr:uid="{00000000-0009-0000-0100-000003000000}"/>
  <tableColumns count="9">
    <tableColumn id="1" xr3:uid="{00000000-0010-0000-0200-000001000000}" name="Constraint Equation ID" dataDxfId="41"/>
    <tableColumn id="2" xr3:uid="{00000000-0010-0000-0200-000002000000}" name="2021 Marginal Values " dataDxfId="40"/>
    <tableColumn id="7" xr3:uid="{00000000-0010-0000-0200-000007000000}" name="2020 Marginal Values" dataDxfId="39"/>
    <tableColumn id="3" xr3:uid="{00000000-0010-0000-0200-000003000000}" name="2021 Hours " dataDxfId="38"/>
    <tableColumn id="8" xr3:uid="{00000000-0010-0000-0200-000008000000}" name="2020 Hours " dataDxfId="37"/>
    <tableColumn id="4" xr3:uid="{00000000-0010-0000-0200-000004000000}" name="Description" dataDxfId="36"/>
    <tableColumn id="5" xr3:uid="{00000000-0010-0000-0200-000005000000}" name="Type" dataDxfId="35"/>
    <tableColumn id="9" xr3:uid="{BE5D6117-B81D-4B5C-B4F5-A948FBA0AE07}" name="Limit Type" dataDxfId="34"/>
    <tableColumn id="6" xr3:uid="{F8F428F0-FD8B-48D1-BD71-64D2C1BAD2DE}" name="Region" dataDxfId="33"/>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1:F1591" totalsRowShown="0" headerRowDxfId="32" dataDxfId="31">
  <autoFilter ref="A1:F1591" xr:uid="{00000000-0009-0000-0100-000004000000}"/>
  <tableColumns count="6">
    <tableColumn id="1" xr3:uid="{00000000-0010-0000-0300-000001000000}" name="Interconnector Direction" dataDxfId="30"/>
    <tableColumn id="2" xr3:uid="{00000000-0010-0000-0300-000002000000}" name="Constraint Equation ID" dataDxfId="29"/>
    <tableColumn id="3" xr3:uid="{00000000-0010-0000-0300-000003000000}" name="2021 Hours " dataDxfId="28"/>
    <tableColumn id="6" xr3:uid="{00000000-0010-0000-0300-000006000000}" name="2020 Hours " dataDxfId="27"/>
    <tableColumn id="4" xr3:uid="{00000000-0010-0000-0300-000004000000}" name="Description" dataDxfId="26"/>
    <tableColumn id="5" xr3:uid="{00000000-0010-0000-0300-000005000000}" name="Type" dataDxfId="25"/>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1:D319" totalsRowShown="0" headerRowDxfId="24" dataDxfId="23">
  <autoFilter ref="A1:D319" xr:uid="{00000000-0009-0000-0100-000005000000}"/>
  <tableColumns count="4">
    <tableColumn id="1" xr3:uid="{00000000-0010-0000-0400-000001000000}" name="Constraint Set ID" dataDxfId="22"/>
    <tableColumn id="4" xr3:uid="{00000000-0010-0000-0400-000004000000}" name="2021 Days" dataDxfId="21"/>
    <tableColumn id="2" xr3:uid="{00000000-0010-0000-0400-000002000000}" name="2020 Days" dataDxfId="20"/>
    <tableColumn id="3" xr3:uid="{00000000-0010-0000-0400-000003000000}" name="Description" dataDxfId="19"/>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A1:H42" totalsRowShown="0" headerRowDxfId="18" dataDxfId="17" dataCellStyle="Normal 2">
  <autoFilter ref="A1:H42" xr:uid="{00000000-0009-0000-0100-000006000000}"/>
  <tableColumns count="8">
    <tableColumn id="1" xr3:uid="{00000000-0010-0000-0500-000001000000}" name="NSP / Year" dataDxfId="16" dataCellStyle="Normal 2"/>
    <tableColumn id="2" xr3:uid="{00000000-0010-0000-0500-000002000000}" name="Unplanned" dataDxfId="15" dataCellStyle="Normal 2"/>
    <tableColumn id="3" xr3:uid="{00000000-0010-0000-0500-000003000000}" name="Short Notice" dataDxfId="14" dataCellStyle="Normal 2"/>
    <tableColumn id="4" xr3:uid="{00000000-0010-0000-0500-000004000000}" name="≤ 30 days" dataDxfId="13" dataCellStyle="Normal 2"/>
    <tableColumn id="6" xr3:uid="{9AE8E427-72D0-413F-A37F-FE4994B475F3}" name="≤ 3 months" dataDxfId="12" dataCellStyle="Normal 2"/>
    <tableColumn id="7" xr3:uid="{6B318884-2058-4707-841B-FB28F2101387}" name="≤ 6 months" dataDxfId="11" dataCellStyle="Normal 2"/>
    <tableColumn id="8" xr3:uid="{E15E818E-DE32-459A-8E0A-26BCE7883D84}" name="≤ 9 months" dataDxfId="10" dataCellStyle="Normal 2"/>
    <tableColumn id="9" xr3:uid="{6707A1E1-FC58-43DF-8D74-EF3329AB28D9}" name="&gt; 9 months" dataDxfId="9" dataCellStyle="Normal 2"/>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7" displayName="Table7" ref="A1:D63" totalsRowShown="0" dataDxfId="8">
  <autoFilter ref="A1:D63" xr:uid="{00000000-0009-0000-0100-000007000000}"/>
  <sortState xmlns:xlrd2="http://schemas.microsoft.com/office/spreadsheetml/2017/richdata2" ref="A2:D63">
    <sortCondition ref="B1:B63"/>
  </sortState>
  <tableColumns count="4">
    <tableColumn id="1" xr3:uid="{00000000-0010-0000-0600-000001000000}" name="PROJECT " dataDxfId="7" dataCellStyle="Normal 3"/>
    <tableColumn id="2" xr3:uid="{00000000-0010-0000-0600-000002000000}" name="DATE" dataDxfId="6" dataCellStyle="Normal 3"/>
    <tableColumn id="3" xr3:uid="{00000000-0010-0000-0600-000003000000}" name="REGION" dataDxfId="5"/>
    <tableColumn id="4" xr3:uid="{00000000-0010-0000-0600-000004000000}" name="NOTES" dataDxfId="4" dataCellStyle="Normal 3"/>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28"/>
  <sheetViews>
    <sheetView tabSelected="1" workbookViewId="0">
      <selection activeCell="A2" sqref="A2"/>
    </sheetView>
  </sheetViews>
  <sheetFormatPr defaultColWidth="8.75" defaultRowHeight="14.25" x14ac:dyDescent="0.2"/>
  <cols>
    <col min="1" max="16384" width="8.75" style="6"/>
  </cols>
  <sheetData>
    <row r="1" spans="1:10" ht="19.5" x14ac:dyDescent="0.2">
      <c r="A1" s="5" t="s">
        <v>4213</v>
      </c>
      <c r="B1" s="5"/>
      <c r="C1" s="5"/>
      <c r="D1" s="5"/>
      <c r="E1" s="5"/>
      <c r="F1" s="5"/>
      <c r="G1" s="5"/>
      <c r="H1" s="5"/>
      <c r="I1" s="5"/>
      <c r="J1" s="5"/>
    </row>
    <row r="2" spans="1:10" ht="19.5" x14ac:dyDescent="0.2">
      <c r="A2" s="5" t="s">
        <v>269</v>
      </c>
      <c r="B2" s="5"/>
      <c r="C2" s="5"/>
      <c r="D2" s="5"/>
      <c r="E2" s="5"/>
      <c r="F2" s="5"/>
      <c r="G2" s="5"/>
      <c r="H2" s="5"/>
      <c r="I2" s="5"/>
      <c r="J2" s="5"/>
    </row>
    <row r="3" spans="1:10" ht="19.5" x14ac:dyDescent="0.2">
      <c r="A3" s="5"/>
      <c r="B3" s="5"/>
      <c r="C3" s="5"/>
      <c r="D3" s="5"/>
      <c r="E3" s="5"/>
      <c r="F3" s="5"/>
      <c r="G3" s="5"/>
      <c r="H3" s="5"/>
      <c r="I3" s="5"/>
      <c r="J3" s="5"/>
    </row>
    <row r="4" spans="1:10" x14ac:dyDescent="0.2">
      <c r="A4" s="74" t="s">
        <v>353</v>
      </c>
      <c r="B4" s="74"/>
      <c r="C4" s="74"/>
      <c r="D4" s="74"/>
      <c r="E4" s="74"/>
      <c r="F4" s="74"/>
      <c r="G4" s="74"/>
      <c r="H4" s="74"/>
      <c r="I4" s="74"/>
      <c r="J4" s="74"/>
    </row>
    <row r="5" spans="1:10" x14ac:dyDescent="0.2">
      <c r="A5" s="76" t="s">
        <v>339</v>
      </c>
      <c r="B5" s="77"/>
      <c r="C5" s="77"/>
      <c r="D5" s="77"/>
      <c r="E5" s="77"/>
      <c r="F5" s="77"/>
      <c r="G5" s="77"/>
      <c r="H5" s="77"/>
      <c r="I5" s="77"/>
      <c r="J5" s="78"/>
    </row>
    <row r="6" spans="1:10" x14ac:dyDescent="0.2">
      <c r="A6" s="74" t="s">
        <v>132</v>
      </c>
      <c r="B6" s="74"/>
      <c r="C6" s="74"/>
      <c r="D6" s="74"/>
      <c r="E6" s="74"/>
      <c r="F6" s="74"/>
      <c r="G6" s="74"/>
      <c r="H6" s="74"/>
      <c r="I6" s="74"/>
      <c r="J6" s="74"/>
    </row>
    <row r="7" spans="1:10" x14ac:dyDescent="0.2">
      <c r="A7" s="6" t="s">
        <v>314</v>
      </c>
    </row>
    <row r="8" spans="1:10" x14ac:dyDescent="0.2">
      <c r="A8" s="79" t="s">
        <v>341</v>
      </c>
      <c r="B8" s="80"/>
      <c r="C8" s="80"/>
      <c r="D8" s="80"/>
      <c r="E8" s="80"/>
      <c r="F8" s="80"/>
      <c r="G8" s="80"/>
      <c r="H8" s="80"/>
      <c r="I8" s="80"/>
      <c r="J8" s="81"/>
    </row>
    <row r="9" spans="1:10" x14ac:dyDescent="0.2">
      <c r="A9" s="79" t="s">
        <v>342</v>
      </c>
      <c r="B9" s="80"/>
      <c r="C9" s="80"/>
      <c r="D9" s="80"/>
      <c r="E9" s="80"/>
      <c r="F9" s="80"/>
      <c r="G9" s="80"/>
      <c r="H9" s="80"/>
      <c r="I9" s="80"/>
      <c r="J9" s="81"/>
    </row>
    <row r="10" spans="1:10" x14ac:dyDescent="0.2">
      <c r="A10" s="6" t="s">
        <v>133</v>
      </c>
    </row>
    <row r="11" spans="1:10" x14ac:dyDescent="0.2">
      <c r="A11" s="6" t="s">
        <v>155</v>
      </c>
    </row>
    <row r="12" spans="1:10" x14ac:dyDescent="0.2">
      <c r="A12" s="6" t="s">
        <v>156</v>
      </c>
    </row>
    <row r="13" spans="1:10" x14ac:dyDescent="0.2">
      <c r="A13" s="79" t="s">
        <v>340</v>
      </c>
      <c r="B13" s="80"/>
      <c r="C13" s="80"/>
      <c r="D13" s="80"/>
      <c r="E13" s="80"/>
      <c r="F13" s="80"/>
      <c r="G13" s="80"/>
      <c r="H13" s="80"/>
      <c r="I13" s="80"/>
      <c r="J13" s="81"/>
    </row>
    <row r="14" spans="1:10" x14ac:dyDescent="0.2">
      <c r="A14" s="6" t="s">
        <v>224</v>
      </c>
    </row>
    <row r="15" spans="1:10" x14ac:dyDescent="0.2">
      <c r="A15" s="75" t="s">
        <v>217</v>
      </c>
      <c r="B15" s="75"/>
      <c r="C15" s="75"/>
      <c r="D15" s="75"/>
      <c r="E15" s="75"/>
      <c r="F15" s="75"/>
      <c r="G15" s="75"/>
      <c r="H15" s="75"/>
      <c r="I15" s="75"/>
      <c r="J15" s="75"/>
    </row>
    <row r="16" spans="1:10" ht="48.75" customHeight="1" x14ac:dyDescent="0.2">
      <c r="A16" s="74" t="s">
        <v>218</v>
      </c>
      <c r="B16" s="74"/>
      <c r="C16" s="74"/>
      <c r="D16" s="74"/>
      <c r="E16" s="74"/>
      <c r="F16" s="74"/>
      <c r="G16" s="74"/>
      <c r="H16" s="74"/>
      <c r="I16" s="74"/>
      <c r="J16" s="74"/>
    </row>
    <row r="18" spans="1:10" x14ac:dyDescent="0.2">
      <c r="A18" s="11" t="str">
        <f>HYPERLINK("[NEM Constraint Report 2018 summary data.xlsx]Disclaimer!A1", "Go to Disclaimer page")</f>
        <v>Go to Disclaimer page</v>
      </c>
    </row>
    <row r="20" spans="1:10" ht="15" x14ac:dyDescent="0.25">
      <c r="A20" s="38" t="s">
        <v>345</v>
      </c>
    </row>
    <row r="21" spans="1:10" ht="29.25" customHeight="1" x14ac:dyDescent="0.2">
      <c r="A21" s="71" t="s">
        <v>346</v>
      </c>
      <c r="B21" s="72"/>
      <c r="C21" s="72"/>
      <c r="D21" s="72"/>
      <c r="E21" s="72"/>
      <c r="F21" s="72"/>
      <c r="G21" s="72"/>
      <c r="H21" s="72"/>
      <c r="I21" s="72"/>
      <c r="J21" s="73"/>
    </row>
    <row r="22" spans="1:10" ht="29.25" customHeight="1" x14ac:dyDescent="0.2">
      <c r="A22" s="71" t="s">
        <v>347</v>
      </c>
      <c r="B22" s="72"/>
      <c r="C22" s="72"/>
      <c r="D22" s="72"/>
      <c r="E22" s="72"/>
      <c r="F22" s="72"/>
      <c r="G22" s="72"/>
      <c r="H22" s="72"/>
      <c r="I22" s="72"/>
      <c r="J22" s="73"/>
    </row>
    <row r="23" spans="1:10" ht="26.25" customHeight="1" x14ac:dyDescent="0.2">
      <c r="A23" s="71" t="s">
        <v>348</v>
      </c>
      <c r="B23" s="72"/>
      <c r="C23" s="72"/>
      <c r="D23" s="72"/>
      <c r="E23" s="72"/>
      <c r="F23" s="72"/>
      <c r="G23" s="72"/>
      <c r="H23" s="72"/>
      <c r="I23" s="72"/>
      <c r="J23" s="73"/>
    </row>
    <row r="24" spans="1:10" x14ac:dyDescent="0.2">
      <c r="A24" s="71" t="s">
        <v>349</v>
      </c>
      <c r="B24" s="72"/>
      <c r="C24" s="72"/>
      <c r="D24" s="72"/>
      <c r="E24" s="72"/>
      <c r="F24" s="72"/>
      <c r="G24" s="72"/>
      <c r="H24" s="72"/>
      <c r="I24" s="72"/>
      <c r="J24" s="73"/>
    </row>
    <row r="25" spans="1:10" x14ac:dyDescent="0.2">
      <c r="A25" s="71" t="s">
        <v>350</v>
      </c>
      <c r="B25" s="72"/>
      <c r="C25" s="72"/>
      <c r="D25" s="72"/>
      <c r="E25" s="72"/>
      <c r="F25" s="72"/>
      <c r="G25" s="72"/>
      <c r="H25" s="72"/>
      <c r="I25" s="72"/>
      <c r="J25" s="73"/>
    </row>
    <row r="27" spans="1:10" ht="15" x14ac:dyDescent="0.25">
      <c r="A27" s="38" t="s">
        <v>344</v>
      </c>
    </row>
    <row r="28" spans="1:10" ht="42.95" customHeight="1" x14ac:dyDescent="0.2">
      <c r="A28" s="71" t="s">
        <v>343</v>
      </c>
      <c r="B28" s="72"/>
      <c r="C28" s="72"/>
      <c r="D28" s="72"/>
      <c r="E28" s="72"/>
      <c r="F28" s="72"/>
      <c r="G28" s="72"/>
      <c r="H28" s="72"/>
      <c r="I28" s="72"/>
      <c r="J28" s="73"/>
    </row>
  </sheetData>
  <mergeCells count="14">
    <mergeCell ref="A4:J4"/>
    <mergeCell ref="A6:J6"/>
    <mergeCell ref="A15:J15"/>
    <mergeCell ref="A16:J16"/>
    <mergeCell ref="A5:J5"/>
    <mergeCell ref="A9:J9"/>
    <mergeCell ref="A13:J13"/>
    <mergeCell ref="A8:J8"/>
    <mergeCell ref="A28:J28"/>
    <mergeCell ref="A21:J21"/>
    <mergeCell ref="A23:J23"/>
    <mergeCell ref="A22:J22"/>
    <mergeCell ref="A24:J24"/>
    <mergeCell ref="A25:J25"/>
  </mergeCells>
  <pageMargins left="0.7" right="0.7" top="0.75" bottom="0.75" header="0.3" footer="0.3"/>
  <pageSetup paperSize="9" fitToHeight="0" orientation="landscape" horizontalDpi="4294967292" verticalDpi="429496729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pageSetUpPr fitToPage="1"/>
  </sheetPr>
  <dimension ref="A1:H42"/>
  <sheetViews>
    <sheetView zoomScaleSheetLayoutView="100" workbookViewId="0">
      <pane ySplit="1" topLeftCell="A2" activePane="bottomLeft" state="frozen"/>
      <selection activeCell="A7" sqref="A7"/>
      <selection pane="bottomLeft" activeCell="S14" sqref="S14"/>
    </sheetView>
  </sheetViews>
  <sheetFormatPr defaultColWidth="8.75" defaultRowHeight="15" x14ac:dyDescent="0.25"/>
  <cols>
    <col min="1" max="1" width="15.75" style="8" bestFit="1" customWidth="1"/>
    <col min="2" max="2" width="11.5" style="8" bestFit="1" customWidth="1"/>
    <col min="3" max="3" width="12.5" style="8" bestFit="1" customWidth="1"/>
    <col min="4" max="4" width="9.75" style="8" bestFit="1" customWidth="1"/>
    <col min="5" max="7" width="11.375" style="8" bestFit="1" customWidth="1"/>
    <col min="8" max="8" width="11.5" style="8" bestFit="1" customWidth="1"/>
    <col min="9" max="16384" width="8.75" style="8"/>
  </cols>
  <sheetData>
    <row r="1" spans="1:8" x14ac:dyDescent="0.25">
      <c r="A1" s="70" t="s">
        <v>4225</v>
      </c>
      <c r="B1" s="8" t="s">
        <v>162</v>
      </c>
      <c r="C1" s="8" t="s">
        <v>163</v>
      </c>
      <c r="D1" s="8" t="s">
        <v>164</v>
      </c>
      <c r="E1" s="44" t="s">
        <v>4221</v>
      </c>
      <c r="F1" s="44" t="s">
        <v>4222</v>
      </c>
      <c r="G1" s="44" t="s">
        <v>4223</v>
      </c>
      <c r="H1" s="44" t="s">
        <v>4224</v>
      </c>
    </row>
    <row r="2" spans="1:8" x14ac:dyDescent="0.25">
      <c r="A2" s="44" t="s">
        <v>4214</v>
      </c>
      <c r="B2" s="44">
        <v>20</v>
      </c>
      <c r="C2" s="44">
        <v>33</v>
      </c>
      <c r="D2" s="44">
        <v>5</v>
      </c>
      <c r="E2" s="69">
        <v>4</v>
      </c>
      <c r="F2" s="69">
        <v>0</v>
      </c>
      <c r="G2" s="69">
        <v>0</v>
      </c>
      <c r="H2" s="69">
        <v>0</v>
      </c>
    </row>
    <row r="3" spans="1:8" x14ac:dyDescent="0.25">
      <c r="A3" s="45">
        <v>2018</v>
      </c>
      <c r="B3" s="44">
        <v>21</v>
      </c>
      <c r="C3" s="44">
        <v>74</v>
      </c>
      <c r="D3" s="44">
        <v>15</v>
      </c>
      <c r="E3" s="69">
        <v>2</v>
      </c>
      <c r="F3" s="69">
        <v>0</v>
      </c>
      <c r="G3" s="69">
        <v>1</v>
      </c>
      <c r="H3" s="69">
        <v>0</v>
      </c>
    </row>
    <row r="4" spans="1:8" x14ac:dyDescent="0.25">
      <c r="A4" s="45">
        <v>2019</v>
      </c>
      <c r="B4" s="44">
        <v>17</v>
      </c>
      <c r="C4" s="44">
        <v>58</v>
      </c>
      <c r="D4" s="44">
        <v>24</v>
      </c>
      <c r="E4" s="69">
        <v>1</v>
      </c>
      <c r="F4" s="69">
        <v>0</v>
      </c>
      <c r="G4" s="69">
        <v>0</v>
      </c>
      <c r="H4" s="69">
        <v>0</v>
      </c>
    </row>
    <row r="5" spans="1:8" x14ac:dyDescent="0.25">
      <c r="A5" s="45">
        <v>2020</v>
      </c>
      <c r="B5" s="44">
        <v>13</v>
      </c>
      <c r="C5" s="44">
        <v>23</v>
      </c>
      <c r="D5" s="44">
        <v>13</v>
      </c>
      <c r="E5" s="69">
        <v>2</v>
      </c>
      <c r="F5" s="69">
        <v>0</v>
      </c>
      <c r="G5" s="69">
        <v>0</v>
      </c>
      <c r="H5" s="69">
        <v>0</v>
      </c>
    </row>
    <row r="6" spans="1:8" x14ac:dyDescent="0.25">
      <c r="A6" s="45">
        <v>2021</v>
      </c>
      <c r="B6" s="44">
        <v>13</v>
      </c>
      <c r="C6" s="44">
        <v>23</v>
      </c>
      <c r="D6" s="44">
        <v>13</v>
      </c>
      <c r="E6" s="69">
        <v>2</v>
      </c>
      <c r="F6" s="69">
        <v>0</v>
      </c>
      <c r="G6" s="69">
        <v>0</v>
      </c>
      <c r="H6" s="69">
        <v>0</v>
      </c>
    </row>
    <row r="7" spans="1:8" x14ac:dyDescent="0.25">
      <c r="A7" s="44"/>
      <c r="B7" s="44"/>
      <c r="C7" s="44"/>
      <c r="D7" s="44"/>
      <c r="E7" s="69"/>
      <c r="F7" s="69"/>
      <c r="G7" s="69"/>
      <c r="H7" s="69"/>
    </row>
    <row r="8" spans="1:8" x14ac:dyDescent="0.25">
      <c r="A8" s="44" t="s">
        <v>4215</v>
      </c>
      <c r="B8" s="44">
        <v>281</v>
      </c>
      <c r="C8" s="44">
        <v>687</v>
      </c>
      <c r="D8" s="44">
        <v>907</v>
      </c>
      <c r="E8" s="69">
        <v>326</v>
      </c>
      <c r="F8" s="69">
        <v>77</v>
      </c>
      <c r="G8" s="69">
        <v>23</v>
      </c>
      <c r="H8" s="69">
        <v>0</v>
      </c>
    </row>
    <row r="9" spans="1:8" x14ac:dyDescent="0.25">
      <c r="A9" s="45">
        <v>2018</v>
      </c>
      <c r="B9" s="44">
        <v>417</v>
      </c>
      <c r="C9" s="44">
        <v>863</v>
      </c>
      <c r="D9" s="44">
        <v>973</v>
      </c>
      <c r="E9" s="69">
        <v>765</v>
      </c>
      <c r="F9" s="69">
        <v>31</v>
      </c>
      <c r="G9" s="69">
        <v>8</v>
      </c>
      <c r="H9" s="69">
        <v>0</v>
      </c>
    </row>
    <row r="10" spans="1:8" x14ac:dyDescent="0.25">
      <c r="A10" s="45">
        <v>2019</v>
      </c>
      <c r="B10" s="44">
        <v>352</v>
      </c>
      <c r="C10" s="44">
        <v>852</v>
      </c>
      <c r="D10" s="44">
        <v>1077</v>
      </c>
      <c r="E10" s="69">
        <v>687</v>
      </c>
      <c r="F10" s="69">
        <v>142</v>
      </c>
      <c r="G10" s="69">
        <v>6</v>
      </c>
      <c r="H10" s="69">
        <v>0</v>
      </c>
    </row>
    <row r="11" spans="1:8" x14ac:dyDescent="0.25">
      <c r="A11" s="45">
        <v>2020</v>
      </c>
      <c r="B11" s="44">
        <v>269</v>
      </c>
      <c r="C11" s="44">
        <v>654</v>
      </c>
      <c r="D11" s="44">
        <v>958</v>
      </c>
      <c r="E11" s="69">
        <v>599</v>
      </c>
      <c r="F11" s="69">
        <v>219</v>
      </c>
      <c r="G11" s="69">
        <v>21</v>
      </c>
      <c r="H11" s="69">
        <v>0</v>
      </c>
    </row>
    <row r="12" spans="1:8" x14ac:dyDescent="0.25">
      <c r="A12" s="45">
        <v>2021</v>
      </c>
      <c r="B12" s="44">
        <v>269</v>
      </c>
      <c r="C12" s="44">
        <v>654</v>
      </c>
      <c r="D12" s="44">
        <v>958</v>
      </c>
      <c r="E12" s="69">
        <v>599</v>
      </c>
      <c r="F12" s="69">
        <v>219</v>
      </c>
      <c r="G12" s="69">
        <v>21</v>
      </c>
      <c r="H12" s="69">
        <v>0</v>
      </c>
    </row>
    <row r="13" spans="1:8" x14ac:dyDescent="0.25">
      <c r="A13" s="44"/>
      <c r="B13" s="44"/>
      <c r="C13" s="44"/>
      <c r="D13" s="44"/>
      <c r="E13" s="69"/>
      <c r="F13" s="69"/>
      <c r="G13" s="69"/>
      <c r="H13" s="69"/>
    </row>
    <row r="14" spans="1:8" x14ac:dyDescent="0.25">
      <c r="A14" s="44" t="s">
        <v>4216</v>
      </c>
      <c r="B14" s="44">
        <v>4</v>
      </c>
      <c r="C14" s="44">
        <v>28</v>
      </c>
      <c r="D14" s="44">
        <v>61</v>
      </c>
      <c r="E14" s="69">
        <v>0</v>
      </c>
      <c r="F14" s="69">
        <v>0</v>
      </c>
      <c r="G14" s="69">
        <v>0</v>
      </c>
      <c r="H14" s="69">
        <v>0</v>
      </c>
    </row>
    <row r="15" spans="1:8" x14ac:dyDescent="0.25">
      <c r="A15" s="45">
        <v>2018</v>
      </c>
      <c r="B15" s="44">
        <v>8</v>
      </c>
      <c r="C15" s="44">
        <v>5</v>
      </c>
      <c r="D15" s="44">
        <v>29</v>
      </c>
      <c r="E15" s="69">
        <v>0</v>
      </c>
      <c r="F15" s="69">
        <v>0</v>
      </c>
      <c r="G15" s="69">
        <v>0</v>
      </c>
      <c r="H15" s="69">
        <v>0</v>
      </c>
    </row>
    <row r="16" spans="1:8" x14ac:dyDescent="0.25">
      <c r="A16" s="45">
        <v>2019</v>
      </c>
      <c r="B16" s="44">
        <v>4</v>
      </c>
      <c r="C16" s="44">
        <v>17</v>
      </c>
      <c r="D16" s="44">
        <v>39</v>
      </c>
      <c r="E16" s="69">
        <v>0</v>
      </c>
      <c r="F16" s="69">
        <v>0</v>
      </c>
      <c r="G16" s="69">
        <v>0</v>
      </c>
      <c r="H16" s="69">
        <v>0</v>
      </c>
    </row>
    <row r="17" spans="1:8" x14ac:dyDescent="0.25">
      <c r="A17" s="45">
        <v>2020</v>
      </c>
      <c r="B17" s="44">
        <v>3</v>
      </c>
      <c r="C17" s="44">
        <v>22</v>
      </c>
      <c r="D17" s="44">
        <v>62</v>
      </c>
      <c r="E17" s="69">
        <v>1</v>
      </c>
      <c r="F17" s="69">
        <v>0</v>
      </c>
      <c r="G17" s="69">
        <v>0</v>
      </c>
      <c r="H17" s="69">
        <v>0</v>
      </c>
    </row>
    <row r="18" spans="1:8" x14ac:dyDescent="0.25">
      <c r="A18" s="45">
        <v>2021</v>
      </c>
      <c r="B18" s="44">
        <v>3</v>
      </c>
      <c r="C18" s="44">
        <v>22</v>
      </c>
      <c r="D18" s="44">
        <v>62</v>
      </c>
      <c r="E18" s="69">
        <v>1</v>
      </c>
      <c r="F18" s="69">
        <v>0</v>
      </c>
      <c r="G18" s="69">
        <v>0</v>
      </c>
      <c r="H18" s="69">
        <v>0</v>
      </c>
    </row>
    <row r="19" spans="1:8" x14ac:dyDescent="0.25">
      <c r="A19" s="44"/>
      <c r="B19" s="44"/>
      <c r="C19" s="44"/>
      <c r="D19" s="44"/>
      <c r="E19" s="69"/>
      <c r="F19" s="69"/>
      <c r="G19" s="69"/>
      <c r="H19" s="69"/>
    </row>
    <row r="20" spans="1:8" x14ac:dyDescent="0.25">
      <c r="A20" s="44" t="s">
        <v>4217</v>
      </c>
      <c r="B20" s="44">
        <v>1796</v>
      </c>
      <c r="C20" s="44">
        <v>5071</v>
      </c>
      <c r="D20" s="44">
        <v>11266</v>
      </c>
      <c r="E20" s="69">
        <v>195</v>
      </c>
      <c r="F20" s="69">
        <v>0</v>
      </c>
      <c r="G20" s="69">
        <v>0</v>
      </c>
      <c r="H20" s="69">
        <v>0</v>
      </c>
    </row>
    <row r="21" spans="1:8" x14ac:dyDescent="0.25">
      <c r="A21" s="45">
        <v>2018</v>
      </c>
      <c r="B21" s="44">
        <v>2020</v>
      </c>
      <c r="C21" s="44">
        <v>5841</v>
      </c>
      <c r="D21" s="44">
        <v>13383</v>
      </c>
      <c r="E21" s="69">
        <v>222</v>
      </c>
      <c r="F21" s="69">
        <v>0</v>
      </c>
      <c r="G21" s="69">
        <v>0</v>
      </c>
      <c r="H21" s="69">
        <v>0</v>
      </c>
    </row>
    <row r="22" spans="1:8" x14ac:dyDescent="0.25">
      <c r="A22" s="45">
        <v>2019</v>
      </c>
      <c r="B22" s="44">
        <v>2040</v>
      </c>
      <c r="C22" s="44">
        <v>5250</v>
      </c>
      <c r="D22" s="44">
        <v>8042</v>
      </c>
      <c r="E22" s="69">
        <v>2154</v>
      </c>
      <c r="F22" s="69">
        <v>180</v>
      </c>
      <c r="G22" s="69">
        <v>0</v>
      </c>
      <c r="H22" s="69">
        <v>0</v>
      </c>
    </row>
    <row r="23" spans="1:8" x14ac:dyDescent="0.25">
      <c r="A23" s="45">
        <v>2020</v>
      </c>
      <c r="B23" s="44">
        <v>1897</v>
      </c>
      <c r="C23" s="44">
        <v>6642</v>
      </c>
      <c r="D23" s="44">
        <v>8078</v>
      </c>
      <c r="E23" s="69">
        <v>3903</v>
      </c>
      <c r="F23" s="69">
        <v>247</v>
      </c>
      <c r="G23" s="69">
        <v>51</v>
      </c>
      <c r="H23" s="69">
        <v>44</v>
      </c>
    </row>
    <row r="24" spans="1:8" x14ac:dyDescent="0.25">
      <c r="A24" s="45">
        <v>2021</v>
      </c>
      <c r="B24" s="44">
        <v>1946</v>
      </c>
      <c r="C24" s="44">
        <v>6623</v>
      </c>
      <c r="D24" s="44">
        <v>8087</v>
      </c>
      <c r="E24" s="69">
        <v>3906</v>
      </c>
      <c r="F24" s="69">
        <v>247</v>
      </c>
      <c r="G24" s="69">
        <v>51</v>
      </c>
      <c r="H24" s="69">
        <v>44</v>
      </c>
    </row>
    <row r="25" spans="1:8" x14ac:dyDescent="0.25">
      <c r="A25" s="44"/>
      <c r="B25" s="44"/>
      <c r="C25" s="44"/>
      <c r="D25" s="44"/>
      <c r="E25" s="69"/>
      <c r="F25" s="69"/>
      <c r="G25" s="69"/>
      <c r="H25" s="69"/>
    </row>
    <row r="26" spans="1:8" x14ac:dyDescent="0.25">
      <c r="A26" s="44" t="s">
        <v>4218</v>
      </c>
      <c r="B26" s="44">
        <v>316</v>
      </c>
      <c r="C26" s="44">
        <v>1484</v>
      </c>
      <c r="D26" s="44">
        <v>1208</v>
      </c>
      <c r="E26" s="69">
        <v>80</v>
      </c>
      <c r="F26" s="69">
        <v>0</v>
      </c>
      <c r="G26" s="69">
        <v>0</v>
      </c>
      <c r="H26" s="69">
        <v>0</v>
      </c>
    </row>
    <row r="27" spans="1:8" x14ac:dyDescent="0.25">
      <c r="A27" s="45">
        <v>2018</v>
      </c>
      <c r="B27" s="44">
        <v>304</v>
      </c>
      <c r="C27" s="44">
        <v>1467</v>
      </c>
      <c r="D27" s="44">
        <v>970</v>
      </c>
      <c r="E27" s="69">
        <v>54</v>
      </c>
      <c r="F27" s="69">
        <v>0</v>
      </c>
      <c r="G27" s="69">
        <v>0</v>
      </c>
      <c r="H27" s="69">
        <v>0</v>
      </c>
    </row>
    <row r="28" spans="1:8" x14ac:dyDescent="0.25">
      <c r="A28" s="45">
        <v>2019</v>
      </c>
      <c r="B28" s="44">
        <v>364</v>
      </c>
      <c r="C28" s="44">
        <v>1387</v>
      </c>
      <c r="D28" s="44">
        <v>1588</v>
      </c>
      <c r="E28" s="69">
        <v>69</v>
      </c>
      <c r="F28" s="69">
        <v>0</v>
      </c>
      <c r="G28" s="69">
        <v>0</v>
      </c>
      <c r="H28" s="69">
        <v>0</v>
      </c>
    </row>
    <row r="29" spans="1:8" x14ac:dyDescent="0.25">
      <c r="A29" s="45">
        <v>2020</v>
      </c>
      <c r="B29" s="44">
        <v>370</v>
      </c>
      <c r="C29" s="44">
        <v>1128</v>
      </c>
      <c r="D29" s="44">
        <v>1689</v>
      </c>
      <c r="E29" s="69">
        <v>67</v>
      </c>
      <c r="F29" s="69">
        <v>10</v>
      </c>
      <c r="G29" s="69">
        <v>1</v>
      </c>
      <c r="H29" s="69">
        <v>0</v>
      </c>
    </row>
    <row r="30" spans="1:8" x14ac:dyDescent="0.25">
      <c r="A30" s="45">
        <v>2021</v>
      </c>
      <c r="B30" s="44">
        <v>373</v>
      </c>
      <c r="C30" s="44">
        <v>1128</v>
      </c>
      <c r="D30" s="44">
        <v>1692</v>
      </c>
      <c r="E30" s="69">
        <v>67</v>
      </c>
      <c r="F30" s="69">
        <v>10</v>
      </c>
      <c r="G30" s="69">
        <v>1</v>
      </c>
      <c r="H30" s="69">
        <v>0</v>
      </c>
    </row>
    <row r="31" spans="1:8" x14ac:dyDescent="0.25">
      <c r="A31" s="44"/>
      <c r="B31" s="44"/>
      <c r="C31" s="44"/>
      <c r="D31" s="44"/>
      <c r="E31" s="69"/>
      <c r="F31" s="69"/>
      <c r="G31" s="69"/>
      <c r="H31" s="69"/>
    </row>
    <row r="32" spans="1:8" x14ac:dyDescent="0.25">
      <c r="A32" s="44" t="s">
        <v>4219</v>
      </c>
      <c r="B32" s="44">
        <v>89</v>
      </c>
      <c r="C32" s="44">
        <v>472</v>
      </c>
      <c r="D32" s="44">
        <v>602</v>
      </c>
      <c r="E32" s="69">
        <v>208</v>
      </c>
      <c r="F32" s="69">
        <v>53</v>
      </c>
      <c r="G32" s="69">
        <v>15</v>
      </c>
      <c r="H32" s="69">
        <v>47</v>
      </c>
    </row>
    <row r="33" spans="1:8" x14ac:dyDescent="0.25">
      <c r="A33" s="45">
        <v>2018</v>
      </c>
      <c r="B33" s="44">
        <v>171</v>
      </c>
      <c r="C33" s="44">
        <v>577</v>
      </c>
      <c r="D33" s="44">
        <v>637</v>
      </c>
      <c r="E33" s="69">
        <v>109</v>
      </c>
      <c r="F33" s="69">
        <v>47</v>
      </c>
      <c r="G33" s="69">
        <v>19</v>
      </c>
      <c r="H33" s="69">
        <v>63</v>
      </c>
    </row>
    <row r="34" spans="1:8" x14ac:dyDescent="0.25">
      <c r="A34" s="45">
        <v>2019</v>
      </c>
      <c r="B34" s="44">
        <v>198</v>
      </c>
      <c r="C34" s="44">
        <v>500</v>
      </c>
      <c r="D34" s="44">
        <v>1069</v>
      </c>
      <c r="E34" s="69">
        <v>223</v>
      </c>
      <c r="F34" s="69">
        <v>47</v>
      </c>
      <c r="G34" s="69">
        <v>0</v>
      </c>
      <c r="H34" s="69">
        <v>70</v>
      </c>
    </row>
    <row r="35" spans="1:8" x14ac:dyDescent="0.25">
      <c r="A35" s="45">
        <v>2020</v>
      </c>
      <c r="B35" s="44">
        <v>108</v>
      </c>
      <c r="C35" s="44">
        <v>1231</v>
      </c>
      <c r="D35" s="44">
        <v>890</v>
      </c>
      <c r="E35" s="69">
        <v>321</v>
      </c>
      <c r="F35" s="69">
        <v>60</v>
      </c>
      <c r="G35" s="69">
        <v>31</v>
      </c>
      <c r="H35" s="69">
        <v>26</v>
      </c>
    </row>
    <row r="36" spans="1:8" x14ac:dyDescent="0.25">
      <c r="A36" s="45">
        <v>2021</v>
      </c>
      <c r="B36" s="44">
        <v>108</v>
      </c>
      <c r="C36" s="44">
        <v>1231</v>
      </c>
      <c r="D36" s="44">
        <v>890</v>
      </c>
      <c r="E36" s="69">
        <v>321</v>
      </c>
      <c r="F36" s="69">
        <v>60</v>
      </c>
      <c r="G36" s="69">
        <v>31</v>
      </c>
      <c r="H36" s="69">
        <v>26</v>
      </c>
    </row>
    <row r="37" spans="1:8" x14ac:dyDescent="0.25">
      <c r="A37" s="44"/>
      <c r="B37" s="44"/>
      <c r="C37" s="44"/>
      <c r="D37" s="44"/>
      <c r="E37" s="69"/>
      <c r="F37" s="69"/>
      <c r="G37" s="69"/>
      <c r="H37" s="69"/>
    </row>
    <row r="38" spans="1:8" x14ac:dyDescent="0.25">
      <c r="A38" s="44" t="s">
        <v>4220</v>
      </c>
      <c r="B38" s="44">
        <v>277</v>
      </c>
      <c r="C38" s="44">
        <v>911</v>
      </c>
      <c r="D38" s="44">
        <v>1365</v>
      </c>
      <c r="E38" s="69">
        <v>740</v>
      </c>
      <c r="F38" s="69">
        <v>95</v>
      </c>
      <c r="G38" s="69">
        <v>5</v>
      </c>
      <c r="H38" s="69">
        <v>16</v>
      </c>
    </row>
    <row r="39" spans="1:8" x14ac:dyDescent="0.25">
      <c r="A39" s="45">
        <v>2018</v>
      </c>
      <c r="B39" s="44">
        <v>326</v>
      </c>
      <c r="C39" s="44">
        <v>820</v>
      </c>
      <c r="D39" s="44">
        <v>1730</v>
      </c>
      <c r="E39" s="69">
        <v>502</v>
      </c>
      <c r="F39" s="69">
        <v>19</v>
      </c>
      <c r="G39" s="69">
        <v>1</v>
      </c>
      <c r="H39" s="69">
        <v>0</v>
      </c>
    </row>
    <row r="40" spans="1:8" x14ac:dyDescent="0.25">
      <c r="A40" s="45">
        <v>2019</v>
      </c>
      <c r="B40" s="44">
        <v>327</v>
      </c>
      <c r="C40" s="44">
        <v>1066</v>
      </c>
      <c r="D40" s="44">
        <v>1868</v>
      </c>
      <c r="E40" s="69">
        <v>827</v>
      </c>
      <c r="F40" s="69">
        <v>10</v>
      </c>
      <c r="G40" s="69">
        <v>0</v>
      </c>
      <c r="H40" s="69">
        <v>0</v>
      </c>
    </row>
    <row r="41" spans="1:8" x14ac:dyDescent="0.25">
      <c r="A41" s="45">
        <v>2020</v>
      </c>
      <c r="B41" s="44">
        <v>411</v>
      </c>
      <c r="C41" s="44">
        <v>1061</v>
      </c>
      <c r="D41" s="44">
        <v>1635</v>
      </c>
      <c r="E41" s="69">
        <v>811</v>
      </c>
      <c r="F41" s="69">
        <v>30</v>
      </c>
      <c r="G41" s="69">
        <v>2</v>
      </c>
      <c r="H41" s="69">
        <v>0</v>
      </c>
    </row>
    <row r="42" spans="1:8" x14ac:dyDescent="0.25">
      <c r="A42" s="45">
        <v>2021</v>
      </c>
      <c r="B42" s="44">
        <v>418</v>
      </c>
      <c r="C42" s="44">
        <v>1084</v>
      </c>
      <c r="D42" s="44">
        <v>1638</v>
      </c>
      <c r="E42" s="69">
        <v>820</v>
      </c>
      <c r="F42" s="69">
        <v>39</v>
      </c>
      <c r="G42" s="69">
        <v>2</v>
      </c>
      <c r="H42" s="69">
        <v>0</v>
      </c>
    </row>
  </sheetData>
  <phoneticPr fontId="36" type="noConversion"/>
  <pageMargins left="0.70866141732283472" right="0.70866141732283472" top="0.74803149606299213" bottom="0.74803149606299213" header="0.31496062992125984" footer="0.31496062992125984"/>
  <pageSetup paperSize="9" fitToHeight="0" orientation="landscape" horizontalDpi="4294967292" verticalDpi="4294967292"/>
  <rowBreaks count="1" manualBreakCount="1">
    <brk id="25" max="16383" man="1"/>
  </rowBreaks>
  <drawing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D63"/>
  <sheetViews>
    <sheetView workbookViewId="0">
      <pane ySplit="1" topLeftCell="A2" activePane="bottomLeft" state="frozen"/>
      <selection pane="bottomLeft"/>
    </sheetView>
  </sheetViews>
  <sheetFormatPr defaultColWidth="11" defaultRowHeight="14.25" x14ac:dyDescent="0.2"/>
  <cols>
    <col min="1" max="1" width="39.125" customWidth="1"/>
    <col min="2" max="2" width="17.375" bestFit="1" customWidth="1"/>
    <col min="4" max="4" width="101.375" style="13" customWidth="1"/>
  </cols>
  <sheetData>
    <row r="1" spans="1:4" ht="15" x14ac:dyDescent="0.25">
      <c r="A1" s="16" t="s">
        <v>308</v>
      </c>
      <c r="B1" s="17" t="s">
        <v>309</v>
      </c>
      <c r="C1" s="18" t="s">
        <v>310</v>
      </c>
      <c r="D1" s="19" t="s">
        <v>311</v>
      </c>
    </row>
    <row r="2" spans="1:4" ht="25.5" x14ac:dyDescent="0.2">
      <c r="A2" s="57" t="s">
        <v>4177</v>
      </c>
      <c r="B2" s="59">
        <v>44205</v>
      </c>
      <c r="C2" s="61" t="s">
        <v>2</v>
      </c>
      <c r="D2" s="57" t="s">
        <v>4178</v>
      </c>
    </row>
    <row r="3" spans="1:4" x14ac:dyDescent="0.2">
      <c r="A3" s="57" t="s">
        <v>2316</v>
      </c>
      <c r="B3" s="58" t="s">
        <v>2291</v>
      </c>
      <c r="C3" s="61" t="s">
        <v>5</v>
      </c>
      <c r="D3" s="57" t="s">
        <v>313</v>
      </c>
    </row>
    <row r="4" spans="1:4" x14ac:dyDescent="0.2">
      <c r="A4" s="57" t="s">
        <v>2292</v>
      </c>
      <c r="B4" s="59" t="s">
        <v>2293</v>
      </c>
      <c r="C4" s="61" t="s">
        <v>2</v>
      </c>
      <c r="D4" s="57" t="s">
        <v>313</v>
      </c>
    </row>
    <row r="5" spans="1:4" x14ac:dyDescent="0.2">
      <c r="A5" s="57" t="s">
        <v>2317</v>
      </c>
      <c r="B5" s="59" t="s">
        <v>2293</v>
      </c>
      <c r="C5" s="61" t="s">
        <v>5</v>
      </c>
      <c r="D5" s="57" t="s">
        <v>313</v>
      </c>
    </row>
    <row r="6" spans="1:4" x14ac:dyDescent="0.2">
      <c r="A6" s="57" t="s">
        <v>2318</v>
      </c>
      <c r="B6" s="59" t="s">
        <v>2293</v>
      </c>
      <c r="C6" s="61" t="s">
        <v>5</v>
      </c>
      <c r="D6" s="57" t="s">
        <v>313</v>
      </c>
    </row>
    <row r="7" spans="1:4" x14ac:dyDescent="0.2">
      <c r="A7" s="57" t="s">
        <v>2294</v>
      </c>
      <c r="B7" s="59" t="s">
        <v>2295</v>
      </c>
      <c r="C7" s="61" t="s">
        <v>312</v>
      </c>
      <c r="D7" s="57" t="s">
        <v>313</v>
      </c>
    </row>
    <row r="8" spans="1:4" x14ac:dyDescent="0.2">
      <c r="A8" s="57" t="s">
        <v>4179</v>
      </c>
      <c r="B8" s="59">
        <v>44244</v>
      </c>
      <c r="C8" s="61" t="s">
        <v>2</v>
      </c>
      <c r="D8" s="57" t="s">
        <v>4180</v>
      </c>
    </row>
    <row r="9" spans="1:4" x14ac:dyDescent="0.2">
      <c r="A9" s="57" t="s">
        <v>2296</v>
      </c>
      <c r="B9" s="59" t="s">
        <v>2297</v>
      </c>
      <c r="C9" s="61" t="s">
        <v>312</v>
      </c>
      <c r="D9" s="57" t="s">
        <v>313</v>
      </c>
    </row>
    <row r="10" spans="1:4" x14ac:dyDescent="0.2">
      <c r="A10" s="57" t="s">
        <v>2315</v>
      </c>
      <c r="B10" s="59" t="s">
        <v>2298</v>
      </c>
      <c r="C10" s="61" t="s">
        <v>8</v>
      </c>
      <c r="D10" s="57" t="s">
        <v>1254</v>
      </c>
    </row>
    <row r="11" spans="1:4" x14ac:dyDescent="0.2">
      <c r="A11" s="57" t="s">
        <v>2299</v>
      </c>
      <c r="B11" s="59" t="s">
        <v>2300</v>
      </c>
      <c r="C11" s="61" t="s">
        <v>8</v>
      </c>
      <c r="D11" s="57" t="s">
        <v>313</v>
      </c>
    </row>
    <row r="12" spans="1:4" x14ac:dyDescent="0.2">
      <c r="A12" s="57" t="s">
        <v>2321</v>
      </c>
      <c r="B12" s="59" t="s">
        <v>2301</v>
      </c>
      <c r="C12" s="61" t="s">
        <v>5</v>
      </c>
      <c r="D12" s="57" t="s">
        <v>313</v>
      </c>
    </row>
    <row r="13" spans="1:4" ht="25.5" x14ac:dyDescent="0.2">
      <c r="A13" s="57" t="s">
        <v>2319</v>
      </c>
      <c r="B13" s="59" t="s">
        <v>2301</v>
      </c>
      <c r="C13" s="61" t="s">
        <v>5</v>
      </c>
      <c r="D13" s="57" t="s">
        <v>4203</v>
      </c>
    </row>
    <row r="14" spans="1:4" ht="25.5" x14ac:dyDescent="0.2">
      <c r="A14" s="57" t="s">
        <v>2320</v>
      </c>
      <c r="B14" s="59" t="s">
        <v>2301</v>
      </c>
      <c r="C14" s="61" t="s">
        <v>5</v>
      </c>
      <c r="D14" s="57" t="s">
        <v>4203</v>
      </c>
    </row>
    <row r="15" spans="1:4" x14ac:dyDescent="0.2">
      <c r="A15" s="57" t="s">
        <v>4181</v>
      </c>
      <c r="B15" s="59">
        <v>44307</v>
      </c>
      <c r="C15" s="61" t="s">
        <v>312</v>
      </c>
      <c r="D15" s="57" t="s">
        <v>4204</v>
      </c>
    </row>
    <row r="16" spans="1:4" x14ac:dyDescent="0.2">
      <c r="A16" s="57" t="s">
        <v>2302</v>
      </c>
      <c r="B16" s="59" t="s">
        <v>2303</v>
      </c>
      <c r="C16" s="61" t="s">
        <v>2</v>
      </c>
      <c r="D16" s="57" t="s">
        <v>313</v>
      </c>
    </row>
    <row r="17" spans="1:4" x14ac:dyDescent="0.2">
      <c r="A17" s="57" t="s">
        <v>2304</v>
      </c>
      <c r="B17" s="59" t="s">
        <v>2303</v>
      </c>
      <c r="C17" s="61" t="s">
        <v>2</v>
      </c>
      <c r="D17" s="57" t="s">
        <v>313</v>
      </c>
    </row>
    <row r="18" spans="1:4" x14ac:dyDescent="0.2">
      <c r="A18" s="57" t="s">
        <v>2305</v>
      </c>
      <c r="B18" s="59" t="s">
        <v>2306</v>
      </c>
      <c r="C18" s="61" t="s">
        <v>2</v>
      </c>
      <c r="D18" s="57" t="s">
        <v>313</v>
      </c>
    </row>
    <row r="19" spans="1:4" x14ac:dyDescent="0.2">
      <c r="A19" s="57" t="s">
        <v>2307</v>
      </c>
      <c r="B19" s="59" t="s">
        <v>2308</v>
      </c>
      <c r="C19" s="61" t="s">
        <v>8</v>
      </c>
      <c r="D19" s="57" t="s">
        <v>313</v>
      </c>
    </row>
    <row r="20" spans="1:4" x14ac:dyDescent="0.2">
      <c r="A20" s="57" t="s">
        <v>2309</v>
      </c>
      <c r="B20" s="59" t="s">
        <v>2308</v>
      </c>
      <c r="C20" s="61" t="s">
        <v>8</v>
      </c>
      <c r="D20" s="57" t="s">
        <v>313</v>
      </c>
    </row>
    <row r="21" spans="1:4" x14ac:dyDescent="0.2">
      <c r="A21" s="57" t="s">
        <v>2310</v>
      </c>
      <c r="B21" s="59" t="s">
        <v>2311</v>
      </c>
      <c r="C21" s="61" t="s">
        <v>2</v>
      </c>
      <c r="D21" s="57" t="s">
        <v>313</v>
      </c>
    </row>
    <row r="22" spans="1:4" x14ac:dyDescent="0.2">
      <c r="A22" s="57" t="s">
        <v>2312</v>
      </c>
      <c r="B22" s="59" t="s">
        <v>2313</v>
      </c>
      <c r="C22" s="61" t="s">
        <v>312</v>
      </c>
      <c r="D22" s="57" t="s">
        <v>4203</v>
      </c>
    </row>
    <row r="23" spans="1:4" x14ac:dyDescent="0.2">
      <c r="A23" s="57" t="s">
        <v>2314</v>
      </c>
      <c r="B23" s="59" t="s">
        <v>2313</v>
      </c>
      <c r="C23" s="61" t="s">
        <v>312</v>
      </c>
      <c r="D23" s="57" t="s">
        <v>4203</v>
      </c>
    </row>
    <row r="24" spans="1:4" x14ac:dyDescent="0.2">
      <c r="A24" s="57" t="s">
        <v>4205</v>
      </c>
      <c r="B24" s="59">
        <v>44380</v>
      </c>
      <c r="C24" s="61" t="s">
        <v>312</v>
      </c>
      <c r="D24" s="57"/>
    </row>
    <row r="25" spans="1:4" x14ac:dyDescent="0.2">
      <c r="A25" s="57" t="s">
        <v>4140</v>
      </c>
      <c r="B25" s="59" t="s">
        <v>4141</v>
      </c>
      <c r="C25" s="61" t="s">
        <v>8</v>
      </c>
      <c r="D25" s="57" t="s">
        <v>313</v>
      </c>
    </row>
    <row r="26" spans="1:4" x14ac:dyDescent="0.2">
      <c r="A26" s="57" t="s">
        <v>4142</v>
      </c>
      <c r="B26" s="59" t="s">
        <v>4141</v>
      </c>
      <c r="C26" s="61" t="s">
        <v>8</v>
      </c>
      <c r="D26" s="57" t="s">
        <v>313</v>
      </c>
    </row>
    <row r="27" spans="1:4" x14ac:dyDescent="0.2">
      <c r="A27" s="57" t="s">
        <v>4143</v>
      </c>
      <c r="B27" s="59" t="s">
        <v>4144</v>
      </c>
      <c r="C27" s="61" t="s">
        <v>312</v>
      </c>
      <c r="D27" s="57" t="s">
        <v>313</v>
      </c>
    </row>
    <row r="28" spans="1:4" x14ac:dyDescent="0.2">
      <c r="A28" s="57" t="s">
        <v>4145</v>
      </c>
      <c r="B28" s="59" t="s">
        <v>4146</v>
      </c>
      <c r="C28" s="61" t="s">
        <v>2</v>
      </c>
      <c r="D28" s="57" t="s">
        <v>313</v>
      </c>
    </row>
    <row r="29" spans="1:4" x14ac:dyDescent="0.2">
      <c r="A29" s="57" t="s">
        <v>4147</v>
      </c>
      <c r="B29" s="59" t="s">
        <v>4146</v>
      </c>
      <c r="C29" s="61" t="s">
        <v>312</v>
      </c>
      <c r="D29" s="57" t="s">
        <v>4203</v>
      </c>
    </row>
    <row r="30" spans="1:4" x14ac:dyDescent="0.2">
      <c r="A30" s="57" t="s">
        <v>4148</v>
      </c>
      <c r="B30" s="59" t="s">
        <v>4146</v>
      </c>
      <c r="C30" s="61" t="s">
        <v>312</v>
      </c>
      <c r="D30" s="57" t="s">
        <v>4203</v>
      </c>
    </row>
    <row r="31" spans="1:4" x14ac:dyDescent="0.2">
      <c r="A31" s="57" t="s">
        <v>4206</v>
      </c>
      <c r="B31" s="59">
        <v>44413</v>
      </c>
      <c r="C31" s="61" t="s">
        <v>5</v>
      </c>
      <c r="D31" s="57"/>
    </row>
    <row r="32" spans="1:4" ht="25.5" x14ac:dyDescent="0.2">
      <c r="A32" s="57" t="s">
        <v>4149</v>
      </c>
      <c r="B32" s="59" t="s">
        <v>4150</v>
      </c>
      <c r="C32" s="61" t="s">
        <v>5</v>
      </c>
      <c r="D32" s="57" t="s">
        <v>313</v>
      </c>
    </row>
    <row r="33" spans="1:4" x14ac:dyDescent="0.2">
      <c r="A33" s="57" t="s">
        <v>4182</v>
      </c>
      <c r="B33" s="59">
        <v>44427</v>
      </c>
      <c r="C33" s="61" t="s">
        <v>2</v>
      </c>
      <c r="D33" s="57" t="s">
        <v>4183</v>
      </c>
    </row>
    <row r="34" spans="1:4" x14ac:dyDescent="0.2">
      <c r="A34" s="57" t="s">
        <v>4184</v>
      </c>
      <c r="B34" s="59">
        <v>44427</v>
      </c>
      <c r="C34" s="61" t="s">
        <v>2</v>
      </c>
      <c r="D34" s="57" t="s">
        <v>4185</v>
      </c>
    </row>
    <row r="35" spans="1:4" x14ac:dyDescent="0.2">
      <c r="A35" s="57" t="s">
        <v>4186</v>
      </c>
      <c r="B35" s="59">
        <v>44427</v>
      </c>
      <c r="C35" s="61" t="s">
        <v>2</v>
      </c>
      <c r="D35" s="57" t="s">
        <v>4187</v>
      </c>
    </row>
    <row r="36" spans="1:4" x14ac:dyDescent="0.2">
      <c r="A36" s="57" t="s">
        <v>4188</v>
      </c>
      <c r="B36" s="59">
        <v>44455</v>
      </c>
      <c r="C36" s="61" t="s">
        <v>2</v>
      </c>
      <c r="D36" s="57" t="s">
        <v>4207</v>
      </c>
    </row>
    <row r="37" spans="1:4" x14ac:dyDescent="0.2">
      <c r="A37" s="57" t="s">
        <v>4189</v>
      </c>
      <c r="B37" s="59">
        <v>44458</v>
      </c>
      <c r="C37" s="61" t="s">
        <v>312</v>
      </c>
      <c r="D37" s="57" t="s">
        <v>4190</v>
      </c>
    </row>
    <row r="38" spans="1:4" x14ac:dyDescent="0.2">
      <c r="A38" s="57" t="s">
        <v>4191</v>
      </c>
      <c r="B38" s="59">
        <v>44461</v>
      </c>
      <c r="C38" s="61" t="s">
        <v>2</v>
      </c>
      <c r="D38" s="57" t="s">
        <v>4192</v>
      </c>
    </row>
    <row r="39" spans="1:4" x14ac:dyDescent="0.2">
      <c r="A39" s="57" t="s">
        <v>4193</v>
      </c>
      <c r="B39" s="59">
        <v>44468</v>
      </c>
      <c r="C39" s="61" t="s">
        <v>2</v>
      </c>
      <c r="D39" s="57" t="s">
        <v>4194</v>
      </c>
    </row>
    <row r="40" spans="1:4" x14ac:dyDescent="0.2">
      <c r="A40" s="57" t="s">
        <v>4195</v>
      </c>
      <c r="B40" s="59">
        <v>44468</v>
      </c>
      <c r="C40" s="61" t="s">
        <v>2</v>
      </c>
      <c r="D40" s="57" t="s">
        <v>4196</v>
      </c>
    </row>
    <row r="41" spans="1:4" x14ac:dyDescent="0.2">
      <c r="A41" s="57" t="s">
        <v>4139</v>
      </c>
      <c r="B41" s="59" t="s">
        <v>4151</v>
      </c>
      <c r="C41" s="61" t="s">
        <v>5</v>
      </c>
      <c r="D41" s="57" t="s">
        <v>1254</v>
      </c>
    </row>
    <row r="42" spans="1:4" x14ac:dyDescent="0.2">
      <c r="A42" s="57" t="s">
        <v>4152</v>
      </c>
      <c r="B42" s="59" t="s">
        <v>4153</v>
      </c>
      <c r="C42" s="61" t="s">
        <v>2</v>
      </c>
      <c r="D42" s="57" t="s">
        <v>313</v>
      </c>
    </row>
    <row r="43" spans="1:4" x14ac:dyDescent="0.2">
      <c r="A43" s="57" t="s">
        <v>4208</v>
      </c>
      <c r="B43" s="59">
        <v>44480</v>
      </c>
      <c r="C43" s="61" t="s">
        <v>5</v>
      </c>
      <c r="D43" s="57"/>
    </row>
    <row r="44" spans="1:4" x14ac:dyDescent="0.2">
      <c r="A44" s="57" t="s">
        <v>4200</v>
      </c>
      <c r="B44" s="59" t="s">
        <v>4154</v>
      </c>
      <c r="C44" s="61" t="s">
        <v>2</v>
      </c>
      <c r="D44" s="57" t="s">
        <v>4202</v>
      </c>
    </row>
    <row r="45" spans="1:4" x14ac:dyDescent="0.2">
      <c r="A45" s="57" t="s">
        <v>4201</v>
      </c>
      <c r="B45" s="59" t="s">
        <v>4154</v>
      </c>
      <c r="C45" s="61" t="s">
        <v>312</v>
      </c>
      <c r="D45" s="57" t="s">
        <v>4202</v>
      </c>
    </row>
    <row r="46" spans="1:4" x14ac:dyDescent="0.2">
      <c r="A46" s="57" t="s">
        <v>4155</v>
      </c>
      <c r="B46" s="59" t="s">
        <v>4156</v>
      </c>
      <c r="C46" s="61" t="s">
        <v>2</v>
      </c>
      <c r="D46" s="57" t="s">
        <v>4203</v>
      </c>
    </row>
    <row r="47" spans="1:4" x14ac:dyDescent="0.2">
      <c r="A47" s="57" t="s">
        <v>4157</v>
      </c>
      <c r="B47" s="59" t="s">
        <v>4156</v>
      </c>
      <c r="C47" s="61" t="s">
        <v>2</v>
      </c>
      <c r="D47" s="57" t="s">
        <v>4203</v>
      </c>
    </row>
    <row r="48" spans="1:4" x14ac:dyDescent="0.2">
      <c r="A48" s="57" t="s">
        <v>4158</v>
      </c>
      <c r="B48" s="59" t="s">
        <v>4159</v>
      </c>
      <c r="C48" s="61" t="s">
        <v>2</v>
      </c>
      <c r="D48" s="57" t="s">
        <v>313</v>
      </c>
    </row>
    <row r="49" spans="1:4" x14ac:dyDescent="0.2">
      <c r="A49" s="57" t="s">
        <v>4209</v>
      </c>
      <c r="B49" s="59">
        <v>44505</v>
      </c>
      <c r="C49" s="61" t="s">
        <v>4210</v>
      </c>
      <c r="D49" s="57"/>
    </row>
    <row r="50" spans="1:4" x14ac:dyDescent="0.2">
      <c r="A50" s="57" t="s">
        <v>4160</v>
      </c>
      <c r="B50" s="59" t="s">
        <v>4161</v>
      </c>
      <c r="C50" s="61" t="s">
        <v>5</v>
      </c>
      <c r="D50" s="57" t="s">
        <v>4203</v>
      </c>
    </row>
    <row r="51" spans="1:4" x14ac:dyDescent="0.2">
      <c r="A51" s="57" t="s">
        <v>4162</v>
      </c>
      <c r="B51" s="59" t="s">
        <v>4161</v>
      </c>
      <c r="C51" s="61" t="s">
        <v>5</v>
      </c>
      <c r="D51" s="57" t="s">
        <v>4203</v>
      </c>
    </row>
    <row r="52" spans="1:4" x14ac:dyDescent="0.2">
      <c r="A52" s="57" t="s">
        <v>4163</v>
      </c>
      <c r="B52" s="59" t="s">
        <v>4161</v>
      </c>
      <c r="C52" s="61" t="s">
        <v>5</v>
      </c>
      <c r="D52" s="57" t="s">
        <v>313</v>
      </c>
    </row>
    <row r="53" spans="1:4" x14ac:dyDescent="0.2">
      <c r="A53" s="57" t="s">
        <v>4164</v>
      </c>
      <c r="B53" s="59" t="s">
        <v>4161</v>
      </c>
      <c r="C53" s="61" t="s">
        <v>8</v>
      </c>
      <c r="D53" s="57" t="s">
        <v>313</v>
      </c>
    </row>
    <row r="54" spans="1:4" x14ac:dyDescent="0.2">
      <c r="A54" s="57" t="s">
        <v>4197</v>
      </c>
      <c r="B54" s="59">
        <v>44536</v>
      </c>
      <c r="C54" s="61" t="s">
        <v>5</v>
      </c>
      <c r="D54" s="57" t="s">
        <v>4198</v>
      </c>
    </row>
    <row r="55" spans="1:4" x14ac:dyDescent="0.2">
      <c r="A55" s="57" t="s">
        <v>4165</v>
      </c>
      <c r="B55" s="59" t="s">
        <v>4166</v>
      </c>
      <c r="C55" s="61" t="s">
        <v>5</v>
      </c>
      <c r="D55" s="57" t="s">
        <v>4176</v>
      </c>
    </row>
    <row r="56" spans="1:4" x14ac:dyDescent="0.2">
      <c r="A56" s="57" t="s">
        <v>4167</v>
      </c>
      <c r="B56" s="59" t="s">
        <v>4166</v>
      </c>
      <c r="C56" s="61" t="s">
        <v>5</v>
      </c>
      <c r="D56" s="57" t="s">
        <v>4176</v>
      </c>
    </row>
    <row r="57" spans="1:4" x14ac:dyDescent="0.2">
      <c r="A57" s="57" t="s">
        <v>4168</v>
      </c>
      <c r="B57" s="59" t="s">
        <v>4166</v>
      </c>
      <c r="C57" s="61" t="s">
        <v>5</v>
      </c>
      <c r="D57" s="57" t="s">
        <v>4176</v>
      </c>
    </row>
    <row r="58" spans="1:4" x14ac:dyDescent="0.2">
      <c r="A58" s="57" t="s">
        <v>4169</v>
      </c>
      <c r="B58" s="59" t="s">
        <v>4170</v>
      </c>
      <c r="C58" s="61" t="s">
        <v>312</v>
      </c>
      <c r="D58" s="57" t="s">
        <v>4175</v>
      </c>
    </row>
    <row r="59" spans="1:4" x14ac:dyDescent="0.2">
      <c r="A59" s="57" t="s">
        <v>4171</v>
      </c>
      <c r="B59" s="59" t="s">
        <v>4172</v>
      </c>
      <c r="C59" s="61" t="s">
        <v>5</v>
      </c>
      <c r="D59" s="57" t="s">
        <v>313</v>
      </c>
    </row>
    <row r="60" spans="1:4" x14ac:dyDescent="0.2">
      <c r="A60" s="57" t="s">
        <v>4211</v>
      </c>
      <c r="B60" s="59">
        <v>44545</v>
      </c>
      <c r="C60" s="61" t="s">
        <v>8</v>
      </c>
      <c r="D60" s="57"/>
    </row>
    <row r="61" spans="1:4" x14ac:dyDescent="0.2">
      <c r="A61" s="57" t="s">
        <v>4181</v>
      </c>
      <c r="B61" s="59">
        <v>44547</v>
      </c>
      <c r="C61" s="61" t="s">
        <v>312</v>
      </c>
      <c r="D61" s="57" t="s">
        <v>4199</v>
      </c>
    </row>
    <row r="62" spans="1:4" x14ac:dyDescent="0.2">
      <c r="A62" s="57" t="s">
        <v>4212</v>
      </c>
      <c r="B62" s="59">
        <v>44550</v>
      </c>
      <c r="C62" s="61" t="s">
        <v>4210</v>
      </c>
      <c r="D62" s="57"/>
    </row>
    <row r="63" spans="1:4" x14ac:dyDescent="0.2">
      <c r="A63" s="57" t="s">
        <v>4173</v>
      </c>
      <c r="B63" s="59" t="s">
        <v>4174</v>
      </c>
      <c r="C63" s="61" t="s">
        <v>5</v>
      </c>
      <c r="D63" s="57" t="s">
        <v>313</v>
      </c>
    </row>
  </sheetData>
  <pageMargins left="0.75" right="0.75" top="1" bottom="1" header="0.5" footer="0.5"/>
  <pageSetup paperSize="9" orientation="portrait" horizontalDpi="4294967292" verticalDpi="4294967292"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dimension ref="A1:O6"/>
  <sheetViews>
    <sheetView workbookViewId="0"/>
  </sheetViews>
  <sheetFormatPr defaultColWidth="8.75" defaultRowHeight="14.25" x14ac:dyDescent="0.2"/>
  <cols>
    <col min="1" max="1" width="16.125" customWidth="1"/>
  </cols>
  <sheetData>
    <row r="1" spans="1:15" ht="15" x14ac:dyDescent="0.2">
      <c r="A1" s="12" t="s">
        <v>219</v>
      </c>
    </row>
    <row r="2" spans="1:15" ht="11.25" customHeight="1" x14ac:dyDescent="0.2"/>
    <row r="3" spans="1:15" s="13" customFormat="1" ht="45" customHeight="1" x14ac:dyDescent="0.2">
      <c r="A3" s="84" t="s">
        <v>220</v>
      </c>
      <c r="B3" s="84"/>
      <c r="C3" s="84"/>
      <c r="D3" s="84"/>
      <c r="E3" s="84"/>
      <c r="F3" s="84"/>
      <c r="G3" s="84"/>
      <c r="H3" s="84"/>
      <c r="I3" s="84"/>
      <c r="J3" s="84"/>
      <c r="K3" s="84"/>
      <c r="L3" s="84"/>
      <c r="M3" s="84"/>
      <c r="N3" s="84"/>
      <c r="O3" s="84"/>
    </row>
    <row r="4" spans="1:15" s="13" customFormat="1" x14ac:dyDescent="0.2">
      <c r="A4" s="84" t="s">
        <v>221</v>
      </c>
      <c r="B4" s="84"/>
      <c r="C4" s="84"/>
      <c r="D4" s="84"/>
      <c r="E4" s="84"/>
      <c r="F4" s="84"/>
      <c r="G4" s="84"/>
      <c r="H4" s="84"/>
      <c r="I4" s="84"/>
      <c r="J4" s="84"/>
      <c r="K4" s="84"/>
      <c r="L4" s="84"/>
      <c r="M4" s="84"/>
      <c r="N4" s="84"/>
      <c r="O4" s="84"/>
    </row>
    <row r="5" spans="1:15" s="14" customFormat="1" ht="16.5" customHeight="1" x14ac:dyDescent="0.2">
      <c r="A5" s="85" t="s">
        <v>222</v>
      </c>
      <c r="B5" s="85"/>
      <c r="C5" s="85"/>
      <c r="D5" s="85"/>
      <c r="E5" s="85"/>
      <c r="F5" s="85"/>
      <c r="G5" s="85"/>
      <c r="H5" s="85"/>
      <c r="I5" s="85"/>
      <c r="J5" s="85"/>
      <c r="K5" s="85"/>
      <c r="L5" s="85"/>
      <c r="M5" s="85"/>
      <c r="N5" s="85"/>
      <c r="O5" s="85"/>
    </row>
    <row r="6" spans="1:15" s="13" customFormat="1" ht="30" customHeight="1" x14ac:dyDescent="0.2">
      <c r="A6" s="85" t="s">
        <v>223</v>
      </c>
      <c r="B6" s="85"/>
      <c r="C6" s="85"/>
      <c r="D6" s="85"/>
      <c r="E6" s="85"/>
      <c r="F6" s="85"/>
      <c r="G6" s="85"/>
      <c r="H6" s="85"/>
      <c r="I6" s="85"/>
      <c r="J6" s="85"/>
      <c r="K6" s="85"/>
      <c r="L6" s="85"/>
      <c r="M6" s="85"/>
      <c r="N6" s="85"/>
      <c r="O6" s="85"/>
    </row>
  </sheetData>
  <mergeCells count="4">
    <mergeCell ref="A3:O3"/>
    <mergeCell ref="A4:O4"/>
    <mergeCell ref="A5:O5"/>
    <mergeCell ref="A6:O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A1:P31"/>
  <sheetViews>
    <sheetView workbookViewId="0">
      <selection activeCell="G16" sqref="G16"/>
    </sheetView>
  </sheetViews>
  <sheetFormatPr defaultColWidth="8.75" defaultRowHeight="15" x14ac:dyDescent="0.25"/>
  <cols>
    <col min="1" max="1" width="24.375" style="24" customWidth="1"/>
    <col min="2" max="6" width="8.75" style="24"/>
    <col min="7" max="8" width="8.75" style="24" customWidth="1"/>
    <col min="9" max="10" width="8.75" style="24"/>
    <col min="11" max="11" width="8.75" style="24" customWidth="1"/>
    <col min="12" max="22" width="8.75" style="24"/>
    <col min="23" max="23" width="21.375" style="24" customWidth="1"/>
    <col min="24" max="16384" width="8.75" style="24"/>
  </cols>
  <sheetData>
    <row r="1" spans="1:8" x14ac:dyDescent="0.25">
      <c r="A1" s="82" t="s">
        <v>338</v>
      </c>
      <c r="B1" s="82"/>
      <c r="C1" s="82"/>
      <c r="D1" s="82"/>
      <c r="E1" s="82"/>
      <c r="F1" s="82"/>
      <c r="G1" s="82"/>
      <c r="H1" s="82"/>
    </row>
    <row r="2" spans="1:8" x14ac:dyDescent="0.25">
      <c r="A2" s="40"/>
      <c r="B2" s="23">
        <v>2016</v>
      </c>
      <c r="C2" s="23">
        <v>2017</v>
      </c>
      <c r="D2" s="23">
        <v>2018</v>
      </c>
      <c r="E2" s="23">
        <v>2019</v>
      </c>
      <c r="F2" s="23">
        <v>2020</v>
      </c>
      <c r="G2" s="23">
        <v>2021</v>
      </c>
      <c r="H2" s="23"/>
    </row>
    <row r="3" spans="1:8" x14ac:dyDescent="0.25">
      <c r="A3" s="23" t="s">
        <v>306</v>
      </c>
      <c r="B3" s="40">
        <v>0</v>
      </c>
      <c r="C3" s="40">
        <v>1</v>
      </c>
      <c r="D3" s="40">
        <v>1</v>
      </c>
      <c r="E3" s="40">
        <v>0</v>
      </c>
      <c r="F3" s="41">
        <v>0</v>
      </c>
      <c r="G3" s="41">
        <v>0</v>
      </c>
      <c r="H3" s="42"/>
    </row>
    <row r="4" spans="1:8" x14ac:dyDescent="0.25">
      <c r="A4" s="23" t="s">
        <v>351</v>
      </c>
      <c r="B4" s="40">
        <v>22603</v>
      </c>
      <c r="C4" s="40">
        <v>29805</v>
      </c>
      <c r="D4" s="40">
        <v>37744</v>
      </c>
      <c r="E4" s="40">
        <v>32817</v>
      </c>
      <c r="F4" s="41">
        <v>53504</v>
      </c>
      <c r="G4" s="41">
        <v>40710</v>
      </c>
      <c r="H4" s="42"/>
    </row>
    <row r="5" spans="1:8" x14ac:dyDescent="0.25">
      <c r="A5" s="23" t="s">
        <v>41</v>
      </c>
      <c r="B5" s="40">
        <v>64</v>
      </c>
      <c r="C5" s="40">
        <v>20</v>
      </c>
      <c r="D5" s="40">
        <v>48</v>
      </c>
      <c r="E5" s="40">
        <v>49</v>
      </c>
      <c r="F5" s="41">
        <v>39</v>
      </c>
      <c r="G5" s="41">
        <v>23</v>
      </c>
      <c r="H5" s="42"/>
    </row>
    <row r="6" spans="1:8" x14ac:dyDescent="0.25">
      <c r="A6" s="23" t="s">
        <v>329</v>
      </c>
      <c r="B6" s="40">
        <v>115</v>
      </c>
      <c r="C6" s="40">
        <v>44</v>
      </c>
      <c r="D6" s="40">
        <v>92</v>
      </c>
      <c r="E6" s="40">
        <v>90</v>
      </c>
      <c r="F6" s="41">
        <v>62</v>
      </c>
      <c r="G6" s="41">
        <v>60</v>
      </c>
      <c r="H6" s="42"/>
    </row>
    <row r="7" spans="1:8" x14ac:dyDescent="0.25">
      <c r="A7" s="23" t="s">
        <v>130</v>
      </c>
      <c r="B7" s="40">
        <v>257</v>
      </c>
      <c r="C7" s="40">
        <v>267</v>
      </c>
      <c r="D7" s="40">
        <v>486</v>
      </c>
      <c r="E7" s="40">
        <v>1192</v>
      </c>
      <c r="F7" s="41">
        <v>730</v>
      </c>
      <c r="G7" s="41">
        <v>418</v>
      </c>
      <c r="H7" s="42"/>
    </row>
    <row r="8" spans="1:8" x14ac:dyDescent="0.25">
      <c r="A8" s="23" t="s">
        <v>2</v>
      </c>
      <c r="B8" s="40">
        <v>1973</v>
      </c>
      <c r="C8" s="40">
        <v>2455</v>
      </c>
      <c r="D8" s="40">
        <v>8206</v>
      </c>
      <c r="E8" s="40">
        <v>5092</v>
      </c>
      <c r="F8" s="41">
        <v>7926</v>
      </c>
      <c r="G8" s="41">
        <v>6562</v>
      </c>
      <c r="H8" s="42"/>
    </row>
    <row r="9" spans="1:8" x14ac:dyDescent="0.25">
      <c r="A9" s="23" t="s">
        <v>131</v>
      </c>
      <c r="B9" s="40">
        <v>0</v>
      </c>
      <c r="C9" s="40">
        <v>0</v>
      </c>
      <c r="D9" s="40">
        <v>0</v>
      </c>
      <c r="E9" s="40">
        <v>0</v>
      </c>
      <c r="F9" s="40">
        <v>12</v>
      </c>
      <c r="G9" s="40">
        <v>0</v>
      </c>
      <c r="H9" s="42"/>
    </row>
    <row r="10" spans="1:8" x14ac:dyDescent="0.25">
      <c r="A10" s="23" t="s">
        <v>15</v>
      </c>
      <c r="B10" s="40">
        <v>5</v>
      </c>
      <c r="C10" s="40">
        <v>52</v>
      </c>
      <c r="D10" s="40">
        <v>35</v>
      </c>
      <c r="E10" s="40">
        <v>29</v>
      </c>
      <c r="F10" s="41">
        <v>31</v>
      </c>
      <c r="G10" s="41">
        <v>40</v>
      </c>
      <c r="H10" s="42"/>
    </row>
    <row r="11" spans="1:8" x14ac:dyDescent="0.25">
      <c r="A11" s="23" t="s">
        <v>48</v>
      </c>
      <c r="B11" s="40">
        <v>0</v>
      </c>
      <c r="C11" s="40">
        <v>0</v>
      </c>
      <c r="D11" s="40">
        <v>3</v>
      </c>
      <c r="E11" s="40">
        <v>1</v>
      </c>
      <c r="F11" s="41">
        <v>0</v>
      </c>
      <c r="G11" s="41">
        <v>16</v>
      </c>
      <c r="H11" s="42"/>
    </row>
    <row r="12" spans="1:8" x14ac:dyDescent="0.25">
      <c r="A12" s="23" t="s">
        <v>307</v>
      </c>
      <c r="B12" s="40">
        <v>20484</v>
      </c>
      <c r="C12" s="40">
        <v>16928</v>
      </c>
      <c r="D12" s="40">
        <v>19368</v>
      </c>
      <c r="E12" s="40">
        <v>25718</v>
      </c>
      <c r="F12" s="41">
        <v>23622</v>
      </c>
      <c r="G12" s="41">
        <v>33118</v>
      </c>
      <c r="H12" s="42"/>
    </row>
    <row r="13" spans="1:8" x14ac:dyDescent="0.25">
      <c r="A13" s="23" t="s">
        <v>330</v>
      </c>
      <c r="B13" s="40">
        <v>0</v>
      </c>
      <c r="C13" s="40">
        <v>0</v>
      </c>
      <c r="D13" s="40">
        <v>0</v>
      </c>
      <c r="E13" s="40">
        <v>0</v>
      </c>
      <c r="F13" s="41">
        <v>0</v>
      </c>
      <c r="G13" s="41">
        <v>1</v>
      </c>
      <c r="H13" s="42"/>
    </row>
    <row r="14" spans="1:8" x14ac:dyDescent="0.25">
      <c r="A14" s="23" t="s">
        <v>8</v>
      </c>
      <c r="B14" s="40">
        <v>206</v>
      </c>
      <c r="C14" s="40">
        <v>246</v>
      </c>
      <c r="D14" s="40">
        <v>1716</v>
      </c>
      <c r="E14" s="40">
        <v>582</v>
      </c>
      <c r="F14" s="41">
        <v>937</v>
      </c>
      <c r="G14" s="41">
        <v>1305</v>
      </c>
      <c r="H14" s="42"/>
    </row>
    <row r="15" spans="1:8" x14ac:dyDescent="0.25">
      <c r="A15" s="23" t="s">
        <v>3</v>
      </c>
      <c r="B15" s="40">
        <v>359</v>
      </c>
      <c r="C15" s="40">
        <v>386</v>
      </c>
      <c r="D15" s="40">
        <v>1032</v>
      </c>
      <c r="E15" s="40">
        <v>865</v>
      </c>
      <c r="F15" s="41">
        <v>1072</v>
      </c>
      <c r="G15" s="41">
        <v>862</v>
      </c>
      <c r="H15" s="42"/>
    </row>
    <row r="16" spans="1:8" x14ac:dyDescent="0.25">
      <c r="A16" s="23" t="s">
        <v>5</v>
      </c>
      <c r="B16" s="40">
        <v>3197</v>
      </c>
      <c r="C16" s="40">
        <v>1775</v>
      </c>
      <c r="D16" s="40">
        <v>3239</v>
      </c>
      <c r="E16" s="40">
        <v>7132</v>
      </c>
      <c r="F16" s="41">
        <v>2309</v>
      </c>
      <c r="G16" s="41">
        <v>6564</v>
      </c>
      <c r="H16" s="42"/>
    </row>
    <row r="17" spans="1:16" x14ac:dyDescent="0.25">
      <c r="A17" s="23" t="s">
        <v>6</v>
      </c>
      <c r="B17" s="40">
        <v>1050</v>
      </c>
      <c r="C17" s="40">
        <v>134</v>
      </c>
      <c r="D17" s="40">
        <v>193</v>
      </c>
      <c r="E17" s="40">
        <v>629</v>
      </c>
      <c r="F17" s="41">
        <v>25</v>
      </c>
      <c r="G17" s="41">
        <v>351</v>
      </c>
      <c r="H17" s="42"/>
    </row>
    <row r="18" spans="1:16" x14ac:dyDescent="0.25">
      <c r="A18" s="23" t="s">
        <v>4</v>
      </c>
      <c r="B18" s="40">
        <v>3251</v>
      </c>
      <c r="C18" s="40">
        <v>1376</v>
      </c>
      <c r="D18" s="40">
        <v>6280</v>
      </c>
      <c r="E18" s="40">
        <v>5656</v>
      </c>
      <c r="F18" s="41">
        <v>1418</v>
      </c>
      <c r="G18" s="41">
        <v>2312</v>
      </c>
      <c r="H18" s="42"/>
    </row>
    <row r="19" spans="1:16" ht="28.5" customHeight="1" x14ac:dyDescent="0.25">
      <c r="A19" s="37" t="s">
        <v>331</v>
      </c>
      <c r="B19" s="40">
        <v>11660</v>
      </c>
      <c r="C19" s="40">
        <v>11578</v>
      </c>
      <c r="D19" s="40">
        <v>11467</v>
      </c>
      <c r="E19" s="40">
        <v>12348</v>
      </c>
      <c r="F19" s="40">
        <v>13127</v>
      </c>
      <c r="G19" s="40">
        <v>14297</v>
      </c>
      <c r="H19" s="42"/>
    </row>
    <row r="20" spans="1:16" ht="30" x14ac:dyDescent="0.25">
      <c r="A20" s="19" t="s">
        <v>336</v>
      </c>
      <c r="B20" s="40">
        <f t="shared" ref="B20:G20" si="0">SUM(B3:B18)-B12-B4</f>
        <v>10477</v>
      </c>
      <c r="C20" s="40">
        <f t="shared" si="0"/>
        <v>6756</v>
      </c>
      <c r="D20" s="40">
        <f t="shared" si="0"/>
        <v>21331</v>
      </c>
      <c r="E20" s="40">
        <f t="shared" si="0"/>
        <v>21317</v>
      </c>
      <c r="F20" s="40">
        <f t="shared" si="0"/>
        <v>14561</v>
      </c>
      <c r="G20" s="40">
        <f t="shared" si="0"/>
        <v>18514</v>
      </c>
      <c r="H20" s="40"/>
    </row>
    <row r="25" spans="1:16" x14ac:dyDescent="0.25">
      <c r="A25" s="35" t="s">
        <v>337</v>
      </c>
      <c r="B25" s="36"/>
      <c r="C25" s="36"/>
      <c r="D25" s="36"/>
      <c r="E25" s="36"/>
      <c r="F25" s="36"/>
      <c r="G25" s="36"/>
      <c r="H25" s="36"/>
      <c r="I25" s="36"/>
      <c r="J25" s="36"/>
      <c r="K25" s="36"/>
      <c r="L25" s="36"/>
      <c r="M25" s="36"/>
      <c r="N25" s="36"/>
      <c r="O25" s="36"/>
      <c r="P25" s="36"/>
    </row>
    <row r="26" spans="1:16" x14ac:dyDescent="0.25">
      <c r="B26" s="23">
        <v>2007</v>
      </c>
      <c r="C26" s="23">
        <v>2008</v>
      </c>
      <c r="D26" s="23">
        <v>2009</v>
      </c>
      <c r="E26" s="23">
        <v>2010</v>
      </c>
      <c r="F26" s="23">
        <v>2011</v>
      </c>
      <c r="G26" s="23">
        <v>2012</v>
      </c>
      <c r="H26" s="23">
        <v>2013</v>
      </c>
      <c r="I26" s="23">
        <v>2014</v>
      </c>
      <c r="J26" s="23">
        <v>2015</v>
      </c>
      <c r="K26" s="23">
        <v>2016</v>
      </c>
      <c r="L26" s="23">
        <v>2017</v>
      </c>
      <c r="M26" s="23">
        <v>2018</v>
      </c>
      <c r="N26" s="23">
        <v>2019</v>
      </c>
      <c r="O26" s="23">
        <v>2020</v>
      </c>
      <c r="P26" s="23">
        <v>2021</v>
      </c>
    </row>
    <row r="27" spans="1:16" x14ac:dyDescent="0.25">
      <c r="A27" s="23" t="s">
        <v>332</v>
      </c>
      <c r="B27" s="24">
        <v>7746</v>
      </c>
      <c r="C27" s="24">
        <v>7697</v>
      </c>
      <c r="D27" s="24">
        <v>8275</v>
      </c>
      <c r="E27" s="24">
        <v>8902</v>
      </c>
      <c r="F27" s="24">
        <v>9523</v>
      </c>
      <c r="G27" s="24">
        <v>9745</v>
      </c>
      <c r="H27" s="24">
        <v>9935</v>
      </c>
      <c r="I27" s="24">
        <v>10303</v>
      </c>
      <c r="J27" s="24">
        <v>11231</v>
      </c>
      <c r="K27" s="24">
        <v>11660</v>
      </c>
      <c r="L27" s="24">
        <v>11578</v>
      </c>
      <c r="M27" s="24">
        <v>11467</v>
      </c>
      <c r="N27" s="24">
        <v>12348</v>
      </c>
      <c r="O27" s="56">
        <v>13127</v>
      </c>
      <c r="P27" s="66">
        <v>14297</v>
      </c>
    </row>
    <row r="28" spans="1:16" x14ac:dyDescent="0.25">
      <c r="A28" s="23" t="s">
        <v>333</v>
      </c>
      <c r="B28" s="24">
        <v>3366</v>
      </c>
      <c r="C28" s="24">
        <v>3369</v>
      </c>
      <c r="D28" s="24">
        <v>3431</v>
      </c>
      <c r="E28" s="24">
        <v>3559</v>
      </c>
      <c r="F28" s="24">
        <v>3657</v>
      </c>
      <c r="G28" s="24">
        <v>3597</v>
      </c>
      <c r="H28" s="24">
        <v>3410</v>
      </c>
      <c r="I28" s="24">
        <v>3424</v>
      </c>
      <c r="J28" s="24">
        <v>3630</v>
      </c>
      <c r="K28" s="24">
        <v>3778</v>
      </c>
      <c r="L28" s="24">
        <v>3917</v>
      </c>
      <c r="M28" s="24">
        <v>4036</v>
      </c>
      <c r="N28" s="24">
        <v>4390</v>
      </c>
      <c r="O28" s="56">
        <v>4603</v>
      </c>
      <c r="P28" s="66">
        <v>4973</v>
      </c>
    </row>
    <row r="29" spans="1:16" x14ac:dyDescent="0.25">
      <c r="A29" s="23" t="s">
        <v>334</v>
      </c>
      <c r="D29" s="24">
        <v>347</v>
      </c>
      <c r="E29" s="24">
        <v>382</v>
      </c>
      <c r="F29" s="24">
        <v>390</v>
      </c>
      <c r="G29" s="24">
        <v>401</v>
      </c>
      <c r="H29" s="24">
        <v>366</v>
      </c>
      <c r="I29" s="24">
        <v>359</v>
      </c>
      <c r="J29" s="24">
        <v>364</v>
      </c>
      <c r="K29" s="24">
        <v>373</v>
      </c>
      <c r="L29" s="24">
        <v>387</v>
      </c>
      <c r="M29" s="24">
        <v>505</v>
      </c>
      <c r="N29" s="24">
        <v>585</v>
      </c>
      <c r="O29" s="56">
        <v>588</v>
      </c>
      <c r="P29" s="67">
        <v>641</v>
      </c>
    </row>
    <row r="30" spans="1:16" x14ac:dyDescent="0.25">
      <c r="A30" s="23" t="s">
        <v>335</v>
      </c>
      <c r="D30" s="24">
        <f t="shared" ref="D30:J30" si="1">D27-C27</f>
        <v>578</v>
      </c>
      <c r="E30" s="24">
        <f t="shared" si="1"/>
        <v>627</v>
      </c>
      <c r="F30" s="24">
        <f t="shared" si="1"/>
        <v>621</v>
      </c>
      <c r="G30" s="24">
        <f t="shared" si="1"/>
        <v>222</v>
      </c>
      <c r="H30" s="24">
        <f t="shared" si="1"/>
        <v>190</v>
      </c>
      <c r="I30" s="24">
        <f t="shared" si="1"/>
        <v>368</v>
      </c>
      <c r="J30" s="24">
        <f t="shared" si="1"/>
        <v>928</v>
      </c>
      <c r="K30" s="24">
        <f t="shared" ref="K30:P30" si="2">K27-J27</f>
        <v>429</v>
      </c>
      <c r="L30" s="24">
        <f t="shared" si="2"/>
        <v>-82</v>
      </c>
      <c r="M30" s="24">
        <f t="shared" si="2"/>
        <v>-111</v>
      </c>
      <c r="N30" s="24">
        <f t="shared" si="2"/>
        <v>881</v>
      </c>
      <c r="O30" s="56">
        <f t="shared" si="2"/>
        <v>779</v>
      </c>
      <c r="P30" s="68">
        <f t="shared" si="2"/>
        <v>1170</v>
      </c>
    </row>
    <row r="31" spans="1:16" x14ac:dyDescent="0.25">
      <c r="K31" s="24" t="s">
        <v>224</v>
      </c>
    </row>
  </sheetData>
  <mergeCells count="1">
    <mergeCell ref="A1:H1"/>
  </mergeCells>
  <pageMargins left="0.7" right="0.7" top="0.75" bottom="0.75" header="0.3" footer="0.3"/>
  <pageSetup paperSize="9" orientation="portrait"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G1014"/>
  <sheetViews>
    <sheetView zoomScaleSheetLayoutView="100" workbookViewId="0">
      <pane ySplit="1" topLeftCell="A2" activePane="bottomLeft" state="frozen"/>
      <selection pane="bottomLeft" activeCell="A5" sqref="A5"/>
    </sheetView>
  </sheetViews>
  <sheetFormatPr defaultColWidth="8.75" defaultRowHeight="15" x14ac:dyDescent="0.25"/>
  <cols>
    <col min="1" max="1" width="20.625" style="8" customWidth="1"/>
    <col min="2" max="2" width="13.25" style="22" bestFit="1" customWidth="1"/>
    <col min="3" max="3" width="13.25" style="22" customWidth="1"/>
    <col min="4" max="4" width="95.625" style="8" customWidth="1"/>
    <col min="5" max="5" width="11" style="8" customWidth="1"/>
    <col min="6" max="6" width="14.875" style="8" bestFit="1" customWidth="1"/>
    <col min="7" max="7" width="16.625" style="8" bestFit="1" customWidth="1"/>
    <col min="8" max="16384" width="8.75" style="8"/>
  </cols>
  <sheetData>
    <row r="1" spans="1:7" x14ac:dyDescent="0.25">
      <c r="A1" s="1" t="s">
        <v>74</v>
      </c>
      <c r="B1" s="20" t="s">
        <v>1771</v>
      </c>
      <c r="C1" s="20" t="s">
        <v>813</v>
      </c>
      <c r="D1" s="1" t="s">
        <v>75</v>
      </c>
      <c r="E1" s="1" t="s">
        <v>76</v>
      </c>
      <c r="F1" s="62" t="s">
        <v>1896</v>
      </c>
      <c r="G1" s="1" t="s">
        <v>0</v>
      </c>
    </row>
    <row r="2" spans="1:7" x14ac:dyDescent="0.25">
      <c r="A2" s="15" t="s">
        <v>512</v>
      </c>
      <c r="B2" s="21">
        <v>2726.083333333333</v>
      </c>
      <c r="C2" s="21">
        <v>1078</v>
      </c>
      <c r="D2" s="15" t="s">
        <v>513</v>
      </c>
      <c r="E2" s="15" t="s">
        <v>48</v>
      </c>
      <c r="F2" s="15" t="s">
        <v>1256</v>
      </c>
      <c r="G2" s="15" t="s">
        <v>354</v>
      </c>
    </row>
    <row r="3" spans="1:7" x14ac:dyDescent="0.25">
      <c r="A3" s="15" t="s">
        <v>505</v>
      </c>
      <c r="B3" s="21">
        <v>2479.75</v>
      </c>
      <c r="C3" s="21">
        <v>2074.083333333333</v>
      </c>
      <c r="D3" s="15" t="s">
        <v>2352</v>
      </c>
      <c r="E3" s="15" t="s">
        <v>48</v>
      </c>
      <c r="F3" s="15" t="s">
        <v>1256</v>
      </c>
      <c r="G3" s="15" t="s">
        <v>354</v>
      </c>
    </row>
    <row r="4" spans="1:7" x14ac:dyDescent="0.25">
      <c r="A4" s="15" t="s">
        <v>635</v>
      </c>
      <c r="B4" s="21">
        <v>1939.75</v>
      </c>
      <c r="C4" s="21">
        <v>819.5</v>
      </c>
      <c r="D4" s="15" t="s">
        <v>636</v>
      </c>
      <c r="E4" s="15" t="s">
        <v>48</v>
      </c>
      <c r="F4" s="15" t="s">
        <v>1256</v>
      </c>
      <c r="G4" s="15" t="s">
        <v>354</v>
      </c>
    </row>
    <row r="5" spans="1:7" x14ac:dyDescent="0.25">
      <c r="A5" s="15" t="s">
        <v>830</v>
      </c>
      <c r="B5" s="21">
        <v>1723.9166666666665</v>
      </c>
      <c r="C5" s="21">
        <v>144</v>
      </c>
      <c r="D5" s="15" t="s">
        <v>831</v>
      </c>
      <c r="E5" s="15" t="s">
        <v>78</v>
      </c>
      <c r="F5" s="15" t="s">
        <v>1148</v>
      </c>
      <c r="G5" s="15" t="s">
        <v>5</v>
      </c>
    </row>
    <row r="6" spans="1:7" x14ac:dyDescent="0.25">
      <c r="A6" s="15" t="s">
        <v>503</v>
      </c>
      <c r="B6" s="21">
        <v>1622.4166666666665</v>
      </c>
      <c r="C6" s="21">
        <v>465.25</v>
      </c>
      <c r="D6" s="15" t="s">
        <v>504</v>
      </c>
      <c r="E6" s="15" t="s">
        <v>48</v>
      </c>
      <c r="F6" s="15" t="s">
        <v>1256</v>
      </c>
      <c r="G6" s="15" t="s">
        <v>354</v>
      </c>
    </row>
    <row r="7" spans="1:7" x14ac:dyDescent="0.25">
      <c r="A7" s="15" t="s">
        <v>822</v>
      </c>
      <c r="B7" s="21">
        <v>1530.3333333333333</v>
      </c>
      <c r="C7" s="21">
        <v>228.91666666666669</v>
      </c>
      <c r="D7" s="15" t="s">
        <v>1255</v>
      </c>
      <c r="E7" s="15" t="s">
        <v>48</v>
      </c>
      <c r="F7" s="15" t="s">
        <v>1256</v>
      </c>
      <c r="G7" s="15" t="s">
        <v>3</v>
      </c>
    </row>
    <row r="8" spans="1:7" x14ac:dyDescent="0.25">
      <c r="A8" s="15" t="s">
        <v>847</v>
      </c>
      <c r="B8" s="21">
        <v>1509.333333333333</v>
      </c>
      <c r="C8" s="21">
        <v>63.166666666666664</v>
      </c>
      <c r="D8" s="15" t="s">
        <v>848</v>
      </c>
      <c r="E8" s="15" t="s">
        <v>48</v>
      </c>
      <c r="F8" s="15" t="s">
        <v>1256</v>
      </c>
      <c r="G8" s="15" t="s">
        <v>3</v>
      </c>
    </row>
    <row r="9" spans="1:7" x14ac:dyDescent="0.25">
      <c r="A9" s="15" t="s">
        <v>633</v>
      </c>
      <c r="B9" s="21">
        <v>1439.083333333333</v>
      </c>
      <c r="C9" s="21">
        <v>463.91666666666663</v>
      </c>
      <c r="D9" s="15" t="s">
        <v>634</v>
      </c>
      <c r="E9" s="15" t="s">
        <v>48</v>
      </c>
      <c r="F9" s="15" t="s">
        <v>1256</v>
      </c>
      <c r="G9" s="15" t="s">
        <v>354</v>
      </c>
    </row>
    <row r="10" spans="1:7" ht="25.5" x14ac:dyDescent="0.25">
      <c r="A10" s="15" t="s">
        <v>631</v>
      </c>
      <c r="B10" s="21">
        <v>1427.5</v>
      </c>
      <c r="C10" s="21">
        <v>315.75</v>
      </c>
      <c r="D10" s="15" t="s">
        <v>632</v>
      </c>
      <c r="E10" s="15" t="s">
        <v>78</v>
      </c>
      <c r="F10" s="15" t="s">
        <v>1154</v>
      </c>
      <c r="G10" s="15" t="s">
        <v>6</v>
      </c>
    </row>
    <row r="11" spans="1:7" ht="25.5" x14ac:dyDescent="0.25">
      <c r="A11" s="15" t="s">
        <v>627</v>
      </c>
      <c r="B11" s="21">
        <v>1251.1666666666667</v>
      </c>
      <c r="C11" s="21">
        <v>1187.8333333333333</v>
      </c>
      <c r="D11" s="15" t="s">
        <v>628</v>
      </c>
      <c r="E11" s="15" t="s">
        <v>78</v>
      </c>
      <c r="F11" s="15" t="s">
        <v>48</v>
      </c>
      <c r="G11" s="15" t="s">
        <v>6</v>
      </c>
    </row>
    <row r="12" spans="1:7" ht="25.5" x14ac:dyDescent="0.25">
      <c r="A12" s="15" t="s">
        <v>837</v>
      </c>
      <c r="B12" s="21">
        <v>1245.9166666666665</v>
      </c>
      <c r="C12" s="21">
        <v>104.41666666666667</v>
      </c>
      <c r="D12" s="15" t="s">
        <v>2323</v>
      </c>
      <c r="E12" s="15" t="s">
        <v>78</v>
      </c>
      <c r="F12" s="15" t="s">
        <v>1151</v>
      </c>
      <c r="G12" s="15" t="s">
        <v>2</v>
      </c>
    </row>
    <row r="13" spans="1:7" ht="25.5" x14ac:dyDescent="0.25">
      <c r="A13" s="15" t="s">
        <v>826</v>
      </c>
      <c r="B13" s="21">
        <v>1028.4166666666667</v>
      </c>
      <c r="C13" s="21">
        <v>165.25</v>
      </c>
      <c r="D13" s="15" t="s">
        <v>827</v>
      </c>
      <c r="E13" s="15" t="s">
        <v>78</v>
      </c>
      <c r="F13" s="15" t="s">
        <v>1151</v>
      </c>
      <c r="G13" s="15" t="s">
        <v>2</v>
      </c>
    </row>
    <row r="14" spans="1:7" x14ac:dyDescent="0.25">
      <c r="A14" s="15" t="s">
        <v>18</v>
      </c>
      <c r="B14" s="21">
        <v>1008.3333333333331</v>
      </c>
      <c r="C14" s="21">
        <v>947</v>
      </c>
      <c r="D14" s="15" t="s">
        <v>359</v>
      </c>
      <c r="E14" s="15" t="s">
        <v>77</v>
      </c>
      <c r="F14" s="15" t="s">
        <v>1156</v>
      </c>
      <c r="G14" s="15" t="s">
        <v>5</v>
      </c>
    </row>
    <row r="15" spans="1:7" x14ac:dyDescent="0.25">
      <c r="A15" s="15" t="s">
        <v>2353</v>
      </c>
      <c r="B15" s="21">
        <v>928.41666666666652</v>
      </c>
      <c r="C15" s="21">
        <v>0</v>
      </c>
      <c r="D15" s="15" t="s">
        <v>2354</v>
      </c>
      <c r="E15" s="15" t="s">
        <v>48</v>
      </c>
      <c r="F15" s="15" t="s">
        <v>1256</v>
      </c>
      <c r="G15" s="15" t="s">
        <v>3</v>
      </c>
    </row>
    <row r="16" spans="1:7" x14ac:dyDescent="0.25">
      <c r="A16" s="15" t="s">
        <v>1257</v>
      </c>
      <c r="B16" s="21">
        <v>910</v>
      </c>
      <c r="C16" s="21">
        <v>0</v>
      </c>
      <c r="D16" s="15" t="s">
        <v>1258</v>
      </c>
      <c r="E16" s="15" t="s">
        <v>48</v>
      </c>
      <c r="F16" s="15" t="s">
        <v>1256</v>
      </c>
      <c r="G16" s="15" t="s">
        <v>3</v>
      </c>
    </row>
    <row r="17" spans="1:7" x14ac:dyDescent="0.25">
      <c r="A17" s="15" t="s">
        <v>368</v>
      </c>
      <c r="B17" s="21">
        <v>875</v>
      </c>
      <c r="C17" s="21">
        <v>585.16666666666663</v>
      </c>
      <c r="D17" s="15" t="s">
        <v>369</v>
      </c>
      <c r="E17" s="15" t="s">
        <v>78</v>
      </c>
      <c r="F17" s="15" t="s">
        <v>1151</v>
      </c>
      <c r="G17" s="15" t="s">
        <v>4</v>
      </c>
    </row>
    <row r="18" spans="1:7" x14ac:dyDescent="0.25">
      <c r="A18" s="15" t="s">
        <v>1259</v>
      </c>
      <c r="B18" s="21">
        <v>845.41666666666663</v>
      </c>
      <c r="C18" s="21">
        <v>0</v>
      </c>
      <c r="D18" s="15" t="s">
        <v>2322</v>
      </c>
      <c r="E18" s="15" t="s">
        <v>48</v>
      </c>
      <c r="F18" s="15" t="s">
        <v>1256</v>
      </c>
      <c r="G18" s="15" t="s">
        <v>3</v>
      </c>
    </row>
    <row r="19" spans="1:7" x14ac:dyDescent="0.25">
      <c r="A19" s="15" t="s">
        <v>1273</v>
      </c>
      <c r="B19" s="21">
        <v>843.91666666666663</v>
      </c>
      <c r="C19" s="21">
        <v>0</v>
      </c>
      <c r="D19" s="15" t="s">
        <v>1274</v>
      </c>
      <c r="E19" s="15" t="s">
        <v>78</v>
      </c>
      <c r="F19" s="15" t="s">
        <v>1148</v>
      </c>
      <c r="G19" s="15" t="s">
        <v>2</v>
      </c>
    </row>
    <row r="20" spans="1:7" x14ac:dyDescent="0.25">
      <c r="A20" s="15" t="s">
        <v>816</v>
      </c>
      <c r="B20" s="21">
        <v>745.08333333333326</v>
      </c>
      <c r="C20" s="21">
        <v>884.16666666666663</v>
      </c>
      <c r="D20" s="15" t="s">
        <v>2324</v>
      </c>
      <c r="E20" s="15" t="s">
        <v>48</v>
      </c>
      <c r="F20" s="15" t="s">
        <v>1256</v>
      </c>
      <c r="G20" s="15" t="s">
        <v>3</v>
      </c>
    </row>
    <row r="21" spans="1:7" ht="25.5" x14ac:dyDescent="0.25">
      <c r="A21" s="15" t="s">
        <v>2355</v>
      </c>
      <c r="B21" s="21">
        <v>648.75</v>
      </c>
      <c r="C21" s="21">
        <v>942.33333333333326</v>
      </c>
      <c r="D21" s="15" t="s">
        <v>2356</v>
      </c>
      <c r="E21" s="15" t="s">
        <v>78</v>
      </c>
      <c r="F21" s="15" t="s">
        <v>1147</v>
      </c>
      <c r="G21" s="15" t="s">
        <v>5</v>
      </c>
    </row>
    <row r="22" spans="1:7" x14ac:dyDescent="0.25">
      <c r="A22" s="15" t="s">
        <v>1260</v>
      </c>
      <c r="B22" s="21">
        <v>633</v>
      </c>
      <c r="C22" s="21">
        <v>0</v>
      </c>
      <c r="D22" s="15" t="s">
        <v>1261</v>
      </c>
      <c r="E22" s="15" t="s">
        <v>48</v>
      </c>
      <c r="F22" s="15" t="s">
        <v>1256</v>
      </c>
      <c r="G22" s="15" t="s">
        <v>3</v>
      </c>
    </row>
    <row r="23" spans="1:7" x14ac:dyDescent="0.25">
      <c r="A23" s="15" t="s">
        <v>524</v>
      </c>
      <c r="B23" s="21">
        <v>575.91666666666663</v>
      </c>
      <c r="C23" s="21">
        <v>47.833333333333329</v>
      </c>
      <c r="D23" s="15" t="s">
        <v>1300</v>
      </c>
      <c r="E23" s="15" t="s">
        <v>48</v>
      </c>
      <c r="F23" s="15" t="s">
        <v>1256</v>
      </c>
      <c r="G23" s="15" t="s">
        <v>354</v>
      </c>
    </row>
    <row r="24" spans="1:7" x14ac:dyDescent="0.25">
      <c r="A24" s="15" t="s">
        <v>486</v>
      </c>
      <c r="B24" s="21">
        <v>566.58333333333337</v>
      </c>
      <c r="C24" s="21">
        <v>226.08333333333331</v>
      </c>
      <c r="D24" s="15" t="s">
        <v>487</v>
      </c>
      <c r="E24" s="15" t="s">
        <v>48</v>
      </c>
      <c r="F24" s="15" t="s">
        <v>1256</v>
      </c>
      <c r="G24" s="15" t="s">
        <v>3</v>
      </c>
    </row>
    <row r="25" spans="1:7" x14ac:dyDescent="0.25">
      <c r="A25" s="15" t="s">
        <v>651</v>
      </c>
      <c r="B25" s="21">
        <v>562.25</v>
      </c>
      <c r="C25" s="21">
        <v>63.666666666666664</v>
      </c>
      <c r="D25" s="15" t="s">
        <v>652</v>
      </c>
      <c r="E25" s="15" t="s">
        <v>78</v>
      </c>
      <c r="F25" s="15" t="s">
        <v>1148</v>
      </c>
      <c r="G25" s="15" t="s">
        <v>8</v>
      </c>
    </row>
    <row r="26" spans="1:7" x14ac:dyDescent="0.25">
      <c r="A26" s="15" t="s">
        <v>1276</v>
      </c>
      <c r="B26" s="21">
        <v>475.58333333333331</v>
      </c>
      <c r="C26" s="21">
        <v>0</v>
      </c>
      <c r="D26" s="15" t="s">
        <v>1277</v>
      </c>
      <c r="E26" s="15" t="s">
        <v>78</v>
      </c>
      <c r="F26" s="15" t="s">
        <v>1148</v>
      </c>
      <c r="G26" s="15" t="s">
        <v>8</v>
      </c>
    </row>
    <row r="27" spans="1:7" ht="25.5" x14ac:dyDescent="0.25">
      <c r="A27" s="15" t="s">
        <v>7</v>
      </c>
      <c r="B27" s="21">
        <v>411.5</v>
      </c>
      <c r="C27" s="21">
        <v>139.75</v>
      </c>
      <c r="D27" s="15" t="s">
        <v>365</v>
      </c>
      <c r="E27" s="15" t="s">
        <v>78</v>
      </c>
      <c r="F27" s="15" t="s">
        <v>1151</v>
      </c>
      <c r="G27" s="15" t="s">
        <v>2</v>
      </c>
    </row>
    <row r="28" spans="1:7" x14ac:dyDescent="0.25">
      <c r="A28" s="15" t="s">
        <v>832</v>
      </c>
      <c r="B28" s="21">
        <v>407</v>
      </c>
      <c r="C28" s="21">
        <v>129.66666666666666</v>
      </c>
      <c r="D28" s="15" t="s">
        <v>833</v>
      </c>
      <c r="E28" s="15" t="s">
        <v>78</v>
      </c>
      <c r="F28" s="15" t="s">
        <v>1148</v>
      </c>
      <c r="G28" s="15" t="s">
        <v>2</v>
      </c>
    </row>
    <row r="29" spans="1:7" ht="25.5" x14ac:dyDescent="0.25">
      <c r="A29" s="15" t="s">
        <v>4227</v>
      </c>
      <c r="B29" s="21">
        <f>255.166666666667 + 139.25</f>
        <v>394.41666666666697</v>
      </c>
      <c r="C29" s="21">
        <v>0</v>
      </c>
      <c r="D29" s="15" t="s">
        <v>4226</v>
      </c>
      <c r="E29" s="15" t="s">
        <v>78</v>
      </c>
      <c r="F29" s="15" t="s">
        <v>1148</v>
      </c>
      <c r="G29" s="15" t="s">
        <v>2</v>
      </c>
    </row>
    <row r="30" spans="1:7" x14ac:dyDescent="0.25">
      <c r="A30" s="15" t="s">
        <v>817</v>
      </c>
      <c r="B30" s="21">
        <v>383.41666666666663</v>
      </c>
      <c r="C30" s="21">
        <v>371.41666666666663</v>
      </c>
      <c r="D30" s="15" t="s">
        <v>1263</v>
      </c>
      <c r="E30" s="15" t="s">
        <v>48</v>
      </c>
      <c r="F30" s="15" t="s">
        <v>1256</v>
      </c>
      <c r="G30" s="15" t="s">
        <v>3</v>
      </c>
    </row>
    <row r="31" spans="1:7" x14ac:dyDescent="0.25">
      <c r="A31" s="15" t="s">
        <v>2357</v>
      </c>
      <c r="B31" s="21">
        <v>377.75</v>
      </c>
      <c r="C31" s="21">
        <v>0</v>
      </c>
      <c r="D31" s="15" t="s">
        <v>2358</v>
      </c>
      <c r="E31" s="15" t="s">
        <v>48</v>
      </c>
      <c r="F31" s="15" t="s">
        <v>1256</v>
      </c>
      <c r="G31" s="15" t="s">
        <v>3</v>
      </c>
    </row>
    <row r="32" spans="1:7" ht="25.5" x14ac:dyDescent="0.25">
      <c r="A32" s="15" t="s">
        <v>2359</v>
      </c>
      <c r="B32" s="21">
        <v>349.58333333333331</v>
      </c>
      <c r="C32" s="21">
        <v>0</v>
      </c>
      <c r="D32" s="15" t="s">
        <v>2329</v>
      </c>
      <c r="E32" s="15" t="s">
        <v>78</v>
      </c>
      <c r="F32" s="15" t="s">
        <v>1151</v>
      </c>
      <c r="G32" s="15" t="s">
        <v>4</v>
      </c>
    </row>
    <row r="33" spans="1:7" ht="25.5" x14ac:dyDescent="0.25">
      <c r="A33" s="15" t="s">
        <v>835</v>
      </c>
      <c r="B33" s="21">
        <v>335.41666666666663</v>
      </c>
      <c r="C33" s="21">
        <v>120.66666666666666</v>
      </c>
      <c r="D33" s="15" t="s">
        <v>836</v>
      </c>
      <c r="E33" s="15" t="s">
        <v>77</v>
      </c>
      <c r="F33" s="15" t="s">
        <v>1149</v>
      </c>
      <c r="G33" s="15" t="s">
        <v>5</v>
      </c>
    </row>
    <row r="34" spans="1:7" ht="25.5" x14ac:dyDescent="0.25">
      <c r="A34" s="15" t="s">
        <v>225</v>
      </c>
      <c r="B34" s="21">
        <v>326.91666666666669</v>
      </c>
      <c r="C34" s="21">
        <v>11.25</v>
      </c>
      <c r="D34" s="15" t="s">
        <v>932</v>
      </c>
      <c r="E34" s="15" t="s">
        <v>78</v>
      </c>
      <c r="F34" s="15" t="s">
        <v>1158</v>
      </c>
      <c r="G34" s="15" t="s">
        <v>4</v>
      </c>
    </row>
    <row r="35" spans="1:7" ht="25.5" x14ac:dyDescent="0.25">
      <c r="A35" s="15" t="s">
        <v>1</v>
      </c>
      <c r="B35" s="21">
        <v>321.58333333333331</v>
      </c>
      <c r="C35" s="21">
        <v>797.5</v>
      </c>
      <c r="D35" s="15" t="s">
        <v>360</v>
      </c>
      <c r="E35" s="15" t="s">
        <v>77</v>
      </c>
      <c r="F35" s="15" t="s">
        <v>1150</v>
      </c>
      <c r="G35" s="15" t="s">
        <v>2</v>
      </c>
    </row>
    <row r="36" spans="1:7" x14ac:dyDescent="0.25">
      <c r="A36" s="15" t="s">
        <v>1262</v>
      </c>
      <c r="B36" s="21">
        <v>318.16666666666669</v>
      </c>
      <c r="C36" s="21">
        <v>0</v>
      </c>
      <c r="D36" s="15" t="s">
        <v>2360</v>
      </c>
      <c r="E36" s="15" t="s">
        <v>48</v>
      </c>
      <c r="F36" s="15" t="s">
        <v>1256</v>
      </c>
      <c r="G36" s="15" t="s">
        <v>3</v>
      </c>
    </row>
    <row r="37" spans="1:7" x14ac:dyDescent="0.25">
      <c r="A37" s="15" t="s">
        <v>820</v>
      </c>
      <c r="B37" s="21">
        <v>283.83333333333331</v>
      </c>
      <c r="C37" s="21">
        <v>235.58333333333334</v>
      </c>
      <c r="D37" s="15" t="s">
        <v>821</v>
      </c>
      <c r="E37" s="15" t="s">
        <v>78</v>
      </c>
      <c r="F37" s="15" t="s">
        <v>1148</v>
      </c>
      <c r="G37" s="15" t="s">
        <v>4</v>
      </c>
    </row>
    <row r="38" spans="1:7" ht="25.5" x14ac:dyDescent="0.25">
      <c r="A38" s="15" t="s">
        <v>1271</v>
      </c>
      <c r="B38" s="21">
        <v>283</v>
      </c>
      <c r="C38" s="21">
        <v>0</v>
      </c>
      <c r="D38" s="15" t="s">
        <v>1272</v>
      </c>
      <c r="E38" s="15" t="s">
        <v>78</v>
      </c>
      <c r="F38" s="15" t="s">
        <v>1151</v>
      </c>
      <c r="G38" s="15" t="s">
        <v>5</v>
      </c>
    </row>
    <row r="39" spans="1:7" x14ac:dyDescent="0.25">
      <c r="A39" s="15" t="s">
        <v>2361</v>
      </c>
      <c r="B39" s="21">
        <v>280.91666666666663</v>
      </c>
      <c r="C39" s="21">
        <v>0.83333333333333337</v>
      </c>
      <c r="D39" s="15" t="s">
        <v>2362</v>
      </c>
      <c r="E39" s="15" t="s">
        <v>48</v>
      </c>
      <c r="F39" s="15" t="s">
        <v>1256</v>
      </c>
      <c r="G39" s="15" t="s">
        <v>3</v>
      </c>
    </row>
    <row r="40" spans="1:7" x14ac:dyDescent="0.25">
      <c r="A40" s="15" t="s">
        <v>501</v>
      </c>
      <c r="B40" s="21">
        <v>273.41666666666663</v>
      </c>
      <c r="C40" s="21">
        <v>79.416666666666657</v>
      </c>
      <c r="D40" s="15" t="s">
        <v>502</v>
      </c>
      <c r="E40" s="15" t="s">
        <v>77</v>
      </c>
      <c r="F40" s="15" t="s">
        <v>1148</v>
      </c>
      <c r="G40" s="15" t="s">
        <v>5</v>
      </c>
    </row>
    <row r="41" spans="1:7" x14ac:dyDescent="0.25">
      <c r="A41" s="15" t="s">
        <v>13</v>
      </c>
      <c r="B41" s="21">
        <v>270.33333333333331</v>
      </c>
      <c r="C41" s="21">
        <v>101.25</v>
      </c>
      <c r="D41" s="15" t="s">
        <v>390</v>
      </c>
      <c r="E41" s="15" t="s">
        <v>78</v>
      </c>
      <c r="F41" s="15" t="s">
        <v>1148</v>
      </c>
      <c r="G41" s="15" t="s">
        <v>2</v>
      </c>
    </row>
    <row r="42" spans="1:7" x14ac:dyDescent="0.25">
      <c r="A42" s="15" t="s">
        <v>1264</v>
      </c>
      <c r="B42" s="21">
        <v>255.33333333333331</v>
      </c>
      <c r="C42" s="21">
        <v>0</v>
      </c>
      <c r="D42" s="15" t="s">
        <v>1265</v>
      </c>
      <c r="E42" s="15" t="s">
        <v>48</v>
      </c>
      <c r="F42" s="15" t="s">
        <v>1256</v>
      </c>
      <c r="G42" s="15" t="s">
        <v>3</v>
      </c>
    </row>
    <row r="43" spans="1:7" x14ac:dyDescent="0.25">
      <c r="A43" s="15" t="s">
        <v>2365</v>
      </c>
      <c r="B43" s="21">
        <v>255</v>
      </c>
      <c r="C43" s="21">
        <v>0</v>
      </c>
      <c r="D43" s="15" t="s">
        <v>2366</v>
      </c>
      <c r="E43" s="15" t="s">
        <v>48</v>
      </c>
      <c r="F43" s="15" t="s">
        <v>1256</v>
      </c>
      <c r="G43" s="15" t="s">
        <v>3</v>
      </c>
    </row>
    <row r="44" spans="1:7" x14ac:dyDescent="0.25">
      <c r="A44" s="15" t="s">
        <v>56</v>
      </c>
      <c r="B44" s="21">
        <v>238.16666666666666</v>
      </c>
      <c r="C44" s="21">
        <v>347.91666666666663</v>
      </c>
      <c r="D44" s="15" t="s">
        <v>364</v>
      </c>
      <c r="E44" s="15" t="s">
        <v>78</v>
      </c>
      <c r="F44" s="15" t="s">
        <v>48</v>
      </c>
      <c r="G44" s="15" t="s">
        <v>4</v>
      </c>
    </row>
    <row r="45" spans="1:7" x14ac:dyDescent="0.25">
      <c r="A45" s="15" t="s">
        <v>2367</v>
      </c>
      <c r="B45" s="21">
        <v>234.83333333333331</v>
      </c>
      <c r="C45" s="21">
        <v>0</v>
      </c>
      <c r="D45" s="15" t="s">
        <v>2368</v>
      </c>
      <c r="E45" s="15" t="s">
        <v>78</v>
      </c>
      <c r="F45" s="15" t="s">
        <v>1148</v>
      </c>
      <c r="G45" s="15" t="s">
        <v>2</v>
      </c>
    </row>
    <row r="46" spans="1:7" x14ac:dyDescent="0.25">
      <c r="A46" s="15" t="s">
        <v>874</v>
      </c>
      <c r="B46" s="21">
        <v>228.16666666666666</v>
      </c>
      <c r="C46" s="21">
        <v>35.666666666666664</v>
      </c>
      <c r="D46" s="15" t="s">
        <v>875</v>
      </c>
      <c r="E46" s="15" t="s">
        <v>78</v>
      </c>
      <c r="F46" s="15" t="s">
        <v>1148</v>
      </c>
      <c r="G46" s="15" t="s">
        <v>4</v>
      </c>
    </row>
    <row r="47" spans="1:7" x14ac:dyDescent="0.25">
      <c r="A47" s="15" t="s">
        <v>2369</v>
      </c>
      <c r="B47" s="21">
        <v>226.33333333333331</v>
      </c>
      <c r="C47" s="21">
        <v>0</v>
      </c>
      <c r="D47" s="15" t="s">
        <v>2370</v>
      </c>
      <c r="E47" s="15" t="s">
        <v>48</v>
      </c>
      <c r="F47" s="15" t="s">
        <v>1256</v>
      </c>
      <c r="G47" s="15" t="s">
        <v>3</v>
      </c>
    </row>
    <row r="48" spans="1:7" ht="25.5" x14ac:dyDescent="0.25">
      <c r="A48" s="15" t="s">
        <v>2371</v>
      </c>
      <c r="B48" s="21">
        <v>221.91666666666666</v>
      </c>
      <c r="C48" s="21">
        <v>0</v>
      </c>
      <c r="D48" s="15" t="s">
        <v>2372</v>
      </c>
      <c r="E48" s="15" t="s">
        <v>77</v>
      </c>
      <c r="F48" s="15" t="s">
        <v>1151</v>
      </c>
      <c r="G48" s="15" t="s">
        <v>4</v>
      </c>
    </row>
    <row r="49" spans="1:7" ht="25.5" x14ac:dyDescent="0.25">
      <c r="A49" s="15" t="s">
        <v>404</v>
      </c>
      <c r="B49" s="21">
        <v>217.08333333333331</v>
      </c>
      <c r="C49" s="21">
        <v>42.25</v>
      </c>
      <c r="D49" s="15" t="s">
        <v>2373</v>
      </c>
      <c r="E49" s="15" t="s">
        <v>78</v>
      </c>
      <c r="F49" s="15" t="s">
        <v>1148</v>
      </c>
      <c r="G49" s="15" t="s">
        <v>5</v>
      </c>
    </row>
    <row r="50" spans="1:7" x14ac:dyDescent="0.25">
      <c r="A50" s="15" t="s">
        <v>1297</v>
      </c>
      <c r="B50" s="21">
        <v>216.41666666666663</v>
      </c>
      <c r="C50" s="21">
        <v>0</v>
      </c>
      <c r="D50" s="15" t="s">
        <v>1298</v>
      </c>
      <c r="E50" s="15" t="s">
        <v>77</v>
      </c>
      <c r="F50" s="15" t="s">
        <v>1147</v>
      </c>
      <c r="G50" s="15" t="s">
        <v>4</v>
      </c>
    </row>
    <row r="51" spans="1:7" ht="25.5" x14ac:dyDescent="0.25">
      <c r="A51" s="15" t="s">
        <v>549</v>
      </c>
      <c r="B51" s="21">
        <v>216.25</v>
      </c>
      <c r="C51" s="21">
        <v>995.08333333333326</v>
      </c>
      <c r="D51" s="15" t="s">
        <v>2374</v>
      </c>
      <c r="E51" s="15" t="s">
        <v>78</v>
      </c>
      <c r="F51" s="15" t="s">
        <v>1147</v>
      </c>
      <c r="G51" s="15" t="s">
        <v>8</v>
      </c>
    </row>
    <row r="52" spans="1:7" x14ac:dyDescent="0.25">
      <c r="A52" s="15" t="s">
        <v>1026</v>
      </c>
      <c r="B52" s="21">
        <v>211.83333333333331</v>
      </c>
      <c r="C52" s="21">
        <v>0.83333333333333337</v>
      </c>
      <c r="D52" s="15" t="s">
        <v>1027</v>
      </c>
      <c r="E52" s="15" t="s">
        <v>77</v>
      </c>
      <c r="F52" s="15" t="s">
        <v>1147</v>
      </c>
      <c r="G52" s="15" t="s">
        <v>4</v>
      </c>
    </row>
    <row r="53" spans="1:7" x14ac:dyDescent="0.25">
      <c r="A53" s="15" t="s">
        <v>845</v>
      </c>
      <c r="B53" s="21">
        <v>209.08333333333334</v>
      </c>
      <c r="C53" s="21">
        <v>63.583333333333336</v>
      </c>
      <c r="D53" s="15" t="s">
        <v>846</v>
      </c>
      <c r="E53" s="15" t="s">
        <v>77</v>
      </c>
      <c r="F53" s="15" t="s">
        <v>1147</v>
      </c>
      <c r="G53" s="15" t="s">
        <v>4</v>
      </c>
    </row>
    <row r="54" spans="1:7" ht="38.25" x14ac:dyDescent="0.25">
      <c r="A54" s="15" t="s">
        <v>2375</v>
      </c>
      <c r="B54" s="21">
        <v>200.58333333333331</v>
      </c>
      <c r="C54" s="21">
        <v>0</v>
      </c>
      <c r="D54" s="15" t="s">
        <v>2376</v>
      </c>
      <c r="E54" s="15" t="s">
        <v>77</v>
      </c>
      <c r="F54" s="15" t="s">
        <v>1147</v>
      </c>
      <c r="G54" s="15" t="s">
        <v>5</v>
      </c>
    </row>
    <row r="55" spans="1:7" ht="25.5" x14ac:dyDescent="0.25">
      <c r="A55" s="15" t="s">
        <v>492</v>
      </c>
      <c r="B55" s="21">
        <v>199.91666666666669</v>
      </c>
      <c r="C55" s="21">
        <v>277</v>
      </c>
      <c r="D55" s="15" t="s">
        <v>493</v>
      </c>
      <c r="E55" s="15" t="s">
        <v>78</v>
      </c>
      <c r="F55" s="15" t="s">
        <v>1149</v>
      </c>
      <c r="G55" s="15" t="s">
        <v>4</v>
      </c>
    </row>
    <row r="56" spans="1:7" x14ac:dyDescent="0.25">
      <c r="A56" s="15" t="s">
        <v>2377</v>
      </c>
      <c r="B56" s="21">
        <v>183.5</v>
      </c>
      <c r="C56" s="21">
        <v>0</v>
      </c>
      <c r="D56" s="15" t="s">
        <v>2378</v>
      </c>
      <c r="E56" s="15" t="s">
        <v>78</v>
      </c>
      <c r="F56" s="15" t="s">
        <v>1148</v>
      </c>
      <c r="G56" s="15" t="s">
        <v>2</v>
      </c>
    </row>
    <row r="57" spans="1:7" x14ac:dyDescent="0.25">
      <c r="A57" s="15" t="s">
        <v>1286</v>
      </c>
      <c r="B57" s="21">
        <v>183.33333333333331</v>
      </c>
      <c r="C57" s="21">
        <v>0</v>
      </c>
      <c r="D57" s="15" t="s">
        <v>1287</v>
      </c>
      <c r="E57" s="15" t="s">
        <v>77</v>
      </c>
      <c r="F57" s="15" t="s">
        <v>1151</v>
      </c>
      <c r="G57" s="15" t="s">
        <v>4</v>
      </c>
    </row>
    <row r="58" spans="1:7" x14ac:dyDescent="0.25">
      <c r="A58" s="15" t="s">
        <v>818</v>
      </c>
      <c r="B58" s="21">
        <v>176.5</v>
      </c>
      <c r="C58" s="21">
        <v>363.75</v>
      </c>
      <c r="D58" s="15" t="s">
        <v>819</v>
      </c>
      <c r="E58" s="15" t="s">
        <v>77</v>
      </c>
      <c r="F58" s="15" t="s">
        <v>1155</v>
      </c>
      <c r="G58" s="15" t="s">
        <v>5</v>
      </c>
    </row>
    <row r="59" spans="1:7" x14ac:dyDescent="0.25">
      <c r="A59" s="15" t="s">
        <v>60</v>
      </c>
      <c r="B59" s="21">
        <v>175.75</v>
      </c>
      <c r="C59" s="21">
        <v>119.66666666666667</v>
      </c>
      <c r="D59" s="15" t="s">
        <v>363</v>
      </c>
      <c r="E59" s="15" t="s">
        <v>77</v>
      </c>
      <c r="F59" s="15" t="s">
        <v>1150</v>
      </c>
      <c r="G59" s="15" t="s">
        <v>2</v>
      </c>
    </row>
    <row r="60" spans="1:7" x14ac:dyDescent="0.25">
      <c r="A60" s="15" t="s">
        <v>824</v>
      </c>
      <c r="B60" s="21">
        <v>165.83333333333331</v>
      </c>
      <c r="C60" s="21">
        <v>166.5</v>
      </c>
      <c r="D60" s="15" t="s">
        <v>825</v>
      </c>
      <c r="E60" s="15" t="s">
        <v>48</v>
      </c>
      <c r="F60" s="15" t="s">
        <v>1256</v>
      </c>
      <c r="G60" s="15" t="s">
        <v>3</v>
      </c>
    </row>
    <row r="61" spans="1:7" x14ac:dyDescent="0.25">
      <c r="A61" s="15" t="s">
        <v>535</v>
      </c>
      <c r="B61" s="21">
        <v>164.91666666666666</v>
      </c>
      <c r="C61" s="21">
        <v>130.58333333333331</v>
      </c>
      <c r="D61" s="15" t="s">
        <v>536</v>
      </c>
      <c r="E61" s="15" t="s">
        <v>77</v>
      </c>
      <c r="F61" s="15" t="s">
        <v>1147</v>
      </c>
      <c r="G61" s="15" t="s">
        <v>4</v>
      </c>
    </row>
    <row r="62" spans="1:7" x14ac:dyDescent="0.25">
      <c r="A62" s="15" t="s">
        <v>1270</v>
      </c>
      <c r="B62" s="21">
        <v>160.33333333333334</v>
      </c>
      <c r="C62" s="21">
        <v>0</v>
      </c>
      <c r="D62" s="15" t="s">
        <v>2379</v>
      </c>
      <c r="E62" s="15" t="s">
        <v>48</v>
      </c>
      <c r="F62" s="15" t="s">
        <v>1256</v>
      </c>
      <c r="G62" s="15" t="s">
        <v>3</v>
      </c>
    </row>
    <row r="63" spans="1:7" x14ac:dyDescent="0.25">
      <c r="A63" s="15" t="s">
        <v>1266</v>
      </c>
      <c r="B63" s="21">
        <v>159.83333333333334</v>
      </c>
      <c r="C63" s="21">
        <v>0</v>
      </c>
      <c r="D63" s="15" t="s">
        <v>1267</v>
      </c>
      <c r="E63" s="15" t="s">
        <v>48</v>
      </c>
      <c r="F63" s="15" t="s">
        <v>1256</v>
      </c>
      <c r="G63" s="15" t="s">
        <v>3</v>
      </c>
    </row>
    <row r="64" spans="1:7" x14ac:dyDescent="0.25">
      <c r="A64" s="15" t="s">
        <v>1268</v>
      </c>
      <c r="B64" s="21">
        <v>159.83333333333334</v>
      </c>
      <c r="C64" s="21">
        <v>0</v>
      </c>
      <c r="D64" s="15" t="s">
        <v>1269</v>
      </c>
      <c r="E64" s="15" t="s">
        <v>48</v>
      </c>
      <c r="F64" s="15" t="s">
        <v>1256</v>
      </c>
      <c r="G64" s="15" t="s">
        <v>3</v>
      </c>
    </row>
    <row r="65" spans="1:7" x14ac:dyDescent="0.25">
      <c r="A65" s="15" t="s">
        <v>2380</v>
      </c>
      <c r="B65" s="21">
        <v>144.91666666666666</v>
      </c>
      <c r="C65" s="21">
        <v>0</v>
      </c>
      <c r="D65" s="15" t="s">
        <v>2381</v>
      </c>
      <c r="E65" s="15" t="s">
        <v>48</v>
      </c>
      <c r="F65" s="15" t="s">
        <v>1256</v>
      </c>
      <c r="G65" s="15" t="s">
        <v>3</v>
      </c>
    </row>
    <row r="66" spans="1:7" x14ac:dyDescent="0.25">
      <c r="A66" s="15" t="s">
        <v>2384</v>
      </c>
      <c r="B66" s="21">
        <v>137.16666666666666</v>
      </c>
      <c r="C66" s="21">
        <v>5.416666666666667</v>
      </c>
      <c r="D66" s="15" t="s">
        <v>2385</v>
      </c>
      <c r="E66" s="15" t="s">
        <v>77</v>
      </c>
      <c r="F66" s="15" t="s">
        <v>1147</v>
      </c>
      <c r="G66" s="15" t="s">
        <v>2</v>
      </c>
    </row>
    <row r="67" spans="1:7" x14ac:dyDescent="0.25">
      <c r="A67" s="15" t="s">
        <v>2386</v>
      </c>
      <c r="B67" s="21">
        <v>136.16666666666666</v>
      </c>
      <c r="C67" s="21">
        <v>0</v>
      </c>
      <c r="D67" s="15" t="s">
        <v>2387</v>
      </c>
      <c r="E67" s="15" t="s">
        <v>77</v>
      </c>
      <c r="F67" s="15" t="s">
        <v>1147</v>
      </c>
      <c r="G67" s="15" t="s">
        <v>2</v>
      </c>
    </row>
    <row r="68" spans="1:7" x14ac:dyDescent="0.25">
      <c r="A68" s="15" t="s">
        <v>233</v>
      </c>
      <c r="B68" s="21">
        <v>135.5</v>
      </c>
      <c r="C68" s="21">
        <v>39.833333333333329</v>
      </c>
      <c r="D68" s="15" t="s">
        <v>2327</v>
      </c>
      <c r="E68" s="15" t="s">
        <v>77</v>
      </c>
      <c r="F68" s="15" t="s">
        <v>1150</v>
      </c>
      <c r="G68" s="15" t="s">
        <v>2</v>
      </c>
    </row>
    <row r="69" spans="1:7" x14ac:dyDescent="0.25">
      <c r="A69" s="15" t="s">
        <v>393</v>
      </c>
      <c r="B69" s="21">
        <v>134</v>
      </c>
      <c r="C69" s="21">
        <v>15.666666666666666</v>
      </c>
      <c r="D69" s="15" t="s">
        <v>394</v>
      </c>
      <c r="E69" s="15" t="s">
        <v>77</v>
      </c>
      <c r="F69" s="15" t="s">
        <v>1151</v>
      </c>
      <c r="G69" s="15" t="s">
        <v>2</v>
      </c>
    </row>
    <row r="70" spans="1:7" x14ac:dyDescent="0.25">
      <c r="A70" s="15" t="s">
        <v>479</v>
      </c>
      <c r="B70" s="21">
        <v>134</v>
      </c>
      <c r="C70" s="21">
        <v>397.16666666666663</v>
      </c>
      <c r="D70" s="15" t="s">
        <v>480</v>
      </c>
      <c r="E70" s="15" t="s">
        <v>78</v>
      </c>
      <c r="F70" s="15" t="s">
        <v>1151</v>
      </c>
      <c r="G70" s="15" t="s">
        <v>8</v>
      </c>
    </row>
    <row r="71" spans="1:7" x14ac:dyDescent="0.25">
      <c r="A71" s="15" t="s">
        <v>863</v>
      </c>
      <c r="B71" s="21">
        <v>133.25</v>
      </c>
      <c r="C71" s="21">
        <v>46.25</v>
      </c>
      <c r="D71" s="15" t="s">
        <v>864</v>
      </c>
      <c r="E71" s="15" t="s">
        <v>77</v>
      </c>
      <c r="F71" s="15" t="s">
        <v>1147</v>
      </c>
      <c r="G71" s="15" t="s">
        <v>2</v>
      </c>
    </row>
    <row r="72" spans="1:7" ht="25.5" x14ac:dyDescent="0.25">
      <c r="A72" s="15" t="s">
        <v>176</v>
      </c>
      <c r="B72" s="21">
        <v>132.25</v>
      </c>
      <c r="C72" s="21">
        <v>11.083333333333332</v>
      </c>
      <c r="D72" s="15" t="s">
        <v>234</v>
      </c>
      <c r="E72" s="15" t="s">
        <v>77</v>
      </c>
      <c r="F72" s="15" t="s">
        <v>1154</v>
      </c>
      <c r="G72" s="15" t="s">
        <v>4</v>
      </c>
    </row>
    <row r="73" spans="1:7" x14ac:dyDescent="0.25">
      <c r="A73" s="15" t="s">
        <v>497</v>
      </c>
      <c r="B73" s="21">
        <v>128.08333333333334</v>
      </c>
      <c r="C73" s="21">
        <v>4.75</v>
      </c>
      <c r="D73" s="15" t="s">
        <v>498</v>
      </c>
      <c r="E73" s="15" t="s">
        <v>77</v>
      </c>
      <c r="F73" s="15" t="s">
        <v>1147</v>
      </c>
      <c r="G73" s="15" t="s">
        <v>5</v>
      </c>
    </row>
    <row r="74" spans="1:7" x14ac:dyDescent="0.25">
      <c r="A74" s="15" t="s">
        <v>2388</v>
      </c>
      <c r="B74" s="21">
        <v>126.83333333333333</v>
      </c>
      <c r="C74" s="21">
        <v>0</v>
      </c>
      <c r="D74" s="15" t="s">
        <v>2389</v>
      </c>
      <c r="E74" s="15" t="s">
        <v>48</v>
      </c>
      <c r="F74" s="15" t="s">
        <v>1256</v>
      </c>
      <c r="G74" s="15" t="s">
        <v>3</v>
      </c>
    </row>
    <row r="75" spans="1:7" x14ac:dyDescent="0.25">
      <c r="A75" s="15" t="s">
        <v>1033</v>
      </c>
      <c r="B75" s="21">
        <v>121.5</v>
      </c>
      <c r="C75" s="21">
        <v>0.5</v>
      </c>
      <c r="D75" s="15" t="s">
        <v>1034</v>
      </c>
      <c r="E75" s="15" t="s">
        <v>78</v>
      </c>
      <c r="F75" s="15" t="s">
        <v>1148</v>
      </c>
      <c r="G75" s="15" t="s">
        <v>8</v>
      </c>
    </row>
    <row r="76" spans="1:7" x14ac:dyDescent="0.25">
      <c r="A76" s="15" t="s">
        <v>1064</v>
      </c>
      <c r="B76" s="21">
        <v>120.33333333333333</v>
      </c>
      <c r="C76" s="21">
        <v>8.3333333333333343E-2</v>
      </c>
      <c r="D76" s="15" t="s">
        <v>1065</v>
      </c>
      <c r="E76" s="15" t="s">
        <v>77</v>
      </c>
      <c r="F76" s="15" t="s">
        <v>1147</v>
      </c>
      <c r="G76" s="15" t="s">
        <v>4</v>
      </c>
    </row>
    <row r="77" spans="1:7" x14ac:dyDescent="0.25">
      <c r="A77" s="15" t="s">
        <v>2390</v>
      </c>
      <c r="B77" s="21">
        <v>115.91666666666667</v>
      </c>
      <c r="C77" s="21">
        <v>45.166666666666664</v>
      </c>
      <c r="D77" s="15" t="s">
        <v>2391</v>
      </c>
      <c r="E77" s="15" t="s">
        <v>77</v>
      </c>
      <c r="F77" s="15" t="s">
        <v>1147</v>
      </c>
      <c r="G77" s="15" t="s">
        <v>4</v>
      </c>
    </row>
    <row r="78" spans="1:7" ht="25.5" x14ac:dyDescent="0.25">
      <c r="A78" s="15" t="s">
        <v>559</v>
      </c>
      <c r="B78" s="21">
        <v>115.83333333333331</v>
      </c>
      <c r="C78" s="21">
        <v>17.583333333333332</v>
      </c>
      <c r="D78" s="15" t="s">
        <v>2392</v>
      </c>
      <c r="E78" s="15" t="s">
        <v>77</v>
      </c>
      <c r="F78" s="15" t="s">
        <v>1147</v>
      </c>
      <c r="G78" s="15" t="s">
        <v>5</v>
      </c>
    </row>
    <row r="79" spans="1:7" ht="25.5" x14ac:dyDescent="0.25">
      <c r="A79" s="15" t="s">
        <v>506</v>
      </c>
      <c r="B79" s="21">
        <v>115.41666666666666</v>
      </c>
      <c r="C79" s="21">
        <v>147.5</v>
      </c>
      <c r="D79" s="15" t="s">
        <v>1275</v>
      </c>
      <c r="E79" s="15" t="s">
        <v>77</v>
      </c>
      <c r="F79" s="15" t="s">
        <v>1147</v>
      </c>
      <c r="G79" s="15" t="s">
        <v>5</v>
      </c>
    </row>
    <row r="80" spans="1:7" x14ac:dyDescent="0.25">
      <c r="A80" s="15" t="s">
        <v>1428</v>
      </c>
      <c r="B80" s="21">
        <v>115.41666666666666</v>
      </c>
      <c r="C80" s="21">
        <v>0</v>
      </c>
      <c r="D80" s="15" t="s">
        <v>1429</v>
      </c>
      <c r="E80" s="15" t="s">
        <v>77</v>
      </c>
      <c r="F80" s="15" t="s">
        <v>1147</v>
      </c>
      <c r="G80" s="15" t="s">
        <v>4</v>
      </c>
    </row>
    <row r="81" spans="1:7" ht="25.5" x14ac:dyDescent="0.25">
      <c r="A81" s="15" t="s">
        <v>1646</v>
      </c>
      <c r="B81" s="21">
        <v>115.25</v>
      </c>
      <c r="C81" s="21">
        <v>0</v>
      </c>
      <c r="D81" s="15" t="s">
        <v>1647</v>
      </c>
      <c r="E81" s="15" t="s">
        <v>78</v>
      </c>
      <c r="F81" s="15" t="s">
        <v>1148</v>
      </c>
      <c r="G81" s="15" t="s">
        <v>2</v>
      </c>
    </row>
    <row r="82" spans="1:7" x14ac:dyDescent="0.25">
      <c r="A82" s="15" t="s">
        <v>14</v>
      </c>
      <c r="B82" s="21">
        <v>114.83333333333333</v>
      </c>
      <c r="C82" s="21">
        <v>535.5</v>
      </c>
      <c r="D82" s="15" t="s">
        <v>477</v>
      </c>
      <c r="E82" s="15" t="s">
        <v>78</v>
      </c>
      <c r="F82" s="15" t="s">
        <v>1151</v>
      </c>
      <c r="G82" s="15" t="s">
        <v>2</v>
      </c>
    </row>
    <row r="83" spans="1:7" x14ac:dyDescent="0.25">
      <c r="A83" s="15" t="s">
        <v>892</v>
      </c>
      <c r="B83" s="21">
        <v>114.41666666666666</v>
      </c>
      <c r="C83" s="21">
        <v>28</v>
      </c>
      <c r="D83" s="15" t="s">
        <v>893</v>
      </c>
      <c r="E83" s="15" t="s">
        <v>48</v>
      </c>
      <c r="F83" s="15" t="s">
        <v>1256</v>
      </c>
      <c r="G83" s="15" t="s">
        <v>354</v>
      </c>
    </row>
    <row r="84" spans="1:7" ht="25.5" x14ac:dyDescent="0.25">
      <c r="A84" s="15" t="s">
        <v>381</v>
      </c>
      <c r="B84" s="21">
        <v>113.58333333333333</v>
      </c>
      <c r="C84" s="21">
        <v>19.25</v>
      </c>
      <c r="D84" s="15" t="s">
        <v>382</v>
      </c>
      <c r="E84" s="15" t="s">
        <v>77</v>
      </c>
      <c r="F84" s="15" t="s">
        <v>1151</v>
      </c>
      <c r="G84" s="15" t="s">
        <v>2</v>
      </c>
    </row>
    <row r="85" spans="1:7" x14ac:dyDescent="0.25">
      <c r="A85" s="15" t="s">
        <v>2393</v>
      </c>
      <c r="B85" s="21">
        <v>111.83333333333333</v>
      </c>
      <c r="C85" s="21">
        <v>68.583333333333329</v>
      </c>
      <c r="D85" s="15" t="s">
        <v>2394</v>
      </c>
      <c r="E85" s="15" t="s">
        <v>77</v>
      </c>
      <c r="F85" s="15" t="s">
        <v>1147</v>
      </c>
      <c r="G85" s="15" t="s">
        <v>4</v>
      </c>
    </row>
    <row r="86" spans="1:7" ht="25.5" x14ac:dyDescent="0.25">
      <c r="A86" s="15" t="s">
        <v>945</v>
      </c>
      <c r="B86" s="21">
        <v>110</v>
      </c>
      <c r="C86" s="21">
        <v>7.833333333333333</v>
      </c>
      <c r="D86" s="15" t="s">
        <v>946</v>
      </c>
      <c r="E86" s="15" t="s">
        <v>78</v>
      </c>
      <c r="F86" s="15" t="s">
        <v>48</v>
      </c>
      <c r="G86" s="15" t="s">
        <v>4</v>
      </c>
    </row>
    <row r="87" spans="1:7" x14ac:dyDescent="0.25">
      <c r="A87" s="15" t="s">
        <v>2395</v>
      </c>
      <c r="B87" s="21">
        <v>105.75</v>
      </c>
      <c r="C87" s="21">
        <v>0</v>
      </c>
      <c r="D87" s="15" t="s">
        <v>2396</v>
      </c>
      <c r="E87" s="15" t="s">
        <v>77</v>
      </c>
      <c r="F87" s="15" t="s">
        <v>1150</v>
      </c>
      <c r="G87" s="15" t="s">
        <v>4</v>
      </c>
    </row>
    <row r="88" spans="1:7" x14ac:dyDescent="0.25">
      <c r="A88" s="15" t="s">
        <v>1004</v>
      </c>
      <c r="B88" s="21">
        <v>105.66666666666667</v>
      </c>
      <c r="C88" s="21">
        <v>1.8333333333333333</v>
      </c>
      <c r="D88" s="15" t="s">
        <v>2328</v>
      </c>
      <c r="E88" s="15" t="s">
        <v>48</v>
      </c>
      <c r="F88" s="15" t="s">
        <v>1256</v>
      </c>
      <c r="G88" s="15" t="s">
        <v>3</v>
      </c>
    </row>
    <row r="89" spans="1:7" x14ac:dyDescent="0.25">
      <c r="A89" s="15" t="s">
        <v>829</v>
      </c>
      <c r="B89" s="21">
        <v>103.41666666666666</v>
      </c>
      <c r="C89" s="21">
        <v>146.75</v>
      </c>
      <c r="D89" s="15" t="s">
        <v>2397</v>
      </c>
      <c r="E89" s="15" t="s">
        <v>48</v>
      </c>
      <c r="F89" s="15" t="s">
        <v>1256</v>
      </c>
      <c r="G89" s="15" t="s">
        <v>3</v>
      </c>
    </row>
    <row r="90" spans="1:7" x14ac:dyDescent="0.25">
      <c r="A90" s="15" t="s">
        <v>49</v>
      </c>
      <c r="B90" s="21">
        <v>103.33333333333333</v>
      </c>
      <c r="C90" s="21">
        <v>18.166666666666664</v>
      </c>
      <c r="D90" s="15" t="s">
        <v>375</v>
      </c>
      <c r="E90" s="15" t="s">
        <v>78</v>
      </c>
      <c r="F90" s="15" t="s">
        <v>1148</v>
      </c>
      <c r="G90" s="15" t="s">
        <v>4</v>
      </c>
    </row>
    <row r="91" spans="1:7" x14ac:dyDescent="0.25">
      <c r="A91" s="15" t="s">
        <v>229</v>
      </c>
      <c r="B91" s="21">
        <v>102.33333333333333</v>
      </c>
      <c r="C91" s="21">
        <v>72.833333333333329</v>
      </c>
      <c r="D91" s="15" t="s">
        <v>230</v>
      </c>
      <c r="E91" s="15" t="s">
        <v>78</v>
      </c>
      <c r="F91" s="15" t="s">
        <v>1157</v>
      </c>
      <c r="G91" s="15" t="s">
        <v>5</v>
      </c>
    </row>
    <row r="92" spans="1:7" x14ac:dyDescent="0.25">
      <c r="A92" s="15" t="s">
        <v>648</v>
      </c>
      <c r="B92" s="21">
        <v>102.16666666666666</v>
      </c>
      <c r="C92" s="21">
        <v>302.91666666666669</v>
      </c>
      <c r="D92" s="15" t="s">
        <v>2333</v>
      </c>
      <c r="E92" s="15" t="s">
        <v>48</v>
      </c>
      <c r="F92" s="15" t="s">
        <v>1256</v>
      </c>
      <c r="G92" s="15" t="s">
        <v>3</v>
      </c>
    </row>
    <row r="93" spans="1:7" x14ac:dyDescent="0.25">
      <c r="A93" s="15" t="s">
        <v>2398</v>
      </c>
      <c r="B93" s="21">
        <v>101.91666666666667</v>
      </c>
      <c r="C93" s="21">
        <v>0</v>
      </c>
      <c r="D93" s="15" t="s">
        <v>2399</v>
      </c>
      <c r="E93" s="15" t="s">
        <v>77</v>
      </c>
      <c r="F93" s="15" t="s">
        <v>1147</v>
      </c>
      <c r="G93" s="15" t="s">
        <v>2</v>
      </c>
    </row>
    <row r="94" spans="1:7" ht="25.5" x14ac:dyDescent="0.25">
      <c r="A94" s="15" t="s">
        <v>2400</v>
      </c>
      <c r="B94" s="21">
        <v>101.91666666666667</v>
      </c>
      <c r="C94" s="21">
        <v>0</v>
      </c>
      <c r="D94" s="15" t="s">
        <v>2401</v>
      </c>
      <c r="E94" s="15" t="s">
        <v>77</v>
      </c>
      <c r="F94" s="15" t="s">
        <v>1148</v>
      </c>
      <c r="G94" s="15" t="s">
        <v>8</v>
      </c>
    </row>
    <row r="95" spans="1:7" x14ac:dyDescent="0.25">
      <c r="A95" s="15" t="s">
        <v>843</v>
      </c>
      <c r="B95" s="21">
        <v>101.83333333333334</v>
      </c>
      <c r="C95" s="21">
        <v>63.916666666666664</v>
      </c>
      <c r="D95" s="15" t="s">
        <v>844</v>
      </c>
      <c r="E95" s="15" t="s">
        <v>77</v>
      </c>
      <c r="F95" s="15" t="s">
        <v>1147</v>
      </c>
      <c r="G95" s="15" t="s">
        <v>4</v>
      </c>
    </row>
    <row r="96" spans="1:7" x14ac:dyDescent="0.25">
      <c r="A96" s="15" t="s">
        <v>2402</v>
      </c>
      <c r="B96" s="21">
        <v>101.08333333333333</v>
      </c>
      <c r="C96" s="21">
        <v>46.416666666666664</v>
      </c>
      <c r="D96" s="15" t="s">
        <v>2403</v>
      </c>
      <c r="E96" s="15" t="s">
        <v>77</v>
      </c>
      <c r="F96" s="15" t="s">
        <v>1147</v>
      </c>
      <c r="G96" s="15" t="s">
        <v>2</v>
      </c>
    </row>
    <row r="97" spans="1:7" x14ac:dyDescent="0.25">
      <c r="A97" s="15" t="s">
        <v>954</v>
      </c>
      <c r="B97" s="21">
        <v>100.08333333333331</v>
      </c>
      <c r="C97" s="21">
        <v>5.916666666666667</v>
      </c>
      <c r="D97" s="15" t="s">
        <v>955</v>
      </c>
      <c r="E97" s="15" t="s">
        <v>78</v>
      </c>
      <c r="F97" s="15" t="s">
        <v>131</v>
      </c>
      <c r="G97" s="15" t="s">
        <v>131</v>
      </c>
    </row>
    <row r="98" spans="1:7" x14ac:dyDescent="0.25">
      <c r="A98" s="15" t="s">
        <v>2404</v>
      </c>
      <c r="B98" s="21">
        <v>98</v>
      </c>
      <c r="C98" s="21">
        <v>0</v>
      </c>
      <c r="D98" s="15" t="s">
        <v>2405</v>
      </c>
      <c r="E98" s="15" t="s">
        <v>77</v>
      </c>
      <c r="F98" s="15" t="s">
        <v>1151</v>
      </c>
      <c r="G98" s="15" t="s">
        <v>4</v>
      </c>
    </row>
    <row r="99" spans="1:7" x14ac:dyDescent="0.25">
      <c r="A99" s="15" t="s">
        <v>871</v>
      </c>
      <c r="B99" s="21">
        <v>98</v>
      </c>
      <c r="C99" s="21">
        <v>40.083333333333329</v>
      </c>
      <c r="D99" s="15" t="s">
        <v>872</v>
      </c>
      <c r="E99" s="15" t="s">
        <v>77</v>
      </c>
      <c r="F99" s="15" t="s">
        <v>1147</v>
      </c>
      <c r="G99" s="15" t="s">
        <v>4</v>
      </c>
    </row>
    <row r="100" spans="1:7" x14ac:dyDescent="0.25">
      <c r="A100" s="15" t="s">
        <v>1705</v>
      </c>
      <c r="B100" s="21">
        <v>96.083333333333329</v>
      </c>
      <c r="C100" s="21">
        <v>0</v>
      </c>
      <c r="D100" s="15" t="s">
        <v>1706</v>
      </c>
      <c r="E100" s="15" t="s">
        <v>77</v>
      </c>
      <c r="F100" s="15" t="s">
        <v>1150</v>
      </c>
      <c r="G100" s="15" t="s">
        <v>8</v>
      </c>
    </row>
    <row r="101" spans="1:7" x14ac:dyDescent="0.25">
      <c r="A101" s="15" t="s">
        <v>1470</v>
      </c>
      <c r="B101" s="21">
        <v>94.583333333333329</v>
      </c>
      <c r="C101" s="21">
        <v>0</v>
      </c>
      <c r="D101" s="15" t="s">
        <v>1471</v>
      </c>
      <c r="E101" s="15" t="s">
        <v>77</v>
      </c>
      <c r="F101" s="15" t="s">
        <v>1147</v>
      </c>
      <c r="G101" s="15" t="s">
        <v>2</v>
      </c>
    </row>
    <row r="102" spans="1:7" ht="25.5" x14ac:dyDescent="0.25">
      <c r="A102" s="15" t="s">
        <v>36</v>
      </c>
      <c r="B102" s="21">
        <v>94.583333333333329</v>
      </c>
      <c r="C102" s="21">
        <v>125</v>
      </c>
      <c r="D102" s="15" t="s">
        <v>380</v>
      </c>
      <c r="E102" s="15" t="s">
        <v>77</v>
      </c>
      <c r="F102" s="15" t="s">
        <v>1154</v>
      </c>
      <c r="G102" s="15" t="s">
        <v>4</v>
      </c>
    </row>
    <row r="103" spans="1:7" x14ac:dyDescent="0.25">
      <c r="A103" s="15" t="s">
        <v>2406</v>
      </c>
      <c r="B103" s="21">
        <v>94.25</v>
      </c>
      <c r="C103" s="21">
        <v>0</v>
      </c>
      <c r="D103" s="15" t="s">
        <v>2407</v>
      </c>
      <c r="E103" s="15" t="s">
        <v>48</v>
      </c>
      <c r="F103" s="15" t="s">
        <v>1256</v>
      </c>
      <c r="G103" s="15" t="s">
        <v>3</v>
      </c>
    </row>
    <row r="104" spans="1:7" ht="25.5" x14ac:dyDescent="0.25">
      <c r="A104" s="15" t="s">
        <v>966</v>
      </c>
      <c r="B104" s="21">
        <v>93</v>
      </c>
      <c r="C104" s="21">
        <v>4.083333333333333</v>
      </c>
      <c r="D104" s="15" t="s">
        <v>967</v>
      </c>
      <c r="E104" s="15" t="s">
        <v>77</v>
      </c>
      <c r="F104" s="15" t="s">
        <v>1154</v>
      </c>
      <c r="G104" s="15" t="s">
        <v>4</v>
      </c>
    </row>
    <row r="105" spans="1:7" x14ac:dyDescent="0.25">
      <c r="A105" s="15" t="s">
        <v>1293</v>
      </c>
      <c r="B105" s="21">
        <v>93</v>
      </c>
      <c r="C105" s="21">
        <v>0</v>
      </c>
      <c r="D105" s="15" t="s">
        <v>1294</v>
      </c>
      <c r="E105" s="15" t="s">
        <v>77</v>
      </c>
      <c r="F105" s="15" t="s">
        <v>1151</v>
      </c>
      <c r="G105" s="15" t="s">
        <v>4</v>
      </c>
    </row>
    <row r="106" spans="1:7" ht="25.5" x14ac:dyDescent="0.25">
      <c r="A106" s="15" t="s">
        <v>1291</v>
      </c>
      <c r="B106" s="21">
        <v>91.5</v>
      </c>
      <c r="C106" s="21">
        <v>0</v>
      </c>
      <c r="D106" s="15" t="s">
        <v>1292</v>
      </c>
      <c r="E106" s="15" t="s">
        <v>77</v>
      </c>
      <c r="F106" s="15" t="s">
        <v>1148</v>
      </c>
      <c r="G106" s="15" t="s">
        <v>4</v>
      </c>
    </row>
    <row r="107" spans="1:7" x14ac:dyDescent="0.25">
      <c r="A107" s="15" t="s">
        <v>1278</v>
      </c>
      <c r="B107" s="21">
        <v>90.083333333333329</v>
      </c>
      <c r="C107" s="21">
        <v>0</v>
      </c>
      <c r="D107" s="15" t="s">
        <v>1279</v>
      </c>
      <c r="E107" s="15" t="s">
        <v>77</v>
      </c>
      <c r="F107" s="15" t="s">
        <v>1147</v>
      </c>
      <c r="G107" s="15" t="s">
        <v>8</v>
      </c>
    </row>
    <row r="108" spans="1:7" x14ac:dyDescent="0.25">
      <c r="A108" s="15" t="s">
        <v>1280</v>
      </c>
      <c r="B108" s="21">
        <v>90.083333333333329</v>
      </c>
      <c r="C108" s="21">
        <v>0</v>
      </c>
      <c r="D108" s="15" t="s">
        <v>1281</v>
      </c>
      <c r="E108" s="15" t="s">
        <v>77</v>
      </c>
      <c r="F108" s="15" t="s">
        <v>1147</v>
      </c>
      <c r="G108" s="15" t="s">
        <v>8</v>
      </c>
    </row>
    <row r="109" spans="1:7" x14ac:dyDescent="0.25">
      <c r="A109" s="15" t="s">
        <v>1282</v>
      </c>
      <c r="B109" s="21">
        <v>90.083333333333329</v>
      </c>
      <c r="C109" s="21">
        <v>0</v>
      </c>
      <c r="D109" s="15" t="s">
        <v>1283</v>
      </c>
      <c r="E109" s="15" t="s">
        <v>77</v>
      </c>
      <c r="F109" s="15" t="s">
        <v>1147</v>
      </c>
      <c r="G109" s="15" t="s">
        <v>8</v>
      </c>
    </row>
    <row r="110" spans="1:7" ht="25.5" x14ac:dyDescent="0.25">
      <c r="A110" s="15" t="s">
        <v>1318</v>
      </c>
      <c r="B110" s="21">
        <v>89.333333333333329</v>
      </c>
      <c r="C110" s="21">
        <v>0</v>
      </c>
      <c r="D110" s="15" t="s">
        <v>1319</v>
      </c>
      <c r="E110" s="15" t="s">
        <v>77</v>
      </c>
      <c r="F110" s="15" t="s">
        <v>1148</v>
      </c>
      <c r="G110" s="15" t="s">
        <v>8</v>
      </c>
    </row>
    <row r="111" spans="1:7" x14ac:dyDescent="0.25">
      <c r="A111" s="15" t="s">
        <v>924</v>
      </c>
      <c r="B111" s="21">
        <v>89.083333333333329</v>
      </c>
      <c r="C111" s="21">
        <v>15.75</v>
      </c>
      <c r="D111" s="15" t="s">
        <v>925</v>
      </c>
      <c r="E111" s="15" t="s">
        <v>77</v>
      </c>
      <c r="F111" s="15" t="s">
        <v>1147</v>
      </c>
      <c r="G111" s="15" t="s">
        <v>4</v>
      </c>
    </row>
    <row r="112" spans="1:7" ht="25.5" x14ac:dyDescent="0.25">
      <c r="A112" s="15" t="s">
        <v>387</v>
      </c>
      <c r="B112" s="21">
        <v>88.833333333333329</v>
      </c>
      <c r="C112" s="21">
        <v>27.083333333333336</v>
      </c>
      <c r="D112" s="15" t="s">
        <v>499</v>
      </c>
      <c r="E112" s="15" t="s">
        <v>77</v>
      </c>
      <c r="F112" s="15" t="s">
        <v>1151</v>
      </c>
      <c r="G112" s="15" t="s">
        <v>4</v>
      </c>
    </row>
    <row r="113" spans="1:7" ht="25.5" x14ac:dyDescent="0.25">
      <c r="A113" s="15" t="s">
        <v>2408</v>
      </c>
      <c r="B113" s="21">
        <v>88.666666666666671</v>
      </c>
      <c r="C113" s="21">
        <v>0</v>
      </c>
      <c r="D113" s="15" t="s">
        <v>2409</v>
      </c>
      <c r="E113" s="15" t="s">
        <v>78</v>
      </c>
      <c r="F113" s="15" t="s">
        <v>1148</v>
      </c>
      <c r="G113" s="15" t="s">
        <v>2</v>
      </c>
    </row>
    <row r="114" spans="1:7" x14ac:dyDescent="0.25">
      <c r="A114" s="15" t="s">
        <v>856</v>
      </c>
      <c r="B114" s="21">
        <v>88</v>
      </c>
      <c r="C114" s="21">
        <v>52.083333333333336</v>
      </c>
      <c r="D114" s="15" t="s">
        <v>857</v>
      </c>
      <c r="E114" s="15" t="s">
        <v>78</v>
      </c>
      <c r="F114" s="15" t="s">
        <v>1150</v>
      </c>
      <c r="G114" s="15" t="s">
        <v>4</v>
      </c>
    </row>
    <row r="115" spans="1:7" ht="25.5" x14ac:dyDescent="0.25">
      <c r="A115" s="15" t="s">
        <v>560</v>
      </c>
      <c r="B115" s="21">
        <v>86.083333333333329</v>
      </c>
      <c r="C115" s="21">
        <v>38.833333333333329</v>
      </c>
      <c r="D115" s="15" t="s">
        <v>561</v>
      </c>
      <c r="E115" s="15" t="s">
        <v>78</v>
      </c>
      <c r="F115" s="15" t="s">
        <v>1149</v>
      </c>
      <c r="G115" s="15" t="s">
        <v>4</v>
      </c>
    </row>
    <row r="116" spans="1:7" x14ac:dyDescent="0.25">
      <c r="A116" s="15" t="s">
        <v>2410</v>
      </c>
      <c r="B116" s="21">
        <v>84.583333333333329</v>
      </c>
      <c r="C116" s="21">
        <v>0</v>
      </c>
      <c r="D116" s="15" t="s">
        <v>2411</v>
      </c>
      <c r="E116" s="15" t="s">
        <v>78</v>
      </c>
      <c r="F116" s="15" t="s">
        <v>1148</v>
      </c>
      <c r="G116" s="15" t="s">
        <v>5</v>
      </c>
    </row>
    <row r="117" spans="1:7" x14ac:dyDescent="0.25">
      <c r="A117" s="15" t="s">
        <v>231</v>
      </c>
      <c r="B117" s="21">
        <v>84.166666666666657</v>
      </c>
      <c r="C117" s="21">
        <v>77.416666666666657</v>
      </c>
      <c r="D117" s="15" t="s">
        <v>232</v>
      </c>
      <c r="E117" s="15" t="s">
        <v>78</v>
      </c>
      <c r="F117" s="15" t="s">
        <v>1157</v>
      </c>
      <c r="G117" s="15" t="s">
        <v>4</v>
      </c>
    </row>
    <row r="118" spans="1:7" x14ac:dyDescent="0.25">
      <c r="A118" s="15" t="s">
        <v>2412</v>
      </c>
      <c r="B118" s="21">
        <v>83.166666666666657</v>
      </c>
      <c r="C118" s="21">
        <v>0</v>
      </c>
      <c r="D118" s="15" t="s">
        <v>2413</v>
      </c>
      <c r="E118" s="15" t="s">
        <v>48</v>
      </c>
      <c r="F118" s="15" t="s">
        <v>1256</v>
      </c>
      <c r="G118" s="15" t="s">
        <v>3</v>
      </c>
    </row>
    <row r="119" spans="1:7" x14ac:dyDescent="0.25">
      <c r="A119" s="15" t="s">
        <v>1290</v>
      </c>
      <c r="B119" s="21">
        <v>81.75</v>
      </c>
      <c r="C119" s="21">
        <v>0</v>
      </c>
      <c r="D119" s="15" t="s">
        <v>2325</v>
      </c>
      <c r="E119" s="15" t="s">
        <v>77</v>
      </c>
      <c r="F119" s="15" t="s">
        <v>1150</v>
      </c>
      <c r="G119" s="15" t="s">
        <v>2</v>
      </c>
    </row>
    <row r="120" spans="1:7" x14ac:dyDescent="0.25">
      <c r="A120" s="15" t="s">
        <v>2414</v>
      </c>
      <c r="B120" s="21">
        <v>81.5</v>
      </c>
      <c r="C120" s="21">
        <v>0</v>
      </c>
      <c r="D120" s="15" t="s">
        <v>2415</v>
      </c>
      <c r="E120" s="15" t="s">
        <v>48</v>
      </c>
      <c r="F120" s="15" t="s">
        <v>1256</v>
      </c>
      <c r="G120" s="15" t="s">
        <v>3</v>
      </c>
    </row>
    <row r="121" spans="1:7" ht="25.5" x14ac:dyDescent="0.25">
      <c r="A121" s="15" t="s">
        <v>915</v>
      </c>
      <c r="B121" s="21">
        <v>81.5</v>
      </c>
      <c r="C121" s="21">
        <v>17.916666666666668</v>
      </c>
      <c r="D121" s="15" t="s">
        <v>916</v>
      </c>
      <c r="E121" s="15" t="s">
        <v>78</v>
      </c>
      <c r="F121" s="15" t="s">
        <v>1148</v>
      </c>
      <c r="G121" s="15" t="s">
        <v>4</v>
      </c>
    </row>
    <row r="122" spans="1:7" x14ac:dyDescent="0.25">
      <c r="A122" s="15" t="s">
        <v>947</v>
      </c>
      <c r="B122" s="21">
        <v>79.916666666666671</v>
      </c>
      <c r="C122" s="21">
        <v>7.416666666666667</v>
      </c>
      <c r="D122" s="15" t="s">
        <v>948</v>
      </c>
      <c r="E122" s="15" t="s">
        <v>77</v>
      </c>
      <c r="F122" s="15" t="s">
        <v>1147</v>
      </c>
      <c r="G122" s="15" t="s">
        <v>4</v>
      </c>
    </row>
    <row r="123" spans="1:7" x14ac:dyDescent="0.25">
      <c r="A123" s="15" t="s">
        <v>917</v>
      </c>
      <c r="B123" s="21">
        <v>79.833333333333329</v>
      </c>
      <c r="C123" s="21">
        <v>17.583333333333332</v>
      </c>
      <c r="D123" s="15" t="s">
        <v>918</v>
      </c>
      <c r="E123" s="15" t="s">
        <v>77</v>
      </c>
      <c r="F123" s="15" t="s">
        <v>1147</v>
      </c>
      <c r="G123" s="15" t="s">
        <v>4</v>
      </c>
    </row>
    <row r="124" spans="1:7" x14ac:dyDescent="0.25">
      <c r="A124" s="15" t="s">
        <v>1284</v>
      </c>
      <c r="B124" s="21">
        <v>79.416666666666657</v>
      </c>
      <c r="C124" s="21">
        <v>0</v>
      </c>
      <c r="D124" s="15" t="s">
        <v>1285</v>
      </c>
      <c r="E124" s="15" t="s">
        <v>77</v>
      </c>
      <c r="F124" s="15" t="s">
        <v>1148</v>
      </c>
      <c r="G124" s="15" t="s">
        <v>2</v>
      </c>
    </row>
    <row r="125" spans="1:7" x14ac:dyDescent="0.25">
      <c r="A125" s="15" t="s">
        <v>2416</v>
      </c>
      <c r="B125" s="21">
        <v>77</v>
      </c>
      <c r="C125" s="21">
        <v>0</v>
      </c>
      <c r="D125" s="15" t="s">
        <v>2417</v>
      </c>
      <c r="E125" s="15" t="s">
        <v>77</v>
      </c>
      <c r="F125" s="15" t="s">
        <v>1147</v>
      </c>
      <c r="G125" s="15" t="s">
        <v>4</v>
      </c>
    </row>
    <row r="126" spans="1:7" x14ac:dyDescent="0.25">
      <c r="A126" s="15" t="s">
        <v>625</v>
      </c>
      <c r="B126" s="21">
        <v>76.583333333333329</v>
      </c>
      <c r="C126" s="21">
        <v>1403.5833333333333</v>
      </c>
      <c r="D126" s="15" t="s">
        <v>815</v>
      </c>
      <c r="E126" s="15" t="s">
        <v>48</v>
      </c>
      <c r="F126" s="15" t="s">
        <v>1256</v>
      </c>
      <c r="G126" s="15" t="s">
        <v>3</v>
      </c>
    </row>
    <row r="127" spans="1:7" x14ac:dyDescent="0.25">
      <c r="A127" s="15" t="s">
        <v>550</v>
      </c>
      <c r="B127" s="21">
        <v>75.75</v>
      </c>
      <c r="C127" s="21">
        <v>147.91666666666666</v>
      </c>
      <c r="D127" s="15" t="s">
        <v>551</v>
      </c>
      <c r="E127" s="15" t="s">
        <v>78</v>
      </c>
      <c r="F127" s="15" t="s">
        <v>1148</v>
      </c>
      <c r="G127" s="15" t="s">
        <v>4</v>
      </c>
    </row>
    <row r="128" spans="1:7" x14ac:dyDescent="0.25">
      <c r="A128" s="15" t="s">
        <v>2418</v>
      </c>
      <c r="B128" s="21">
        <v>75</v>
      </c>
      <c r="C128" s="21">
        <v>7.666666666666667</v>
      </c>
      <c r="D128" s="15" t="s">
        <v>2419</v>
      </c>
      <c r="E128" s="15" t="s">
        <v>77</v>
      </c>
      <c r="F128" s="15" t="s">
        <v>1147</v>
      </c>
      <c r="G128" s="15" t="s">
        <v>4</v>
      </c>
    </row>
    <row r="129" spans="1:7" ht="25.5" x14ac:dyDescent="0.25">
      <c r="A129" s="15" t="s">
        <v>1621</v>
      </c>
      <c r="B129" s="21">
        <v>73.333333333333329</v>
      </c>
      <c r="C129" s="21">
        <v>0</v>
      </c>
      <c r="D129" s="15" t="s">
        <v>1622</v>
      </c>
      <c r="E129" s="15" t="s">
        <v>77</v>
      </c>
      <c r="F129" s="15" t="s">
        <v>1151</v>
      </c>
      <c r="G129" s="15" t="s">
        <v>4</v>
      </c>
    </row>
    <row r="130" spans="1:7" ht="25.5" x14ac:dyDescent="0.25">
      <c r="A130" s="15" t="s">
        <v>237</v>
      </c>
      <c r="B130" s="21">
        <v>72.583333333333329</v>
      </c>
      <c r="C130" s="21">
        <v>74</v>
      </c>
      <c r="D130" s="15" t="s">
        <v>386</v>
      </c>
      <c r="E130" s="15" t="s">
        <v>77</v>
      </c>
      <c r="F130" s="15" t="s">
        <v>1151</v>
      </c>
      <c r="G130" s="15" t="s">
        <v>2</v>
      </c>
    </row>
    <row r="131" spans="1:7" x14ac:dyDescent="0.25">
      <c r="A131" s="15" t="s">
        <v>2420</v>
      </c>
      <c r="B131" s="21">
        <v>72.416666666666671</v>
      </c>
      <c r="C131" s="21">
        <v>0</v>
      </c>
      <c r="D131" s="15" t="s">
        <v>2421</v>
      </c>
      <c r="E131" s="15" t="s">
        <v>77</v>
      </c>
      <c r="F131" s="15" t="s">
        <v>1147</v>
      </c>
      <c r="G131" s="15" t="s">
        <v>4</v>
      </c>
    </row>
    <row r="132" spans="1:7" x14ac:dyDescent="0.25">
      <c r="A132" s="15" t="s">
        <v>865</v>
      </c>
      <c r="B132" s="21">
        <v>71.75</v>
      </c>
      <c r="C132" s="21">
        <v>44.083333333333329</v>
      </c>
      <c r="D132" s="15" t="s">
        <v>866</v>
      </c>
      <c r="E132" s="15" t="s">
        <v>78</v>
      </c>
      <c r="F132" s="15" t="s">
        <v>1148</v>
      </c>
      <c r="G132" s="15" t="s">
        <v>2</v>
      </c>
    </row>
    <row r="133" spans="1:7" ht="25.5" x14ac:dyDescent="0.25">
      <c r="A133" s="15" t="s">
        <v>1288</v>
      </c>
      <c r="B133" s="21">
        <v>71.583333333333329</v>
      </c>
      <c r="C133" s="21">
        <v>0</v>
      </c>
      <c r="D133" s="15" t="s">
        <v>1289</v>
      </c>
      <c r="E133" s="15" t="s">
        <v>77</v>
      </c>
      <c r="F133" s="15" t="s">
        <v>1148</v>
      </c>
      <c r="G133" s="15" t="s">
        <v>5</v>
      </c>
    </row>
    <row r="134" spans="1:7" x14ac:dyDescent="0.25">
      <c r="A134" s="15" t="s">
        <v>849</v>
      </c>
      <c r="B134" s="21">
        <v>71.25</v>
      </c>
      <c r="C134" s="21">
        <v>60.583333333333336</v>
      </c>
      <c r="D134" s="15" t="s">
        <v>850</v>
      </c>
      <c r="E134" s="15" t="s">
        <v>77</v>
      </c>
      <c r="F134" s="15" t="s">
        <v>1156</v>
      </c>
      <c r="G134" s="15" t="s">
        <v>4</v>
      </c>
    </row>
    <row r="135" spans="1:7" x14ac:dyDescent="0.25">
      <c r="A135" s="15" t="s">
        <v>2422</v>
      </c>
      <c r="B135" s="21">
        <v>69.75</v>
      </c>
      <c r="C135" s="21">
        <v>8.6666666666666661</v>
      </c>
      <c r="D135" s="15" t="s">
        <v>2423</v>
      </c>
      <c r="E135" s="15" t="s">
        <v>77</v>
      </c>
      <c r="F135" s="15" t="s">
        <v>1147</v>
      </c>
      <c r="G135" s="15" t="s">
        <v>2</v>
      </c>
    </row>
    <row r="136" spans="1:7" ht="25.5" x14ac:dyDescent="0.25">
      <c r="A136" s="15" t="s">
        <v>356</v>
      </c>
      <c r="B136" s="21">
        <v>69.5</v>
      </c>
      <c r="C136" s="21">
        <v>638.75</v>
      </c>
      <c r="D136" s="15" t="s">
        <v>357</v>
      </c>
      <c r="E136" s="15" t="s">
        <v>77</v>
      </c>
      <c r="F136" s="15" t="s">
        <v>1151</v>
      </c>
      <c r="G136" s="15" t="s">
        <v>2</v>
      </c>
    </row>
    <row r="137" spans="1:7" x14ac:dyDescent="0.25">
      <c r="A137" s="15" t="s">
        <v>992</v>
      </c>
      <c r="B137" s="21">
        <v>68.833333333333329</v>
      </c>
      <c r="C137" s="21">
        <v>3.3333333333333335</v>
      </c>
      <c r="D137" s="15" t="s">
        <v>993</v>
      </c>
      <c r="E137" s="15" t="s">
        <v>78</v>
      </c>
      <c r="F137" s="15" t="s">
        <v>1148</v>
      </c>
      <c r="G137" s="15" t="s">
        <v>6</v>
      </c>
    </row>
    <row r="138" spans="1:7" x14ac:dyDescent="0.25">
      <c r="A138" s="15" t="s">
        <v>2424</v>
      </c>
      <c r="B138" s="21">
        <v>68.666666666666671</v>
      </c>
      <c r="C138" s="21">
        <v>0</v>
      </c>
      <c r="D138" s="15" t="s">
        <v>2425</v>
      </c>
      <c r="E138" s="15" t="s">
        <v>48</v>
      </c>
      <c r="F138" s="15" t="s">
        <v>1256</v>
      </c>
      <c r="G138" s="15" t="s">
        <v>3</v>
      </c>
    </row>
    <row r="139" spans="1:7" ht="25.5" x14ac:dyDescent="0.25">
      <c r="A139" s="15" t="s">
        <v>2426</v>
      </c>
      <c r="B139" s="21">
        <v>67.5</v>
      </c>
      <c r="C139" s="21">
        <v>0</v>
      </c>
      <c r="D139" s="15" t="s">
        <v>2427</v>
      </c>
      <c r="E139" s="15" t="s">
        <v>77</v>
      </c>
      <c r="F139" s="15" t="s">
        <v>1148</v>
      </c>
      <c r="G139" s="15" t="s">
        <v>8</v>
      </c>
    </row>
    <row r="140" spans="1:7" x14ac:dyDescent="0.25">
      <c r="A140" s="15" t="s">
        <v>2428</v>
      </c>
      <c r="B140" s="21">
        <v>66.75</v>
      </c>
      <c r="C140" s="21">
        <v>0</v>
      </c>
      <c r="D140" s="15" t="s">
        <v>2429</v>
      </c>
      <c r="E140" s="15" t="s">
        <v>77</v>
      </c>
      <c r="F140" s="15" t="s">
        <v>1148</v>
      </c>
      <c r="G140" s="15" t="s">
        <v>5</v>
      </c>
    </row>
    <row r="141" spans="1:7" x14ac:dyDescent="0.25">
      <c r="A141" s="15" t="s">
        <v>384</v>
      </c>
      <c r="B141" s="21">
        <v>66.666666666666671</v>
      </c>
      <c r="C141" s="21">
        <v>8.8333333333333339</v>
      </c>
      <c r="D141" s="15" t="s">
        <v>2330</v>
      </c>
      <c r="E141" s="15" t="s">
        <v>77</v>
      </c>
      <c r="F141" s="15" t="s">
        <v>1150</v>
      </c>
      <c r="G141" s="15" t="s">
        <v>2</v>
      </c>
    </row>
    <row r="142" spans="1:7" x14ac:dyDescent="0.25">
      <c r="A142" s="15" t="s">
        <v>2430</v>
      </c>
      <c r="B142" s="21">
        <v>66.666666666666671</v>
      </c>
      <c r="C142" s="21">
        <v>8.75</v>
      </c>
      <c r="D142" s="15" t="s">
        <v>2431</v>
      </c>
      <c r="E142" s="15" t="s">
        <v>77</v>
      </c>
      <c r="F142" s="15" t="s">
        <v>1147</v>
      </c>
      <c r="G142" s="15" t="s">
        <v>2</v>
      </c>
    </row>
    <row r="143" spans="1:7" x14ac:dyDescent="0.25">
      <c r="A143" s="15" t="s">
        <v>2432</v>
      </c>
      <c r="B143" s="21">
        <v>64.75</v>
      </c>
      <c r="C143" s="21">
        <v>0</v>
      </c>
      <c r="D143" s="15" t="s">
        <v>2433</v>
      </c>
      <c r="E143" s="15" t="s">
        <v>77</v>
      </c>
      <c r="F143" s="15" t="s">
        <v>1147</v>
      </c>
      <c r="G143" s="15" t="s">
        <v>4</v>
      </c>
    </row>
    <row r="144" spans="1:7" x14ac:dyDescent="0.25">
      <c r="A144" s="15" t="s">
        <v>25</v>
      </c>
      <c r="B144" s="21">
        <v>63.416666666666664</v>
      </c>
      <c r="C144" s="21">
        <v>37.666666666666664</v>
      </c>
      <c r="D144" s="15" t="s">
        <v>370</v>
      </c>
      <c r="E144" s="15" t="s">
        <v>78</v>
      </c>
      <c r="F144" s="15" t="s">
        <v>1157</v>
      </c>
      <c r="G144" s="15" t="s">
        <v>2</v>
      </c>
    </row>
    <row r="145" spans="1:7" x14ac:dyDescent="0.25">
      <c r="A145" s="15" t="s">
        <v>637</v>
      </c>
      <c r="B145" s="21">
        <v>63.333333333333336</v>
      </c>
      <c r="C145" s="21">
        <v>155.16666666666666</v>
      </c>
      <c r="D145" s="15" t="s">
        <v>638</v>
      </c>
      <c r="E145" s="15" t="s">
        <v>77</v>
      </c>
      <c r="F145" s="15" t="s">
        <v>1151</v>
      </c>
      <c r="G145" s="15" t="s">
        <v>4</v>
      </c>
    </row>
    <row r="146" spans="1:7" x14ac:dyDescent="0.25">
      <c r="A146" s="15" t="s">
        <v>2434</v>
      </c>
      <c r="B146" s="21">
        <v>61.333333333333336</v>
      </c>
      <c r="C146" s="21">
        <v>1</v>
      </c>
      <c r="D146" s="15" t="s">
        <v>2435</v>
      </c>
      <c r="E146" s="15" t="s">
        <v>77</v>
      </c>
      <c r="F146" s="15" t="s">
        <v>1151</v>
      </c>
      <c r="G146" s="15" t="s">
        <v>4</v>
      </c>
    </row>
    <row r="147" spans="1:7" ht="25.5" x14ac:dyDescent="0.25">
      <c r="A147" s="15" t="s">
        <v>896</v>
      </c>
      <c r="B147" s="21">
        <v>60.25</v>
      </c>
      <c r="C147" s="21">
        <v>27.916666666666668</v>
      </c>
      <c r="D147" s="15" t="s">
        <v>897</v>
      </c>
      <c r="E147" s="15" t="s">
        <v>77</v>
      </c>
      <c r="F147" s="15" t="s">
        <v>1155</v>
      </c>
      <c r="G147" s="15" t="s">
        <v>5</v>
      </c>
    </row>
    <row r="148" spans="1:7" x14ac:dyDescent="0.25">
      <c r="A148" s="15" t="s">
        <v>31</v>
      </c>
      <c r="B148" s="21">
        <v>60.083333333333336</v>
      </c>
      <c r="C148" s="21">
        <v>30</v>
      </c>
      <c r="D148" s="15" t="s">
        <v>371</v>
      </c>
      <c r="E148" s="15" t="s">
        <v>78</v>
      </c>
      <c r="F148" s="15" t="s">
        <v>1157</v>
      </c>
      <c r="G148" s="15" t="s">
        <v>8</v>
      </c>
    </row>
    <row r="149" spans="1:7" x14ac:dyDescent="0.25">
      <c r="A149" s="15" t="s">
        <v>490</v>
      </c>
      <c r="B149" s="21">
        <v>59.916666666666664</v>
      </c>
      <c r="C149" s="21">
        <v>305.5</v>
      </c>
      <c r="D149" s="15" t="s">
        <v>491</v>
      </c>
      <c r="E149" s="15" t="s">
        <v>78</v>
      </c>
      <c r="F149" s="15" t="s">
        <v>1148</v>
      </c>
      <c r="G149" s="15" t="s">
        <v>8</v>
      </c>
    </row>
    <row r="150" spans="1:7" x14ac:dyDescent="0.25">
      <c r="A150" s="15" t="s">
        <v>902</v>
      </c>
      <c r="B150" s="21">
        <v>59.666666666666671</v>
      </c>
      <c r="C150" s="21">
        <v>23.666666666666664</v>
      </c>
      <c r="D150" s="15" t="s">
        <v>2326</v>
      </c>
      <c r="E150" s="15" t="s">
        <v>48</v>
      </c>
      <c r="F150" s="15" t="s">
        <v>1256</v>
      </c>
      <c r="G150" s="15" t="s">
        <v>3</v>
      </c>
    </row>
    <row r="151" spans="1:7" ht="25.5" x14ac:dyDescent="0.25">
      <c r="A151" s="15" t="s">
        <v>495</v>
      </c>
      <c r="B151" s="21">
        <v>59.333333333333336</v>
      </c>
      <c r="C151" s="21">
        <v>50.833333333333336</v>
      </c>
      <c r="D151" s="15" t="s">
        <v>496</v>
      </c>
      <c r="E151" s="15" t="s">
        <v>78</v>
      </c>
      <c r="F151" s="15" t="s">
        <v>1151</v>
      </c>
      <c r="G151" s="15" t="s">
        <v>4</v>
      </c>
    </row>
    <row r="152" spans="1:7" ht="25.5" x14ac:dyDescent="0.25">
      <c r="A152" s="15" t="s">
        <v>9</v>
      </c>
      <c r="B152" s="21">
        <v>58.083333333333336</v>
      </c>
      <c r="C152" s="21">
        <v>66.666666666666671</v>
      </c>
      <c r="D152" s="15" t="s">
        <v>392</v>
      </c>
      <c r="E152" s="15" t="s">
        <v>78</v>
      </c>
      <c r="F152" s="15" t="s">
        <v>1154</v>
      </c>
      <c r="G152" s="15" t="s">
        <v>6</v>
      </c>
    </row>
    <row r="153" spans="1:7" x14ac:dyDescent="0.25">
      <c r="A153" s="15" t="s">
        <v>2436</v>
      </c>
      <c r="B153" s="21">
        <v>57.833333333333336</v>
      </c>
      <c r="C153" s="21">
        <v>0</v>
      </c>
      <c r="D153" s="15" t="s">
        <v>2437</v>
      </c>
      <c r="E153" s="15" t="s">
        <v>48</v>
      </c>
      <c r="F153" s="15" t="s">
        <v>1256</v>
      </c>
      <c r="G153" s="15" t="s">
        <v>3</v>
      </c>
    </row>
    <row r="154" spans="1:7" ht="25.5" x14ac:dyDescent="0.25">
      <c r="A154" s="15" t="s">
        <v>182</v>
      </c>
      <c r="B154" s="21">
        <v>56.833333333333336</v>
      </c>
      <c r="C154" s="21">
        <v>8.8333333333333339</v>
      </c>
      <c r="D154" s="15" t="s">
        <v>474</v>
      </c>
      <c r="E154" s="15" t="s">
        <v>78</v>
      </c>
      <c r="F154" s="15" t="s">
        <v>1148</v>
      </c>
      <c r="G154" s="15" t="s">
        <v>2</v>
      </c>
    </row>
    <row r="155" spans="1:7" x14ac:dyDescent="0.25">
      <c r="A155" s="15" t="s">
        <v>2438</v>
      </c>
      <c r="B155" s="21">
        <v>56.333333333333336</v>
      </c>
      <c r="C155" s="21">
        <v>0</v>
      </c>
      <c r="D155" s="15" t="s">
        <v>2439</v>
      </c>
      <c r="E155" s="15" t="s">
        <v>77</v>
      </c>
      <c r="F155" s="15" t="s">
        <v>1148</v>
      </c>
      <c r="G155" s="15" t="s">
        <v>5</v>
      </c>
    </row>
    <row r="156" spans="1:7" x14ac:dyDescent="0.25">
      <c r="A156" s="15" t="s">
        <v>522</v>
      </c>
      <c r="B156" s="21">
        <v>54</v>
      </c>
      <c r="C156" s="21">
        <v>8.0833333333333339</v>
      </c>
      <c r="D156" s="15" t="s">
        <v>523</v>
      </c>
      <c r="E156" s="15" t="s">
        <v>77</v>
      </c>
      <c r="F156" s="15" t="s">
        <v>1150</v>
      </c>
      <c r="G156" s="15" t="s">
        <v>5</v>
      </c>
    </row>
    <row r="157" spans="1:7" ht="25.5" x14ac:dyDescent="0.25">
      <c r="A157" s="15" t="s">
        <v>1310</v>
      </c>
      <c r="B157" s="21">
        <v>53.833333333333336</v>
      </c>
      <c r="C157" s="21">
        <v>0</v>
      </c>
      <c r="D157" s="15" t="s">
        <v>1311</v>
      </c>
      <c r="E157" s="15" t="s">
        <v>77</v>
      </c>
      <c r="F157" s="15" t="s">
        <v>1148</v>
      </c>
      <c r="G157" s="15" t="s">
        <v>2</v>
      </c>
    </row>
    <row r="158" spans="1:7" ht="25.5" x14ac:dyDescent="0.25">
      <c r="A158" s="15" t="s">
        <v>1295</v>
      </c>
      <c r="B158" s="21">
        <v>52.583333333333336</v>
      </c>
      <c r="C158" s="21">
        <v>0</v>
      </c>
      <c r="D158" s="15" t="s">
        <v>1296</v>
      </c>
      <c r="E158" s="15" t="s">
        <v>77</v>
      </c>
      <c r="F158" s="15" t="s">
        <v>1151</v>
      </c>
      <c r="G158" s="15" t="s">
        <v>2</v>
      </c>
    </row>
    <row r="159" spans="1:7" ht="25.5" x14ac:dyDescent="0.25">
      <c r="A159" s="15" t="s">
        <v>2440</v>
      </c>
      <c r="B159" s="21">
        <v>52.25</v>
      </c>
      <c r="C159" s="21">
        <v>0</v>
      </c>
      <c r="D159" s="15" t="s">
        <v>827</v>
      </c>
      <c r="E159" s="15" t="s">
        <v>78</v>
      </c>
      <c r="F159" s="15" t="s">
        <v>1151</v>
      </c>
      <c r="G159" s="15" t="s">
        <v>2</v>
      </c>
    </row>
    <row r="160" spans="1:7" x14ac:dyDescent="0.25">
      <c r="A160" s="15" t="s">
        <v>852</v>
      </c>
      <c r="B160" s="21">
        <v>52.083333333333336</v>
      </c>
      <c r="C160" s="21">
        <v>53.5</v>
      </c>
      <c r="D160" s="15" t="s">
        <v>853</v>
      </c>
      <c r="E160" s="15" t="s">
        <v>77</v>
      </c>
      <c r="F160" s="15" t="s">
        <v>1147</v>
      </c>
      <c r="G160" s="15" t="s">
        <v>4</v>
      </c>
    </row>
    <row r="161" spans="1:7" x14ac:dyDescent="0.25">
      <c r="A161" s="15" t="s">
        <v>894</v>
      </c>
      <c r="B161" s="21">
        <v>48.416666666666664</v>
      </c>
      <c r="C161" s="21">
        <v>27.916666666666668</v>
      </c>
      <c r="D161" s="15" t="s">
        <v>895</v>
      </c>
      <c r="E161" s="15" t="s">
        <v>77</v>
      </c>
      <c r="F161" s="15" t="s">
        <v>1147</v>
      </c>
      <c r="G161" s="15" t="s">
        <v>2</v>
      </c>
    </row>
    <row r="162" spans="1:7" ht="25.5" x14ac:dyDescent="0.25">
      <c r="A162" s="15" t="s">
        <v>567</v>
      </c>
      <c r="B162" s="21">
        <v>47.916666666666664</v>
      </c>
      <c r="C162" s="21">
        <v>504.75</v>
      </c>
      <c r="D162" s="15" t="s">
        <v>2441</v>
      </c>
      <c r="E162" s="15" t="s">
        <v>78</v>
      </c>
      <c r="F162" s="15" t="s">
        <v>1147</v>
      </c>
      <c r="G162" s="15" t="s">
        <v>8</v>
      </c>
    </row>
    <row r="163" spans="1:7" x14ac:dyDescent="0.25">
      <c r="A163" s="15" t="s">
        <v>2442</v>
      </c>
      <c r="B163" s="21">
        <v>47.833333333333329</v>
      </c>
      <c r="C163" s="21">
        <v>0</v>
      </c>
      <c r="D163" s="15" t="s">
        <v>2443</v>
      </c>
      <c r="E163" s="15" t="s">
        <v>77</v>
      </c>
      <c r="F163" s="15" t="s">
        <v>1148</v>
      </c>
      <c r="G163" s="15" t="s">
        <v>8</v>
      </c>
    </row>
    <row r="164" spans="1:7" ht="25.5" x14ac:dyDescent="0.25">
      <c r="A164" s="15" t="s">
        <v>1303</v>
      </c>
      <c r="B164" s="21">
        <v>47.5</v>
      </c>
      <c r="C164" s="21">
        <v>0</v>
      </c>
      <c r="D164" s="15" t="s">
        <v>1304</v>
      </c>
      <c r="E164" s="15" t="s">
        <v>77</v>
      </c>
      <c r="F164" s="15" t="s">
        <v>1147</v>
      </c>
      <c r="G164" s="15" t="s">
        <v>8</v>
      </c>
    </row>
    <row r="165" spans="1:7" x14ac:dyDescent="0.25">
      <c r="A165" s="15" t="s">
        <v>227</v>
      </c>
      <c r="B165" s="21">
        <v>46.916666666666664</v>
      </c>
      <c r="C165" s="21">
        <v>17.583333333333332</v>
      </c>
      <c r="D165" s="15" t="s">
        <v>228</v>
      </c>
      <c r="E165" s="15" t="s">
        <v>78</v>
      </c>
      <c r="F165" s="15" t="s">
        <v>1155</v>
      </c>
      <c r="G165" s="15" t="s">
        <v>4</v>
      </c>
    </row>
    <row r="166" spans="1:7" x14ac:dyDescent="0.25">
      <c r="A166" s="15" t="s">
        <v>828</v>
      </c>
      <c r="B166" s="21">
        <v>46.416666666666664</v>
      </c>
      <c r="C166" s="21">
        <v>148.58333333333331</v>
      </c>
      <c r="D166" s="15" t="s">
        <v>1580</v>
      </c>
      <c r="E166" s="15" t="s">
        <v>48</v>
      </c>
      <c r="F166" s="15" t="s">
        <v>1256</v>
      </c>
      <c r="G166" s="15" t="s">
        <v>3</v>
      </c>
    </row>
    <row r="167" spans="1:7" ht="25.5" x14ac:dyDescent="0.25">
      <c r="A167" s="15" t="s">
        <v>2444</v>
      </c>
      <c r="B167" s="21">
        <v>46</v>
      </c>
      <c r="C167" s="21">
        <v>0</v>
      </c>
      <c r="D167" s="15" t="s">
        <v>2445</v>
      </c>
      <c r="E167" s="15" t="s">
        <v>77</v>
      </c>
      <c r="F167" s="15" t="s">
        <v>1150</v>
      </c>
      <c r="G167" s="15" t="s">
        <v>8</v>
      </c>
    </row>
    <row r="168" spans="1:7" ht="25.5" x14ac:dyDescent="0.25">
      <c r="A168" s="15" t="s">
        <v>2446</v>
      </c>
      <c r="B168" s="21">
        <v>46</v>
      </c>
      <c r="C168" s="21">
        <v>0</v>
      </c>
      <c r="D168" s="15" t="s">
        <v>2447</v>
      </c>
      <c r="E168" s="15" t="s">
        <v>77</v>
      </c>
      <c r="F168" s="15" t="s">
        <v>1150</v>
      </c>
      <c r="G168" s="15" t="s">
        <v>8</v>
      </c>
    </row>
    <row r="169" spans="1:7" ht="25.5" x14ac:dyDescent="0.25">
      <c r="A169" s="15" t="s">
        <v>2448</v>
      </c>
      <c r="B169" s="21">
        <v>46</v>
      </c>
      <c r="C169" s="21">
        <v>0</v>
      </c>
      <c r="D169" s="15" t="s">
        <v>2449</v>
      </c>
      <c r="E169" s="15" t="s">
        <v>77</v>
      </c>
      <c r="F169" s="15" t="s">
        <v>1150</v>
      </c>
      <c r="G169" s="15" t="s">
        <v>8</v>
      </c>
    </row>
    <row r="170" spans="1:7" ht="25.5" x14ac:dyDescent="0.25">
      <c r="A170" s="15" t="s">
        <v>2450</v>
      </c>
      <c r="B170" s="21">
        <v>45.916666666666664</v>
      </c>
      <c r="C170" s="21">
        <v>0</v>
      </c>
      <c r="D170" s="15" t="s">
        <v>2451</v>
      </c>
      <c r="E170" s="15" t="s">
        <v>77</v>
      </c>
      <c r="F170" s="15" t="s">
        <v>1150</v>
      </c>
      <c r="G170" s="15" t="s">
        <v>8</v>
      </c>
    </row>
    <row r="171" spans="1:7" x14ac:dyDescent="0.25">
      <c r="A171" s="15" t="s">
        <v>1434</v>
      </c>
      <c r="B171" s="21">
        <v>45.833333333333329</v>
      </c>
      <c r="C171" s="21">
        <v>0</v>
      </c>
      <c r="D171" s="15" t="s">
        <v>1435</v>
      </c>
      <c r="E171" s="15" t="s">
        <v>77</v>
      </c>
      <c r="F171" s="15" t="s">
        <v>1151</v>
      </c>
      <c r="G171" s="15" t="s">
        <v>2</v>
      </c>
    </row>
    <row r="172" spans="1:7" ht="25.5" x14ac:dyDescent="0.25">
      <c r="A172" s="15" t="s">
        <v>1010</v>
      </c>
      <c r="B172" s="21">
        <v>45.5</v>
      </c>
      <c r="C172" s="21">
        <v>1.5833333333333335</v>
      </c>
      <c r="D172" s="15" t="s">
        <v>1011</v>
      </c>
      <c r="E172" s="15" t="s">
        <v>77</v>
      </c>
      <c r="F172" s="15" t="s">
        <v>1155</v>
      </c>
      <c r="G172" s="15" t="s">
        <v>5</v>
      </c>
    </row>
    <row r="173" spans="1:7" x14ac:dyDescent="0.25">
      <c r="A173" s="15" t="s">
        <v>851</v>
      </c>
      <c r="B173" s="21">
        <v>45.083333333333329</v>
      </c>
      <c r="C173" s="21">
        <v>59.833333333333336</v>
      </c>
      <c r="D173" s="15" t="s">
        <v>1299</v>
      </c>
      <c r="E173" s="15" t="s">
        <v>48</v>
      </c>
      <c r="F173" s="15" t="s">
        <v>1256</v>
      </c>
      <c r="G173" s="15" t="s">
        <v>3</v>
      </c>
    </row>
    <row r="174" spans="1:7" x14ac:dyDescent="0.25">
      <c r="A174" s="15" t="s">
        <v>32</v>
      </c>
      <c r="B174" s="21">
        <v>44.916666666666664</v>
      </c>
      <c r="C174" s="21">
        <v>37.916666666666664</v>
      </c>
      <c r="D174" s="15" t="s">
        <v>266</v>
      </c>
      <c r="E174" s="15" t="s">
        <v>78</v>
      </c>
      <c r="F174" s="15" t="s">
        <v>1154</v>
      </c>
      <c r="G174" s="15" t="s">
        <v>4</v>
      </c>
    </row>
    <row r="175" spans="1:7" x14ac:dyDescent="0.25">
      <c r="A175" s="15" t="s">
        <v>1341</v>
      </c>
      <c r="B175" s="21">
        <v>44.5</v>
      </c>
      <c r="C175" s="21">
        <v>0</v>
      </c>
      <c r="D175" s="15" t="s">
        <v>2334</v>
      </c>
      <c r="E175" s="15" t="s">
        <v>48</v>
      </c>
      <c r="F175" s="15" t="s">
        <v>1256</v>
      </c>
      <c r="G175" s="15" t="s">
        <v>3</v>
      </c>
    </row>
    <row r="176" spans="1:7" ht="25.5" x14ac:dyDescent="0.25">
      <c r="A176" s="15" t="s">
        <v>1301</v>
      </c>
      <c r="B176" s="21">
        <v>44.083333333333329</v>
      </c>
      <c r="C176" s="21">
        <v>0</v>
      </c>
      <c r="D176" s="15" t="s">
        <v>1302</v>
      </c>
      <c r="E176" s="15" t="s">
        <v>77</v>
      </c>
      <c r="F176" s="15" t="s">
        <v>1154</v>
      </c>
      <c r="G176" s="15" t="s">
        <v>4</v>
      </c>
    </row>
    <row r="177" spans="1:7" ht="25.5" x14ac:dyDescent="0.25">
      <c r="A177" s="15" t="s">
        <v>2452</v>
      </c>
      <c r="B177" s="21">
        <v>43.916666666666664</v>
      </c>
      <c r="C177" s="21">
        <v>52.5</v>
      </c>
      <c r="D177" s="15" t="s">
        <v>2453</v>
      </c>
      <c r="E177" s="15" t="s">
        <v>77</v>
      </c>
      <c r="F177" s="15" t="s">
        <v>1155</v>
      </c>
      <c r="G177" s="15" t="s">
        <v>5</v>
      </c>
    </row>
    <row r="178" spans="1:7" x14ac:dyDescent="0.25">
      <c r="A178" s="15" t="s">
        <v>854</v>
      </c>
      <c r="B178" s="21">
        <v>43.5</v>
      </c>
      <c r="C178" s="21">
        <v>52.833333333333336</v>
      </c>
      <c r="D178" s="15" t="s">
        <v>855</v>
      </c>
      <c r="E178" s="15" t="s">
        <v>77</v>
      </c>
      <c r="F178" s="15" t="s">
        <v>1147</v>
      </c>
      <c r="G178" s="15" t="s">
        <v>2</v>
      </c>
    </row>
    <row r="179" spans="1:7" ht="25.5" x14ac:dyDescent="0.25">
      <c r="A179" s="15" t="s">
        <v>500</v>
      </c>
      <c r="B179" s="21">
        <v>43.166666666666664</v>
      </c>
      <c r="C179" s="21">
        <v>1572.1666666666665</v>
      </c>
      <c r="D179" s="15" t="s">
        <v>2454</v>
      </c>
      <c r="E179" s="15" t="s">
        <v>78</v>
      </c>
      <c r="F179" s="15" t="s">
        <v>1147</v>
      </c>
      <c r="G179" s="15" t="s">
        <v>8</v>
      </c>
    </row>
    <row r="180" spans="1:7" x14ac:dyDescent="0.25">
      <c r="A180" s="15" t="s">
        <v>514</v>
      </c>
      <c r="B180" s="21">
        <v>43.083333333333329</v>
      </c>
      <c r="C180" s="21">
        <v>16.416666666666668</v>
      </c>
      <c r="D180" s="15" t="s">
        <v>515</v>
      </c>
      <c r="E180" s="15" t="s">
        <v>77</v>
      </c>
      <c r="F180" s="15" t="s">
        <v>48</v>
      </c>
      <c r="G180" s="15" t="s">
        <v>2</v>
      </c>
    </row>
    <row r="181" spans="1:7" x14ac:dyDescent="0.25">
      <c r="A181" s="15" t="s">
        <v>2455</v>
      </c>
      <c r="B181" s="21">
        <v>42.75</v>
      </c>
      <c r="C181" s="21">
        <v>0.41666666666666669</v>
      </c>
      <c r="D181" s="15" t="s">
        <v>2456</v>
      </c>
      <c r="E181" s="15" t="s">
        <v>77</v>
      </c>
      <c r="F181" s="15" t="s">
        <v>1154</v>
      </c>
      <c r="G181" s="15" t="s">
        <v>2</v>
      </c>
    </row>
    <row r="182" spans="1:7" ht="25.5" x14ac:dyDescent="0.25">
      <c r="A182" s="15" t="s">
        <v>226</v>
      </c>
      <c r="B182" s="21">
        <v>42.5</v>
      </c>
      <c r="C182" s="21">
        <v>23.5</v>
      </c>
      <c r="D182" s="15" t="s">
        <v>268</v>
      </c>
      <c r="E182" s="15" t="s">
        <v>78</v>
      </c>
      <c r="F182" s="15" t="s">
        <v>1155</v>
      </c>
      <c r="G182" s="15" t="s">
        <v>4</v>
      </c>
    </row>
    <row r="183" spans="1:7" x14ac:dyDescent="0.25">
      <c r="A183" s="15" t="s">
        <v>1037</v>
      </c>
      <c r="B183" s="21">
        <v>42.166666666666664</v>
      </c>
      <c r="C183" s="21">
        <v>0.33333333333333337</v>
      </c>
      <c r="D183" s="15" t="s">
        <v>2343</v>
      </c>
      <c r="E183" s="15" t="s">
        <v>77</v>
      </c>
      <c r="F183" s="15" t="s">
        <v>1150</v>
      </c>
      <c r="G183" s="15" t="s">
        <v>2</v>
      </c>
    </row>
    <row r="184" spans="1:7" x14ac:dyDescent="0.25">
      <c r="A184" s="15" t="s">
        <v>12</v>
      </c>
      <c r="B184" s="21">
        <v>41.916666666666664</v>
      </c>
      <c r="C184" s="21">
        <v>32.666666666666664</v>
      </c>
      <c r="D184" s="15" t="s">
        <v>362</v>
      </c>
      <c r="E184" s="15" t="s">
        <v>78</v>
      </c>
      <c r="F184" s="15" t="s">
        <v>1148</v>
      </c>
      <c r="G184" s="15" t="s">
        <v>6</v>
      </c>
    </row>
    <row r="185" spans="1:7" x14ac:dyDescent="0.25">
      <c r="A185" s="15" t="s">
        <v>2457</v>
      </c>
      <c r="B185" s="21">
        <v>41</v>
      </c>
      <c r="C185" s="21">
        <v>0</v>
      </c>
      <c r="D185" s="15" t="s">
        <v>2458</v>
      </c>
      <c r="E185" s="15" t="s">
        <v>77</v>
      </c>
      <c r="F185" s="15" t="s">
        <v>1154</v>
      </c>
      <c r="G185" s="15" t="s">
        <v>2</v>
      </c>
    </row>
    <row r="186" spans="1:7" x14ac:dyDescent="0.25">
      <c r="A186" s="15" t="s">
        <v>2459</v>
      </c>
      <c r="B186" s="21">
        <v>40.916666666666664</v>
      </c>
      <c r="C186" s="21">
        <v>0</v>
      </c>
      <c r="D186" s="15" t="s">
        <v>2460</v>
      </c>
      <c r="E186" s="15" t="s">
        <v>77</v>
      </c>
      <c r="F186" s="15" t="s">
        <v>1147</v>
      </c>
      <c r="G186" s="15" t="s">
        <v>4</v>
      </c>
    </row>
    <row r="187" spans="1:7" x14ac:dyDescent="0.25">
      <c r="A187" s="15" t="s">
        <v>640</v>
      </c>
      <c r="B187" s="21">
        <v>40.833333333333329</v>
      </c>
      <c r="C187" s="21">
        <v>17.333333333333332</v>
      </c>
      <c r="D187" s="15" t="s">
        <v>641</v>
      </c>
      <c r="E187" s="15" t="s">
        <v>77</v>
      </c>
      <c r="F187" s="15" t="s">
        <v>1151</v>
      </c>
      <c r="G187" s="15" t="s">
        <v>2</v>
      </c>
    </row>
    <row r="188" spans="1:7" x14ac:dyDescent="0.25">
      <c r="A188" s="15" t="s">
        <v>2461</v>
      </c>
      <c r="B188" s="21">
        <v>40.75</v>
      </c>
      <c r="C188" s="21">
        <v>0</v>
      </c>
      <c r="D188" s="15" t="s">
        <v>2462</v>
      </c>
      <c r="E188" s="15" t="s">
        <v>48</v>
      </c>
      <c r="F188" s="15" t="s">
        <v>1256</v>
      </c>
      <c r="G188" s="15" t="s">
        <v>3</v>
      </c>
    </row>
    <row r="189" spans="1:7" x14ac:dyDescent="0.25">
      <c r="A189" s="15" t="s">
        <v>905</v>
      </c>
      <c r="B189" s="21">
        <v>40.75</v>
      </c>
      <c r="C189" s="21">
        <v>23.25</v>
      </c>
      <c r="D189" s="15" t="s">
        <v>906</v>
      </c>
      <c r="E189" s="15" t="s">
        <v>78</v>
      </c>
      <c r="F189" s="15" t="s">
        <v>1148</v>
      </c>
      <c r="G189" s="15" t="s">
        <v>5</v>
      </c>
    </row>
    <row r="190" spans="1:7" x14ac:dyDescent="0.25">
      <c r="A190" s="15" t="s">
        <v>911</v>
      </c>
      <c r="B190" s="21">
        <v>40.666666666666664</v>
      </c>
      <c r="C190" s="21">
        <v>18.666666666666664</v>
      </c>
      <c r="D190" s="15" t="s">
        <v>912</v>
      </c>
      <c r="E190" s="15" t="s">
        <v>77</v>
      </c>
      <c r="F190" s="15" t="s">
        <v>1147</v>
      </c>
      <c r="G190" s="15" t="s">
        <v>2</v>
      </c>
    </row>
    <row r="191" spans="1:7" ht="25.5" x14ac:dyDescent="0.25">
      <c r="A191" s="15" t="s">
        <v>962</v>
      </c>
      <c r="B191" s="21">
        <v>39.75</v>
      </c>
      <c r="C191" s="21">
        <v>4.25</v>
      </c>
      <c r="D191" s="15" t="s">
        <v>963</v>
      </c>
      <c r="E191" s="15" t="s">
        <v>78</v>
      </c>
      <c r="F191" s="15" t="s">
        <v>1148</v>
      </c>
      <c r="G191" s="15" t="s">
        <v>4</v>
      </c>
    </row>
    <row r="192" spans="1:7" x14ac:dyDescent="0.25">
      <c r="A192" s="15" t="s">
        <v>278</v>
      </c>
      <c r="B192" s="21">
        <v>39.25</v>
      </c>
      <c r="C192" s="21">
        <v>8.8333333333333339</v>
      </c>
      <c r="D192" s="15" t="s">
        <v>279</v>
      </c>
      <c r="E192" s="15" t="s">
        <v>78</v>
      </c>
      <c r="F192" s="15" t="s">
        <v>1151</v>
      </c>
      <c r="G192" s="15" t="s">
        <v>2</v>
      </c>
    </row>
    <row r="193" spans="1:7" ht="25.5" x14ac:dyDescent="0.25">
      <c r="A193" s="15" t="s">
        <v>289</v>
      </c>
      <c r="B193" s="21">
        <v>39.25</v>
      </c>
      <c r="C193" s="21">
        <v>6.416666666666667</v>
      </c>
      <c r="D193" s="15" t="s">
        <v>290</v>
      </c>
      <c r="E193" s="15" t="s">
        <v>77</v>
      </c>
      <c r="F193" s="15" t="s">
        <v>1148</v>
      </c>
      <c r="G193" s="15" t="s">
        <v>5</v>
      </c>
    </row>
    <row r="194" spans="1:7" x14ac:dyDescent="0.25">
      <c r="A194" s="15" t="s">
        <v>531</v>
      </c>
      <c r="B194" s="21">
        <v>39.166666666666664</v>
      </c>
      <c r="C194" s="21">
        <v>13.833333333333334</v>
      </c>
      <c r="D194" s="15" t="s">
        <v>1305</v>
      </c>
      <c r="E194" s="15" t="s">
        <v>48</v>
      </c>
      <c r="F194" s="15" t="s">
        <v>1256</v>
      </c>
      <c r="G194" s="15" t="s">
        <v>3</v>
      </c>
    </row>
    <row r="195" spans="1:7" x14ac:dyDescent="0.25">
      <c r="A195" s="15" t="s">
        <v>1308</v>
      </c>
      <c r="B195" s="21">
        <v>38</v>
      </c>
      <c r="C195" s="21">
        <v>0</v>
      </c>
      <c r="D195" s="15" t="s">
        <v>1309</v>
      </c>
      <c r="E195" s="15" t="s">
        <v>77</v>
      </c>
      <c r="F195" s="15" t="s">
        <v>1147</v>
      </c>
      <c r="G195" s="15" t="s">
        <v>2</v>
      </c>
    </row>
    <row r="196" spans="1:7" x14ac:dyDescent="0.25">
      <c r="A196" s="15" t="s">
        <v>682</v>
      </c>
      <c r="B196" s="21">
        <v>37.666666666666664</v>
      </c>
      <c r="C196" s="21">
        <v>3.75</v>
      </c>
      <c r="D196" s="15" t="s">
        <v>683</v>
      </c>
      <c r="E196" s="15" t="s">
        <v>77</v>
      </c>
      <c r="F196" s="15" t="s">
        <v>1151</v>
      </c>
      <c r="G196" s="15" t="s">
        <v>2</v>
      </c>
    </row>
    <row r="197" spans="1:7" ht="38.25" x14ac:dyDescent="0.25">
      <c r="A197" s="15" t="s">
        <v>2463</v>
      </c>
      <c r="B197" s="21">
        <v>36.083333333333336</v>
      </c>
      <c r="C197" s="21">
        <v>0</v>
      </c>
      <c r="D197" s="15" t="s">
        <v>2464</v>
      </c>
      <c r="E197" s="15" t="s">
        <v>77</v>
      </c>
      <c r="F197" s="15" t="s">
        <v>1148</v>
      </c>
      <c r="G197" s="15" t="s">
        <v>4</v>
      </c>
    </row>
    <row r="198" spans="1:7" x14ac:dyDescent="0.25">
      <c r="A198" s="15" t="s">
        <v>1468</v>
      </c>
      <c r="B198" s="21">
        <v>35.916666666666664</v>
      </c>
      <c r="C198" s="21">
        <v>0</v>
      </c>
      <c r="D198" s="15" t="s">
        <v>1469</v>
      </c>
      <c r="E198" s="15" t="s">
        <v>77</v>
      </c>
      <c r="F198" s="15" t="s">
        <v>1151</v>
      </c>
      <c r="G198" s="15" t="s">
        <v>2</v>
      </c>
    </row>
    <row r="199" spans="1:7" x14ac:dyDescent="0.25">
      <c r="A199" s="15" t="s">
        <v>494</v>
      </c>
      <c r="B199" s="21">
        <v>35.666666666666664</v>
      </c>
      <c r="C199" s="21">
        <v>339.83333333333331</v>
      </c>
      <c r="D199" s="15" t="s">
        <v>1307</v>
      </c>
      <c r="E199" s="15" t="s">
        <v>48</v>
      </c>
      <c r="F199" s="15" t="s">
        <v>1256</v>
      </c>
      <c r="G199" s="15" t="s">
        <v>3</v>
      </c>
    </row>
    <row r="200" spans="1:7" x14ac:dyDescent="0.25">
      <c r="A200" s="15" t="s">
        <v>964</v>
      </c>
      <c r="B200" s="21">
        <v>35</v>
      </c>
      <c r="C200" s="21">
        <v>4.083333333333333</v>
      </c>
      <c r="D200" s="15" t="s">
        <v>965</v>
      </c>
      <c r="E200" s="15" t="s">
        <v>77</v>
      </c>
      <c r="F200" s="15" t="s">
        <v>1147</v>
      </c>
      <c r="G200" s="15" t="s">
        <v>5</v>
      </c>
    </row>
    <row r="201" spans="1:7" x14ac:dyDescent="0.25">
      <c r="A201" s="15" t="s">
        <v>928</v>
      </c>
      <c r="B201" s="21">
        <v>34.416666666666664</v>
      </c>
      <c r="C201" s="21">
        <v>14.5</v>
      </c>
      <c r="D201" s="15" t="s">
        <v>929</v>
      </c>
      <c r="E201" s="15" t="s">
        <v>77</v>
      </c>
      <c r="F201" s="15" t="s">
        <v>1147</v>
      </c>
      <c r="G201" s="15" t="s">
        <v>2</v>
      </c>
    </row>
    <row r="202" spans="1:7" ht="25.5" x14ac:dyDescent="0.25">
      <c r="A202" s="15" t="s">
        <v>61</v>
      </c>
      <c r="B202" s="21">
        <v>34.25</v>
      </c>
      <c r="C202" s="21">
        <v>12.416666666666666</v>
      </c>
      <c r="D202" s="15" t="s">
        <v>377</v>
      </c>
      <c r="E202" s="15" t="s">
        <v>78</v>
      </c>
      <c r="F202" s="15" t="s">
        <v>1148</v>
      </c>
      <c r="G202" s="15" t="s">
        <v>8</v>
      </c>
    </row>
    <row r="203" spans="1:7" ht="25.5" x14ac:dyDescent="0.25">
      <c r="A203" s="15" t="s">
        <v>2465</v>
      </c>
      <c r="B203" s="21">
        <v>33.833333333333336</v>
      </c>
      <c r="C203" s="21">
        <v>0</v>
      </c>
      <c r="D203" s="15" t="s">
        <v>2466</v>
      </c>
      <c r="E203" s="15" t="s">
        <v>77</v>
      </c>
      <c r="F203" s="15" t="s">
        <v>1148</v>
      </c>
      <c r="G203" s="15" t="s">
        <v>8</v>
      </c>
    </row>
    <row r="204" spans="1:7" ht="25.5" x14ac:dyDescent="0.25">
      <c r="A204" s="15" t="s">
        <v>169</v>
      </c>
      <c r="B204" s="21">
        <v>33.583333333333336</v>
      </c>
      <c r="C204" s="21">
        <v>4.5</v>
      </c>
      <c r="D204" s="15" t="s">
        <v>170</v>
      </c>
      <c r="E204" s="15" t="s">
        <v>77</v>
      </c>
      <c r="F204" s="15" t="s">
        <v>1154</v>
      </c>
      <c r="G204" s="15" t="s">
        <v>6</v>
      </c>
    </row>
    <row r="205" spans="1:7" x14ac:dyDescent="0.25">
      <c r="A205" s="15" t="s">
        <v>841</v>
      </c>
      <c r="B205" s="21">
        <v>33.083333333333336</v>
      </c>
      <c r="C205" s="21">
        <v>76.75</v>
      </c>
      <c r="D205" s="15" t="s">
        <v>842</v>
      </c>
      <c r="E205" s="15" t="s">
        <v>77</v>
      </c>
      <c r="F205" s="15" t="s">
        <v>1151</v>
      </c>
      <c r="G205" s="15" t="s">
        <v>4</v>
      </c>
    </row>
    <row r="206" spans="1:7" ht="25.5" x14ac:dyDescent="0.25">
      <c r="A206" s="15" t="s">
        <v>860</v>
      </c>
      <c r="B206" s="21">
        <v>32.166666666666664</v>
      </c>
      <c r="C206" s="21">
        <v>50.666666666666671</v>
      </c>
      <c r="D206" s="15" t="s">
        <v>2467</v>
      </c>
      <c r="E206" s="15" t="s">
        <v>78</v>
      </c>
      <c r="F206" s="15" t="s">
        <v>1147</v>
      </c>
      <c r="G206" s="15" t="s">
        <v>8</v>
      </c>
    </row>
    <row r="207" spans="1:7" x14ac:dyDescent="0.25">
      <c r="A207" s="15" t="s">
        <v>1360</v>
      </c>
      <c r="B207" s="21">
        <v>31.583333333333332</v>
      </c>
      <c r="C207" s="21">
        <v>0</v>
      </c>
      <c r="D207" s="15" t="s">
        <v>1361</v>
      </c>
      <c r="E207" s="15" t="s">
        <v>77</v>
      </c>
      <c r="F207" s="15" t="s">
        <v>1151</v>
      </c>
      <c r="G207" s="15" t="s">
        <v>2</v>
      </c>
    </row>
    <row r="208" spans="1:7" ht="25.5" x14ac:dyDescent="0.25">
      <c r="A208" s="15" t="s">
        <v>270</v>
      </c>
      <c r="B208" s="21">
        <v>31.583333333333332</v>
      </c>
      <c r="C208" s="21">
        <v>155.25</v>
      </c>
      <c r="D208" s="15" t="s">
        <v>271</v>
      </c>
      <c r="E208" s="15" t="s">
        <v>78</v>
      </c>
      <c r="F208" s="15" t="s">
        <v>1154</v>
      </c>
      <c r="G208" s="15" t="s">
        <v>8</v>
      </c>
    </row>
    <row r="209" spans="1:7" x14ac:dyDescent="0.25">
      <c r="A209" s="15" t="s">
        <v>2468</v>
      </c>
      <c r="B209" s="21">
        <v>31.583333333333332</v>
      </c>
      <c r="C209" s="21">
        <v>0</v>
      </c>
      <c r="D209" s="15" t="s">
        <v>2469</v>
      </c>
      <c r="E209" s="15" t="s">
        <v>77</v>
      </c>
      <c r="F209" s="15" t="s">
        <v>1148</v>
      </c>
      <c r="G209" s="15" t="s">
        <v>5</v>
      </c>
    </row>
    <row r="210" spans="1:7" x14ac:dyDescent="0.25">
      <c r="A210" s="15" t="s">
        <v>484</v>
      </c>
      <c r="B210" s="21">
        <v>31.583333333333332</v>
      </c>
      <c r="C210" s="21">
        <v>47.666666666666664</v>
      </c>
      <c r="D210" s="15" t="s">
        <v>485</v>
      </c>
      <c r="E210" s="15" t="s">
        <v>77</v>
      </c>
      <c r="F210" s="15" t="s">
        <v>1147</v>
      </c>
      <c r="G210" s="15" t="s">
        <v>4</v>
      </c>
    </row>
    <row r="211" spans="1:7" x14ac:dyDescent="0.25">
      <c r="A211" s="15" t="s">
        <v>933</v>
      </c>
      <c r="B211" s="21">
        <v>31.25</v>
      </c>
      <c r="C211" s="21">
        <v>11</v>
      </c>
      <c r="D211" s="15" t="s">
        <v>934</v>
      </c>
      <c r="E211" s="15" t="s">
        <v>77</v>
      </c>
      <c r="F211" s="15" t="s">
        <v>1148</v>
      </c>
      <c r="G211" s="15" t="s">
        <v>2</v>
      </c>
    </row>
    <row r="212" spans="1:7" ht="38.25" x14ac:dyDescent="0.25">
      <c r="A212" s="15" t="s">
        <v>2470</v>
      </c>
      <c r="B212" s="21">
        <v>31.166666666666668</v>
      </c>
      <c r="C212" s="21">
        <v>0</v>
      </c>
      <c r="D212" s="15" t="s">
        <v>2471</v>
      </c>
      <c r="E212" s="15" t="s">
        <v>77</v>
      </c>
      <c r="F212" s="15" t="s">
        <v>1147</v>
      </c>
      <c r="G212" s="15" t="s">
        <v>8</v>
      </c>
    </row>
    <row r="213" spans="1:7" ht="38.25" x14ac:dyDescent="0.25">
      <c r="A213" s="15" t="s">
        <v>10</v>
      </c>
      <c r="B213" s="21">
        <v>31.083333333333332</v>
      </c>
      <c r="C213" s="21">
        <v>47.166666666666664</v>
      </c>
      <c r="D213" s="15" t="s">
        <v>361</v>
      </c>
      <c r="E213" s="15" t="s">
        <v>78</v>
      </c>
      <c r="F213" s="15" t="s">
        <v>1148</v>
      </c>
      <c r="G213" s="15" t="s">
        <v>4</v>
      </c>
    </row>
    <row r="214" spans="1:7" ht="25.5" x14ac:dyDescent="0.25">
      <c r="A214" s="15" t="s">
        <v>1316</v>
      </c>
      <c r="B214" s="21">
        <v>30.833333333333332</v>
      </c>
      <c r="C214" s="21">
        <v>0</v>
      </c>
      <c r="D214" s="15" t="s">
        <v>1317</v>
      </c>
      <c r="E214" s="15" t="s">
        <v>77</v>
      </c>
      <c r="F214" s="15" t="s">
        <v>1154</v>
      </c>
      <c r="G214" s="15" t="s">
        <v>5</v>
      </c>
    </row>
    <row r="215" spans="1:7" x14ac:dyDescent="0.25">
      <c r="A215" s="15" t="s">
        <v>2472</v>
      </c>
      <c r="B215" s="21">
        <v>30.5</v>
      </c>
      <c r="C215" s="21">
        <v>0</v>
      </c>
      <c r="D215" s="15" t="s">
        <v>2473</v>
      </c>
      <c r="E215" s="15" t="s">
        <v>78</v>
      </c>
      <c r="F215" s="15" t="s">
        <v>1149</v>
      </c>
      <c r="G215" s="15" t="s">
        <v>8</v>
      </c>
    </row>
    <row r="216" spans="1:7" ht="25.5" x14ac:dyDescent="0.25">
      <c r="A216" s="15" t="s">
        <v>177</v>
      </c>
      <c r="B216" s="21">
        <v>30.166666666666668</v>
      </c>
      <c r="C216" s="21">
        <v>8.3333333333333343E-2</v>
      </c>
      <c r="D216" s="15" t="s">
        <v>2474</v>
      </c>
      <c r="E216" s="15" t="s">
        <v>78</v>
      </c>
      <c r="F216" s="15" t="s">
        <v>1151</v>
      </c>
      <c r="G216" s="15" t="s">
        <v>6</v>
      </c>
    </row>
    <row r="217" spans="1:7" x14ac:dyDescent="0.25">
      <c r="A217" s="15" t="s">
        <v>2475</v>
      </c>
      <c r="B217" s="21">
        <v>30</v>
      </c>
      <c r="C217" s="21">
        <v>33.5</v>
      </c>
      <c r="D217" s="15" t="s">
        <v>2476</v>
      </c>
      <c r="E217" s="15" t="s">
        <v>77</v>
      </c>
      <c r="F217" s="15" t="s">
        <v>1155</v>
      </c>
      <c r="G217" s="15" t="s">
        <v>5</v>
      </c>
    </row>
    <row r="218" spans="1:7" x14ac:dyDescent="0.25">
      <c r="A218" s="15" t="s">
        <v>488</v>
      </c>
      <c r="B218" s="21">
        <v>29.583333333333336</v>
      </c>
      <c r="C218" s="21">
        <v>83.083333333333329</v>
      </c>
      <c r="D218" s="15" t="s">
        <v>489</v>
      </c>
      <c r="E218" s="15" t="s">
        <v>77</v>
      </c>
      <c r="F218" s="15" t="s">
        <v>1152</v>
      </c>
      <c r="G218" s="15" t="s">
        <v>4</v>
      </c>
    </row>
    <row r="219" spans="1:7" x14ac:dyDescent="0.25">
      <c r="A219" s="15" t="s">
        <v>1707</v>
      </c>
      <c r="B219" s="21">
        <v>29.333333333333336</v>
      </c>
      <c r="C219" s="21">
        <v>0</v>
      </c>
      <c r="D219" s="15" t="s">
        <v>1708</v>
      </c>
      <c r="E219" s="15" t="s">
        <v>77</v>
      </c>
      <c r="F219" s="15" t="s">
        <v>1150</v>
      </c>
      <c r="G219" s="15" t="s">
        <v>8</v>
      </c>
    </row>
    <row r="220" spans="1:7" x14ac:dyDescent="0.25">
      <c r="A220" s="15" t="s">
        <v>655</v>
      </c>
      <c r="B220" s="21">
        <v>29.333333333333336</v>
      </c>
      <c r="C220" s="21">
        <v>4.166666666666667</v>
      </c>
      <c r="D220" s="15" t="s">
        <v>656</v>
      </c>
      <c r="E220" s="15" t="s">
        <v>77</v>
      </c>
      <c r="F220" s="15" t="s">
        <v>1149</v>
      </c>
      <c r="G220" s="15" t="s">
        <v>6</v>
      </c>
    </row>
    <row r="221" spans="1:7" ht="25.5" x14ac:dyDescent="0.25">
      <c r="A221" s="15" t="s">
        <v>907</v>
      </c>
      <c r="B221" s="21">
        <v>29.166666666666668</v>
      </c>
      <c r="C221" s="21">
        <v>22.333333333333332</v>
      </c>
      <c r="D221" s="15" t="s">
        <v>2477</v>
      </c>
      <c r="E221" s="15" t="s">
        <v>78</v>
      </c>
      <c r="F221" s="15" t="s">
        <v>1147</v>
      </c>
      <c r="G221" s="15" t="s">
        <v>8</v>
      </c>
    </row>
    <row r="222" spans="1:7" ht="25.5" x14ac:dyDescent="0.25">
      <c r="A222" s="15" t="s">
        <v>919</v>
      </c>
      <c r="B222" s="21">
        <v>29.083333333333336</v>
      </c>
      <c r="C222" s="21">
        <v>17.416666666666668</v>
      </c>
      <c r="D222" s="15" t="s">
        <v>2478</v>
      </c>
      <c r="E222" s="15" t="s">
        <v>78</v>
      </c>
      <c r="F222" s="15" t="s">
        <v>1147</v>
      </c>
      <c r="G222" s="15" t="s">
        <v>8</v>
      </c>
    </row>
    <row r="223" spans="1:7" x14ac:dyDescent="0.25">
      <c r="A223" s="15" t="s">
        <v>1377</v>
      </c>
      <c r="B223" s="21">
        <v>28.916666666666668</v>
      </c>
      <c r="C223" s="21">
        <v>0</v>
      </c>
      <c r="D223" s="15" t="s">
        <v>1378</v>
      </c>
      <c r="E223" s="15" t="s">
        <v>77</v>
      </c>
      <c r="F223" s="15" t="s">
        <v>1147</v>
      </c>
      <c r="G223" s="15" t="s">
        <v>2</v>
      </c>
    </row>
    <row r="224" spans="1:7" x14ac:dyDescent="0.25">
      <c r="A224" s="15" t="s">
        <v>2479</v>
      </c>
      <c r="B224" s="21">
        <v>28.75</v>
      </c>
      <c r="C224" s="21">
        <v>0</v>
      </c>
      <c r="D224" s="15" t="s">
        <v>2480</v>
      </c>
      <c r="E224" s="15" t="s">
        <v>77</v>
      </c>
      <c r="F224" s="15" t="s">
        <v>1151</v>
      </c>
      <c r="G224" s="15" t="s">
        <v>4</v>
      </c>
    </row>
    <row r="225" spans="1:7" ht="25.5" x14ac:dyDescent="0.25">
      <c r="A225" s="15" t="s">
        <v>2481</v>
      </c>
      <c r="B225" s="21">
        <v>28.5</v>
      </c>
      <c r="C225" s="21">
        <v>0</v>
      </c>
      <c r="D225" s="15" t="s">
        <v>2482</v>
      </c>
      <c r="E225" s="15" t="s">
        <v>77</v>
      </c>
      <c r="F225" s="15" t="s">
        <v>1148</v>
      </c>
      <c r="G225" s="15" t="s">
        <v>8</v>
      </c>
    </row>
    <row r="226" spans="1:7" ht="25.5" x14ac:dyDescent="0.25">
      <c r="A226" s="15" t="s">
        <v>1021</v>
      </c>
      <c r="B226" s="21">
        <v>27.916666666666668</v>
      </c>
      <c r="C226" s="21">
        <v>0.91666666666666663</v>
      </c>
      <c r="D226" s="15" t="s">
        <v>2483</v>
      </c>
      <c r="E226" s="15" t="s">
        <v>78</v>
      </c>
      <c r="F226" s="15" t="s">
        <v>1147</v>
      </c>
      <c r="G226" s="15" t="s">
        <v>8</v>
      </c>
    </row>
    <row r="227" spans="1:7" ht="25.5" x14ac:dyDescent="0.25">
      <c r="A227" s="15" t="s">
        <v>887</v>
      </c>
      <c r="B227" s="21">
        <v>27.5</v>
      </c>
      <c r="C227" s="21">
        <v>28.916666666666668</v>
      </c>
      <c r="D227" s="15" t="s">
        <v>2484</v>
      </c>
      <c r="E227" s="15" t="s">
        <v>78</v>
      </c>
      <c r="F227" s="15" t="s">
        <v>1147</v>
      </c>
      <c r="G227" s="15" t="s">
        <v>8</v>
      </c>
    </row>
    <row r="228" spans="1:7" x14ac:dyDescent="0.25">
      <c r="A228" s="15" t="s">
        <v>520</v>
      </c>
      <c r="B228" s="21">
        <v>27.25</v>
      </c>
      <c r="C228" s="21">
        <v>37.333333333333329</v>
      </c>
      <c r="D228" s="15" t="s">
        <v>521</v>
      </c>
      <c r="E228" s="15" t="s">
        <v>77</v>
      </c>
      <c r="F228" s="15" t="s">
        <v>1152</v>
      </c>
      <c r="G228" s="15" t="s">
        <v>4</v>
      </c>
    </row>
    <row r="229" spans="1:7" x14ac:dyDescent="0.25">
      <c r="A229" s="15" t="s">
        <v>240</v>
      </c>
      <c r="B229" s="21">
        <v>26.833333333333336</v>
      </c>
      <c r="C229" s="21">
        <v>0.33333333333333337</v>
      </c>
      <c r="D229" s="15" t="s">
        <v>241</v>
      </c>
      <c r="E229" s="15" t="s">
        <v>78</v>
      </c>
      <c r="F229" s="15" t="s">
        <v>48</v>
      </c>
      <c r="G229" s="15" t="s">
        <v>2</v>
      </c>
    </row>
    <row r="230" spans="1:7" x14ac:dyDescent="0.25">
      <c r="A230" s="15" t="s">
        <v>2485</v>
      </c>
      <c r="B230" s="21">
        <v>26.75</v>
      </c>
      <c r="C230" s="21">
        <v>0</v>
      </c>
      <c r="D230" s="15" t="s">
        <v>2486</v>
      </c>
      <c r="E230" s="15" t="s">
        <v>78</v>
      </c>
      <c r="F230" s="15" t="s">
        <v>1148</v>
      </c>
      <c r="G230" s="15" t="s">
        <v>2</v>
      </c>
    </row>
    <row r="231" spans="1:7" ht="38.25" x14ac:dyDescent="0.25">
      <c r="A231" s="15" t="s">
        <v>2487</v>
      </c>
      <c r="B231" s="21">
        <v>26.666666666666668</v>
      </c>
      <c r="C231" s="21">
        <v>0</v>
      </c>
      <c r="D231" s="15" t="s">
        <v>2488</v>
      </c>
      <c r="E231" s="15" t="s">
        <v>77</v>
      </c>
      <c r="F231" s="15" t="s">
        <v>1147</v>
      </c>
      <c r="G231" s="15" t="s">
        <v>8</v>
      </c>
    </row>
    <row r="232" spans="1:7" x14ac:dyDescent="0.25">
      <c r="A232" s="15" t="s">
        <v>2489</v>
      </c>
      <c r="B232" s="21">
        <v>26.583333333333336</v>
      </c>
      <c r="C232" s="21">
        <v>0</v>
      </c>
      <c r="D232" s="15" t="s">
        <v>2490</v>
      </c>
      <c r="E232" s="15" t="s">
        <v>78</v>
      </c>
      <c r="F232" s="15" t="s">
        <v>1149</v>
      </c>
      <c r="G232" s="15" t="s">
        <v>8</v>
      </c>
    </row>
    <row r="233" spans="1:7" ht="38.25" x14ac:dyDescent="0.25">
      <c r="A233" s="15" t="s">
        <v>2491</v>
      </c>
      <c r="B233" s="21">
        <v>26.166666666666668</v>
      </c>
      <c r="C233" s="21">
        <v>0</v>
      </c>
      <c r="D233" s="15" t="s">
        <v>2492</v>
      </c>
      <c r="E233" s="15" t="s">
        <v>77</v>
      </c>
      <c r="F233" s="15" t="s">
        <v>1147</v>
      </c>
      <c r="G233" s="15" t="s">
        <v>8</v>
      </c>
    </row>
    <row r="234" spans="1:7" ht="25.5" x14ac:dyDescent="0.25">
      <c r="A234" s="15" t="s">
        <v>908</v>
      </c>
      <c r="B234" s="21">
        <v>26.083333333333336</v>
      </c>
      <c r="C234" s="21">
        <v>21.916666666666664</v>
      </c>
      <c r="D234" s="15" t="s">
        <v>2493</v>
      </c>
      <c r="E234" s="15" t="s">
        <v>78</v>
      </c>
      <c r="F234" s="15" t="s">
        <v>1147</v>
      </c>
      <c r="G234" s="15" t="s">
        <v>8</v>
      </c>
    </row>
    <row r="235" spans="1:7" x14ac:dyDescent="0.25">
      <c r="A235" s="15" t="s">
        <v>913</v>
      </c>
      <c r="B235" s="21">
        <v>26</v>
      </c>
      <c r="C235" s="21">
        <v>18.083333333333332</v>
      </c>
      <c r="D235" s="15" t="s">
        <v>914</v>
      </c>
      <c r="E235" s="15" t="s">
        <v>77</v>
      </c>
      <c r="F235" s="15" t="s">
        <v>1147</v>
      </c>
      <c r="G235" s="15" t="s">
        <v>2</v>
      </c>
    </row>
    <row r="236" spans="1:7" ht="25.5" x14ac:dyDescent="0.25">
      <c r="A236" s="15" t="s">
        <v>876</v>
      </c>
      <c r="B236" s="21">
        <v>25.75</v>
      </c>
      <c r="C236" s="21">
        <v>34.75</v>
      </c>
      <c r="D236" s="15" t="s">
        <v>2494</v>
      </c>
      <c r="E236" s="15" t="s">
        <v>78</v>
      </c>
      <c r="F236" s="15" t="s">
        <v>1147</v>
      </c>
      <c r="G236" s="15" t="s">
        <v>8</v>
      </c>
    </row>
    <row r="237" spans="1:7" x14ac:dyDescent="0.25">
      <c r="A237" s="15" t="s">
        <v>1314</v>
      </c>
      <c r="B237" s="21">
        <v>25.583333333333336</v>
      </c>
      <c r="C237" s="21">
        <v>0</v>
      </c>
      <c r="D237" s="15" t="s">
        <v>1315</v>
      </c>
      <c r="E237" s="15" t="s">
        <v>77</v>
      </c>
      <c r="F237" s="15" t="s">
        <v>1148</v>
      </c>
      <c r="G237" s="15" t="s">
        <v>2</v>
      </c>
    </row>
    <row r="238" spans="1:7" x14ac:dyDescent="0.25">
      <c r="A238" s="15" t="s">
        <v>372</v>
      </c>
      <c r="B238" s="21">
        <v>25.333333333333336</v>
      </c>
      <c r="C238" s="21">
        <v>65.5</v>
      </c>
      <c r="D238" s="15" t="s">
        <v>2341</v>
      </c>
      <c r="E238" s="15" t="s">
        <v>77</v>
      </c>
      <c r="F238" s="15" t="s">
        <v>1150</v>
      </c>
      <c r="G238" s="15" t="s">
        <v>2</v>
      </c>
    </row>
    <row r="239" spans="1:7" x14ac:dyDescent="0.25">
      <c r="A239" s="15" t="s">
        <v>172</v>
      </c>
      <c r="B239" s="21">
        <v>25.333333333333336</v>
      </c>
      <c r="C239" s="21">
        <v>13.416666666666668</v>
      </c>
      <c r="D239" s="15" t="s">
        <v>173</v>
      </c>
      <c r="E239" s="15" t="s">
        <v>77</v>
      </c>
      <c r="F239" s="15" t="s">
        <v>1150</v>
      </c>
      <c r="G239" s="15" t="s">
        <v>4</v>
      </c>
    </row>
    <row r="240" spans="1:7" x14ac:dyDescent="0.25">
      <c r="A240" s="15" t="s">
        <v>968</v>
      </c>
      <c r="B240" s="21">
        <v>25.25</v>
      </c>
      <c r="C240" s="21">
        <v>4.083333333333333</v>
      </c>
      <c r="D240" s="15" t="s">
        <v>969</v>
      </c>
      <c r="E240" s="15" t="s">
        <v>77</v>
      </c>
      <c r="F240" s="15" t="s">
        <v>1149</v>
      </c>
      <c r="G240" s="15" t="s">
        <v>4</v>
      </c>
    </row>
    <row r="241" spans="1:7" ht="25.5" x14ac:dyDescent="0.25">
      <c r="A241" s="15" t="s">
        <v>953</v>
      </c>
      <c r="B241" s="21">
        <v>25.083333333333332</v>
      </c>
      <c r="C241" s="21">
        <v>6.0833333333333339</v>
      </c>
      <c r="D241" s="15" t="s">
        <v>2495</v>
      </c>
      <c r="E241" s="15" t="s">
        <v>78</v>
      </c>
      <c r="F241" s="15" t="s">
        <v>1147</v>
      </c>
      <c r="G241" s="15" t="s">
        <v>8</v>
      </c>
    </row>
    <row r="242" spans="1:7" ht="25.5" x14ac:dyDescent="0.25">
      <c r="A242" s="15" t="s">
        <v>276</v>
      </c>
      <c r="B242" s="21">
        <v>25.083333333333332</v>
      </c>
      <c r="C242" s="21">
        <v>3.9166666666666665</v>
      </c>
      <c r="D242" s="15" t="s">
        <v>277</v>
      </c>
      <c r="E242" s="15" t="s">
        <v>77</v>
      </c>
      <c r="F242" s="15" t="s">
        <v>1148</v>
      </c>
      <c r="G242" s="15" t="s">
        <v>5</v>
      </c>
    </row>
    <row r="243" spans="1:7" x14ac:dyDescent="0.25">
      <c r="A243" s="15" t="s">
        <v>888</v>
      </c>
      <c r="B243" s="21">
        <v>25</v>
      </c>
      <c r="C243" s="21">
        <v>28.5</v>
      </c>
      <c r="D243" s="15" t="s">
        <v>889</v>
      </c>
      <c r="E243" s="15" t="s">
        <v>77</v>
      </c>
      <c r="F243" s="15" t="s">
        <v>1147</v>
      </c>
      <c r="G243" s="15" t="s">
        <v>4</v>
      </c>
    </row>
    <row r="244" spans="1:7" ht="25.5" x14ac:dyDescent="0.25">
      <c r="A244" s="15" t="s">
        <v>1325</v>
      </c>
      <c r="B244" s="21">
        <v>24.5</v>
      </c>
      <c r="C244" s="21">
        <v>0</v>
      </c>
      <c r="D244" s="15" t="s">
        <v>1326</v>
      </c>
      <c r="E244" s="15" t="s">
        <v>78</v>
      </c>
      <c r="F244" s="15" t="s">
        <v>1148</v>
      </c>
      <c r="G244" s="15" t="s">
        <v>8</v>
      </c>
    </row>
    <row r="245" spans="1:7" x14ac:dyDescent="0.25">
      <c r="A245" s="15" t="s">
        <v>1417</v>
      </c>
      <c r="B245" s="21">
        <v>24.416666666666664</v>
      </c>
      <c r="C245" s="21">
        <v>0</v>
      </c>
      <c r="D245" s="15" t="s">
        <v>1418</v>
      </c>
      <c r="E245" s="15" t="s">
        <v>77</v>
      </c>
      <c r="F245" s="15" t="s">
        <v>1147</v>
      </c>
      <c r="G245" s="15" t="s">
        <v>4</v>
      </c>
    </row>
    <row r="246" spans="1:7" x14ac:dyDescent="0.25">
      <c r="A246" s="15" t="s">
        <v>1607</v>
      </c>
      <c r="B246" s="21">
        <v>24.333333333333332</v>
      </c>
      <c r="C246" s="21">
        <v>0</v>
      </c>
      <c r="D246" s="15" t="s">
        <v>1608</v>
      </c>
      <c r="E246" s="15" t="s">
        <v>77</v>
      </c>
      <c r="F246" s="15" t="s">
        <v>1148</v>
      </c>
      <c r="G246" s="15" t="s">
        <v>4</v>
      </c>
    </row>
    <row r="247" spans="1:7" x14ac:dyDescent="0.25">
      <c r="A247" s="15" t="s">
        <v>539</v>
      </c>
      <c r="B247" s="21">
        <v>23.916666666666664</v>
      </c>
      <c r="C247" s="21">
        <v>11.916666666666666</v>
      </c>
      <c r="D247" s="15" t="s">
        <v>540</v>
      </c>
      <c r="E247" s="15" t="s">
        <v>77</v>
      </c>
      <c r="F247" s="15" t="s">
        <v>1150</v>
      </c>
      <c r="G247" s="15" t="s">
        <v>2</v>
      </c>
    </row>
    <row r="248" spans="1:7" x14ac:dyDescent="0.25">
      <c r="A248" s="15" t="s">
        <v>395</v>
      </c>
      <c r="B248" s="21">
        <v>23.75</v>
      </c>
      <c r="C248" s="21">
        <v>22</v>
      </c>
      <c r="D248" s="15" t="s">
        <v>396</v>
      </c>
      <c r="E248" s="15" t="s">
        <v>78</v>
      </c>
      <c r="F248" s="15" t="s">
        <v>131</v>
      </c>
      <c r="G248" s="15" t="s">
        <v>131</v>
      </c>
    </row>
    <row r="249" spans="1:7" ht="25.5" x14ac:dyDescent="0.25">
      <c r="A249" s="15" t="s">
        <v>19</v>
      </c>
      <c r="B249" s="21">
        <v>23.25</v>
      </c>
      <c r="C249" s="21">
        <v>14.25</v>
      </c>
      <c r="D249" s="15" t="s">
        <v>373</v>
      </c>
      <c r="E249" s="15" t="s">
        <v>77</v>
      </c>
      <c r="F249" s="15" t="s">
        <v>303</v>
      </c>
      <c r="G249" s="15" t="s">
        <v>8</v>
      </c>
    </row>
    <row r="250" spans="1:7" x14ac:dyDescent="0.25">
      <c r="A250" s="15" t="s">
        <v>2496</v>
      </c>
      <c r="B250" s="21">
        <v>23.25</v>
      </c>
      <c r="C250" s="21">
        <v>0</v>
      </c>
      <c r="D250" s="15" t="s">
        <v>2497</v>
      </c>
      <c r="E250" s="15" t="s">
        <v>77</v>
      </c>
      <c r="F250" s="15" t="s">
        <v>1147</v>
      </c>
      <c r="G250" s="15" t="s">
        <v>4</v>
      </c>
    </row>
    <row r="251" spans="1:7" ht="25.5" x14ac:dyDescent="0.25">
      <c r="A251" s="15" t="s">
        <v>922</v>
      </c>
      <c r="B251" s="21">
        <v>22.833333333333332</v>
      </c>
      <c r="C251" s="21">
        <v>16.75</v>
      </c>
      <c r="D251" s="15" t="s">
        <v>923</v>
      </c>
      <c r="E251" s="15" t="s">
        <v>77</v>
      </c>
      <c r="F251" s="15" t="s">
        <v>1147</v>
      </c>
      <c r="G251" s="15" t="s">
        <v>8</v>
      </c>
    </row>
    <row r="252" spans="1:7" ht="25.5" x14ac:dyDescent="0.25">
      <c r="A252" s="15" t="s">
        <v>1013</v>
      </c>
      <c r="B252" s="21">
        <v>22.75</v>
      </c>
      <c r="C252" s="21">
        <v>1.5</v>
      </c>
      <c r="D252" s="15" t="s">
        <v>1014</v>
      </c>
      <c r="E252" s="15" t="s">
        <v>77</v>
      </c>
      <c r="F252" s="15" t="s">
        <v>1148</v>
      </c>
      <c r="G252" s="15" t="s">
        <v>5</v>
      </c>
    </row>
    <row r="253" spans="1:7" ht="25.5" x14ac:dyDescent="0.25">
      <c r="A253" s="15" t="s">
        <v>1534</v>
      </c>
      <c r="B253" s="21">
        <v>22.75</v>
      </c>
      <c r="C253" s="21">
        <v>0</v>
      </c>
      <c r="D253" s="15" t="s">
        <v>1535</v>
      </c>
      <c r="E253" s="15" t="s">
        <v>77</v>
      </c>
      <c r="F253" s="15" t="s">
        <v>48</v>
      </c>
      <c r="G253" s="15" t="s">
        <v>6</v>
      </c>
    </row>
    <row r="254" spans="1:7" x14ac:dyDescent="0.25">
      <c r="A254" s="15" t="s">
        <v>1399</v>
      </c>
      <c r="B254" s="21">
        <v>22.666666666666664</v>
      </c>
      <c r="C254" s="21">
        <v>0</v>
      </c>
      <c r="D254" s="15" t="s">
        <v>1400</v>
      </c>
      <c r="E254" s="15" t="s">
        <v>77</v>
      </c>
      <c r="F254" s="15" t="s">
        <v>1147</v>
      </c>
      <c r="G254" s="15" t="s">
        <v>2</v>
      </c>
    </row>
    <row r="255" spans="1:7" x14ac:dyDescent="0.25">
      <c r="A255" s="15" t="s">
        <v>30</v>
      </c>
      <c r="B255" s="21">
        <v>22.666666666666664</v>
      </c>
      <c r="C255" s="21">
        <v>16.166666666666668</v>
      </c>
      <c r="D255" s="15" t="s">
        <v>385</v>
      </c>
      <c r="E255" s="15" t="s">
        <v>78</v>
      </c>
      <c r="F255" s="15" t="s">
        <v>1157</v>
      </c>
      <c r="G255" s="15" t="s">
        <v>6</v>
      </c>
    </row>
    <row r="256" spans="1:7" x14ac:dyDescent="0.25">
      <c r="A256" s="15" t="s">
        <v>647</v>
      </c>
      <c r="B256" s="21">
        <v>22.416666666666664</v>
      </c>
      <c r="C256" s="21">
        <v>9.1666666666666661</v>
      </c>
      <c r="D256" s="15" t="s">
        <v>2337</v>
      </c>
      <c r="E256" s="15" t="s">
        <v>48</v>
      </c>
      <c r="F256" s="15" t="s">
        <v>1256</v>
      </c>
      <c r="G256" s="15" t="s">
        <v>354</v>
      </c>
    </row>
    <row r="257" spans="1:7" ht="25.5" x14ac:dyDescent="0.25">
      <c r="A257" s="15" t="s">
        <v>861</v>
      </c>
      <c r="B257" s="21">
        <v>22.166666666666664</v>
      </c>
      <c r="C257" s="21">
        <v>49.416666666666664</v>
      </c>
      <c r="D257" s="15" t="s">
        <v>862</v>
      </c>
      <c r="E257" s="15" t="s">
        <v>78</v>
      </c>
      <c r="F257" s="15" t="s">
        <v>1147</v>
      </c>
      <c r="G257" s="15" t="s">
        <v>8</v>
      </c>
    </row>
    <row r="258" spans="1:7" ht="25.5" x14ac:dyDescent="0.25">
      <c r="A258" s="15" t="s">
        <v>664</v>
      </c>
      <c r="B258" s="21">
        <v>22</v>
      </c>
      <c r="C258" s="21">
        <v>39.666666666666664</v>
      </c>
      <c r="D258" s="15" t="s">
        <v>873</v>
      </c>
      <c r="E258" s="15" t="s">
        <v>78</v>
      </c>
      <c r="F258" s="15" t="s">
        <v>1151</v>
      </c>
      <c r="G258" s="15" t="s">
        <v>2</v>
      </c>
    </row>
    <row r="259" spans="1:7" x14ac:dyDescent="0.25">
      <c r="A259" s="15" t="s">
        <v>545</v>
      </c>
      <c r="B259" s="21">
        <v>22</v>
      </c>
      <c r="C259" s="21">
        <v>8.9166666666666661</v>
      </c>
      <c r="D259" s="15" t="s">
        <v>546</v>
      </c>
      <c r="E259" s="15" t="s">
        <v>77</v>
      </c>
      <c r="F259" s="15" t="s">
        <v>1151</v>
      </c>
      <c r="G259" s="15" t="s">
        <v>8</v>
      </c>
    </row>
    <row r="260" spans="1:7" ht="25.5" x14ac:dyDescent="0.25">
      <c r="A260" s="15" t="s">
        <v>2498</v>
      </c>
      <c r="B260" s="21">
        <v>21.916666666666664</v>
      </c>
      <c r="C260" s="21">
        <v>66.416666666666671</v>
      </c>
      <c r="D260" s="15" t="s">
        <v>2499</v>
      </c>
      <c r="E260" s="15" t="s">
        <v>78</v>
      </c>
      <c r="F260" s="15" t="s">
        <v>1148</v>
      </c>
      <c r="G260" s="15" t="s">
        <v>4</v>
      </c>
    </row>
    <row r="261" spans="1:7" x14ac:dyDescent="0.25">
      <c r="A261" s="15" t="s">
        <v>903</v>
      </c>
      <c r="B261" s="21">
        <v>21.333333333333332</v>
      </c>
      <c r="C261" s="21">
        <v>23.5</v>
      </c>
      <c r="D261" s="15" t="s">
        <v>904</v>
      </c>
      <c r="E261" s="15" t="s">
        <v>78</v>
      </c>
      <c r="F261" s="15" t="s">
        <v>1148</v>
      </c>
      <c r="G261" s="15" t="s">
        <v>8</v>
      </c>
    </row>
    <row r="262" spans="1:7" x14ac:dyDescent="0.25">
      <c r="A262" s="15" t="s">
        <v>1375</v>
      </c>
      <c r="B262" s="21">
        <v>21.166666666666664</v>
      </c>
      <c r="C262" s="21">
        <v>0</v>
      </c>
      <c r="D262" s="15" t="s">
        <v>1376</v>
      </c>
      <c r="E262" s="15" t="s">
        <v>77</v>
      </c>
      <c r="F262" s="15" t="s">
        <v>1147</v>
      </c>
      <c r="G262" s="15" t="s">
        <v>4</v>
      </c>
    </row>
    <row r="263" spans="1:7" x14ac:dyDescent="0.25">
      <c r="A263" s="15" t="s">
        <v>942</v>
      </c>
      <c r="B263" s="21">
        <v>21.083333333333332</v>
      </c>
      <c r="C263" s="21">
        <v>9.4166666666666661</v>
      </c>
      <c r="D263" s="15" t="s">
        <v>943</v>
      </c>
      <c r="E263" s="15" t="s">
        <v>77</v>
      </c>
      <c r="F263" s="15" t="s">
        <v>1154</v>
      </c>
      <c r="G263" s="15" t="s">
        <v>8</v>
      </c>
    </row>
    <row r="264" spans="1:7" x14ac:dyDescent="0.25">
      <c r="A264" s="15" t="s">
        <v>22</v>
      </c>
      <c r="B264" s="21">
        <v>21</v>
      </c>
      <c r="C264" s="21">
        <v>41.416666666666664</v>
      </c>
      <c r="D264" s="15" t="s">
        <v>355</v>
      </c>
      <c r="E264" s="15" t="s">
        <v>77</v>
      </c>
      <c r="F264" s="15" t="s">
        <v>1156</v>
      </c>
      <c r="G264" s="15" t="s">
        <v>4</v>
      </c>
    </row>
    <row r="265" spans="1:7" x14ac:dyDescent="0.25">
      <c r="A265" s="15" t="s">
        <v>867</v>
      </c>
      <c r="B265" s="21">
        <v>20.416666666666664</v>
      </c>
      <c r="C265" s="21">
        <v>43.916666666666664</v>
      </c>
      <c r="D265" s="15" t="s">
        <v>868</v>
      </c>
      <c r="E265" s="15" t="s">
        <v>77</v>
      </c>
      <c r="F265" s="15" t="s">
        <v>1150</v>
      </c>
      <c r="G265" s="15" t="s">
        <v>8</v>
      </c>
    </row>
    <row r="266" spans="1:7" ht="25.5" x14ac:dyDescent="0.25">
      <c r="A266" s="15" t="s">
        <v>2500</v>
      </c>
      <c r="B266" s="21">
        <v>19.916666666666664</v>
      </c>
      <c r="C266" s="21">
        <v>0</v>
      </c>
      <c r="D266" s="15" t="s">
        <v>2501</v>
      </c>
      <c r="E266" s="15" t="s">
        <v>77</v>
      </c>
      <c r="F266" s="15" t="s">
        <v>48</v>
      </c>
      <c r="G266" s="15" t="s">
        <v>6</v>
      </c>
    </row>
    <row r="267" spans="1:7" x14ac:dyDescent="0.25">
      <c r="A267" s="15" t="s">
        <v>1462</v>
      </c>
      <c r="B267" s="21">
        <v>19.583333333333332</v>
      </c>
      <c r="C267" s="21">
        <v>0</v>
      </c>
      <c r="D267" s="15" t="s">
        <v>1463</v>
      </c>
      <c r="E267" s="15" t="s">
        <v>77</v>
      </c>
      <c r="F267" s="15" t="s">
        <v>1147</v>
      </c>
      <c r="G267" s="15" t="s">
        <v>2</v>
      </c>
    </row>
    <row r="268" spans="1:7" x14ac:dyDescent="0.25">
      <c r="A268" s="15" t="s">
        <v>2502</v>
      </c>
      <c r="B268" s="21">
        <v>19.583333333333332</v>
      </c>
      <c r="C268" s="21">
        <v>0</v>
      </c>
      <c r="D268" s="15" t="s">
        <v>2503</v>
      </c>
      <c r="E268" s="15" t="s">
        <v>48</v>
      </c>
      <c r="F268" s="15" t="s">
        <v>1256</v>
      </c>
      <c r="G268" s="15" t="s">
        <v>3</v>
      </c>
    </row>
    <row r="269" spans="1:7" x14ac:dyDescent="0.25">
      <c r="A269" s="15" t="s">
        <v>2504</v>
      </c>
      <c r="B269" s="21">
        <v>19.583333333333332</v>
      </c>
      <c r="C269" s="21">
        <v>0</v>
      </c>
      <c r="D269" s="15" t="s">
        <v>2505</v>
      </c>
      <c r="E269" s="15" t="s">
        <v>48</v>
      </c>
      <c r="F269" s="15" t="s">
        <v>1256</v>
      </c>
      <c r="G269" s="15" t="s">
        <v>3</v>
      </c>
    </row>
    <row r="270" spans="1:7" x14ac:dyDescent="0.25">
      <c r="A270" s="15" t="s">
        <v>2506</v>
      </c>
      <c r="B270" s="21">
        <v>19.583333333333332</v>
      </c>
      <c r="C270" s="21">
        <v>0</v>
      </c>
      <c r="D270" s="15" t="s">
        <v>2507</v>
      </c>
      <c r="E270" s="15" t="s">
        <v>48</v>
      </c>
      <c r="F270" s="15" t="s">
        <v>1256</v>
      </c>
      <c r="G270" s="15" t="s">
        <v>3</v>
      </c>
    </row>
    <row r="271" spans="1:7" x14ac:dyDescent="0.25">
      <c r="A271" s="15" t="s">
        <v>900</v>
      </c>
      <c r="B271" s="21">
        <v>19.416666666666664</v>
      </c>
      <c r="C271" s="21">
        <v>26.75</v>
      </c>
      <c r="D271" s="15" t="s">
        <v>901</v>
      </c>
      <c r="E271" s="15" t="s">
        <v>77</v>
      </c>
      <c r="F271" s="15" t="s">
        <v>1148</v>
      </c>
      <c r="G271" s="15" t="s">
        <v>8</v>
      </c>
    </row>
    <row r="272" spans="1:7" x14ac:dyDescent="0.25">
      <c r="A272" s="15" t="s">
        <v>2508</v>
      </c>
      <c r="B272" s="21">
        <v>19.166666666666664</v>
      </c>
      <c r="C272" s="21">
        <v>0</v>
      </c>
      <c r="D272" s="15" t="s">
        <v>2509</v>
      </c>
      <c r="E272" s="15" t="s">
        <v>77</v>
      </c>
      <c r="F272" s="15" t="s">
        <v>1147</v>
      </c>
      <c r="G272" s="15" t="s">
        <v>5</v>
      </c>
    </row>
    <row r="273" spans="1:7" x14ac:dyDescent="0.25">
      <c r="A273" s="15" t="s">
        <v>1502</v>
      </c>
      <c r="B273" s="21">
        <v>19.083333333333332</v>
      </c>
      <c r="C273" s="21">
        <v>0</v>
      </c>
      <c r="D273" s="15" t="s">
        <v>1503</v>
      </c>
      <c r="E273" s="15" t="s">
        <v>77</v>
      </c>
      <c r="F273" s="15" t="s">
        <v>1147</v>
      </c>
      <c r="G273" s="15" t="s">
        <v>2</v>
      </c>
    </row>
    <row r="274" spans="1:7" x14ac:dyDescent="0.25">
      <c r="A274" s="15" t="s">
        <v>839</v>
      </c>
      <c r="B274" s="21">
        <v>18.916666666666664</v>
      </c>
      <c r="C274" s="21">
        <v>91.583333333333329</v>
      </c>
      <c r="D274" s="15" t="s">
        <v>840</v>
      </c>
      <c r="E274" s="15" t="s">
        <v>77</v>
      </c>
      <c r="F274" s="15" t="s">
        <v>303</v>
      </c>
      <c r="G274" s="15" t="s">
        <v>8</v>
      </c>
    </row>
    <row r="275" spans="1:7" x14ac:dyDescent="0.25">
      <c r="A275" s="15" t="s">
        <v>2510</v>
      </c>
      <c r="B275" s="21">
        <v>18.333333333333332</v>
      </c>
      <c r="C275" s="21">
        <v>2.0833333333333335</v>
      </c>
      <c r="D275" s="15" t="s">
        <v>2511</v>
      </c>
      <c r="E275" s="15" t="s">
        <v>78</v>
      </c>
      <c r="F275" s="15" t="s">
        <v>1154</v>
      </c>
      <c r="G275" s="15" t="s">
        <v>5</v>
      </c>
    </row>
    <row r="276" spans="1:7" x14ac:dyDescent="0.25">
      <c r="A276" s="15" t="s">
        <v>2512</v>
      </c>
      <c r="B276" s="21">
        <v>18</v>
      </c>
      <c r="C276" s="21">
        <v>0</v>
      </c>
      <c r="D276" s="15" t="s">
        <v>2513</v>
      </c>
      <c r="E276" s="15" t="s">
        <v>77</v>
      </c>
      <c r="F276" s="15" t="s">
        <v>1147</v>
      </c>
      <c r="G276" s="15" t="s">
        <v>2</v>
      </c>
    </row>
    <row r="277" spans="1:7" ht="38.25" x14ac:dyDescent="0.25">
      <c r="A277" s="15" t="s">
        <v>2514</v>
      </c>
      <c r="B277" s="21">
        <v>17.75</v>
      </c>
      <c r="C277" s="21">
        <v>0</v>
      </c>
      <c r="D277" s="15" t="s">
        <v>2515</v>
      </c>
      <c r="E277" s="15" t="s">
        <v>77</v>
      </c>
      <c r="F277" s="15" t="s">
        <v>1147</v>
      </c>
      <c r="G277" s="15" t="s">
        <v>8</v>
      </c>
    </row>
    <row r="278" spans="1:7" x14ac:dyDescent="0.25">
      <c r="A278" s="15" t="s">
        <v>858</v>
      </c>
      <c r="B278" s="21">
        <v>17.666666666666668</v>
      </c>
      <c r="C278" s="21">
        <v>52</v>
      </c>
      <c r="D278" s="15" t="s">
        <v>859</v>
      </c>
      <c r="E278" s="15" t="s">
        <v>78</v>
      </c>
      <c r="F278" s="15" t="s">
        <v>1149</v>
      </c>
      <c r="G278" s="15" t="s">
        <v>5</v>
      </c>
    </row>
    <row r="279" spans="1:7" x14ac:dyDescent="0.25">
      <c r="A279" s="15" t="s">
        <v>1320</v>
      </c>
      <c r="B279" s="21">
        <v>17.5</v>
      </c>
      <c r="C279" s="21">
        <v>0</v>
      </c>
      <c r="D279" s="15" t="s">
        <v>1321</v>
      </c>
      <c r="E279" s="15" t="s">
        <v>77</v>
      </c>
      <c r="F279" s="15" t="s">
        <v>1151</v>
      </c>
      <c r="G279" s="15" t="s">
        <v>2</v>
      </c>
    </row>
    <row r="280" spans="1:7" ht="25.5" x14ac:dyDescent="0.25">
      <c r="A280" s="15" t="s">
        <v>1442</v>
      </c>
      <c r="B280" s="21">
        <v>17.416666666666668</v>
      </c>
      <c r="C280" s="21">
        <v>0</v>
      </c>
      <c r="D280" s="15" t="s">
        <v>1443</v>
      </c>
      <c r="E280" s="15" t="s">
        <v>77</v>
      </c>
      <c r="F280" s="15" t="s">
        <v>1154</v>
      </c>
      <c r="G280" s="15" t="s">
        <v>2</v>
      </c>
    </row>
    <row r="281" spans="1:7" x14ac:dyDescent="0.25">
      <c r="A281" s="15" t="s">
        <v>1565</v>
      </c>
      <c r="B281" s="21">
        <v>17.166666666666668</v>
      </c>
      <c r="C281" s="21">
        <v>0</v>
      </c>
      <c r="D281" s="15" t="s">
        <v>1566</v>
      </c>
      <c r="E281" s="15" t="s">
        <v>77</v>
      </c>
      <c r="F281" s="15" t="s">
        <v>1147</v>
      </c>
      <c r="G281" s="15" t="s">
        <v>2</v>
      </c>
    </row>
    <row r="282" spans="1:7" ht="38.25" x14ac:dyDescent="0.25">
      <c r="A282" s="15" t="s">
        <v>2516</v>
      </c>
      <c r="B282" s="21">
        <v>16.666666666666668</v>
      </c>
      <c r="C282" s="21">
        <v>0</v>
      </c>
      <c r="D282" s="15" t="s">
        <v>2517</v>
      </c>
      <c r="E282" s="15" t="s">
        <v>77</v>
      </c>
      <c r="F282" s="15" t="s">
        <v>1147</v>
      </c>
      <c r="G282" s="15" t="s">
        <v>8</v>
      </c>
    </row>
    <row r="283" spans="1:7" x14ac:dyDescent="0.25">
      <c r="A283" s="15" t="s">
        <v>1364</v>
      </c>
      <c r="B283" s="21">
        <v>16.666666666666668</v>
      </c>
      <c r="C283" s="21">
        <v>0</v>
      </c>
      <c r="D283" s="15" t="s">
        <v>1365</v>
      </c>
      <c r="E283" s="15" t="s">
        <v>77</v>
      </c>
      <c r="F283" s="15" t="s">
        <v>1150</v>
      </c>
      <c r="G283" s="15" t="s">
        <v>6</v>
      </c>
    </row>
    <row r="284" spans="1:7" x14ac:dyDescent="0.25">
      <c r="A284" s="15" t="s">
        <v>29</v>
      </c>
      <c r="B284" s="21">
        <v>16.666666666666668</v>
      </c>
      <c r="C284" s="21">
        <v>9.0833333333333321</v>
      </c>
      <c r="D284" s="15" t="s">
        <v>383</v>
      </c>
      <c r="E284" s="15" t="s">
        <v>78</v>
      </c>
      <c r="F284" s="15" t="s">
        <v>1157</v>
      </c>
      <c r="G284" s="15" t="s">
        <v>4</v>
      </c>
    </row>
    <row r="285" spans="1:7" x14ac:dyDescent="0.25">
      <c r="A285" s="15" t="s">
        <v>2518</v>
      </c>
      <c r="B285" s="21">
        <v>16.666666666666668</v>
      </c>
      <c r="C285" s="21">
        <v>0</v>
      </c>
      <c r="D285" s="15" t="s">
        <v>2519</v>
      </c>
      <c r="E285" s="15" t="s">
        <v>77</v>
      </c>
      <c r="F285" s="15" t="s">
        <v>1147</v>
      </c>
      <c r="G285" s="15" t="s">
        <v>4</v>
      </c>
    </row>
    <row r="286" spans="1:7" x14ac:dyDescent="0.25">
      <c r="A286" s="15" t="s">
        <v>1322</v>
      </c>
      <c r="B286" s="21">
        <v>16.333333333333332</v>
      </c>
      <c r="C286" s="21">
        <v>0</v>
      </c>
      <c r="D286" s="15" t="s">
        <v>2331</v>
      </c>
      <c r="E286" s="15" t="s">
        <v>48</v>
      </c>
      <c r="F286" s="15" t="s">
        <v>1256</v>
      </c>
      <c r="G286" s="15" t="s">
        <v>3</v>
      </c>
    </row>
    <row r="287" spans="1:7" x14ac:dyDescent="0.25">
      <c r="A287" s="15" t="s">
        <v>672</v>
      </c>
      <c r="B287" s="21">
        <v>16.25</v>
      </c>
      <c r="C287" s="21">
        <v>1.3333333333333335</v>
      </c>
      <c r="D287" s="15" t="s">
        <v>2332</v>
      </c>
      <c r="E287" s="15" t="s">
        <v>48</v>
      </c>
      <c r="F287" s="15" t="s">
        <v>1256</v>
      </c>
      <c r="G287" s="15" t="s">
        <v>3</v>
      </c>
    </row>
    <row r="288" spans="1:7" x14ac:dyDescent="0.25">
      <c r="A288" s="15" t="s">
        <v>2520</v>
      </c>
      <c r="B288" s="21">
        <v>16.25</v>
      </c>
      <c r="C288" s="21">
        <v>0</v>
      </c>
      <c r="D288" s="15" t="s">
        <v>2521</v>
      </c>
      <c r="E288" s="15" t="s">
        <v>77</v>
      </c>
      <c r="F288" s="15" t="s">
        <v>1150</v>
      </c>
      <c r="G288" s="15" t="s">
        <v>8</v>
      </c>
    </row>
    <row r="289" spans="1:7" ht="25.5" x14ac:dyDescent="0.25">
      <c r="A289" s="15" t="s">
        <v>280</v>
      </c>
      <c r="B289" s="21">
        <v>16.25</v>
      </c>
      <c r="C289" s="21">
        <v>20.416666666666664</v>
      </c>
      <c r="D289" s="15" t="s">
        <v>511</v>
      </c>
      <c r="E289" s="15" t="s">
        <v>78</v>
      </c>
      <c r="F289" s="15" t="s">
        <v>1154</v>
      </c>
      <c r="G289" s="15" t="s">
        <v>6</v>
      </c>
    </row>
    <row r="290" spans="1:7" ht="25.5" x14ac:dyDescent="0.25">
      <c r="A290" s="15" t="s">
        <v>2522</v>
      </c>
      <c r="B290" s="21">
        <v>16</v>
      </c>
      <c r="C290" s="21">
        <v>0</v>
      </c>
      <c r="D290" s="15" t="s">
        <v>2523</v>
      </c>
      <c r="E290" s="15" t="s">
        <v>78</v>
      </c>
      <c r="F290" s="15" t="s">
        <v>1148</v>
      </c>
      <c r="G290" s="15" t="s">
        <v>5</v>
      </c>
    </row>
    <row r="291" spans="1:7" ht="25.5" x14ac:dyDescent="0.25">
      <c r="A291" s="15" t="s">
        <v>2524</v>
      </c>
      <c r="B291" s="21">
        <v>15.916666666666666</v>
      </c>
      <c r="C291" s="21">
        <v>1.9166666666666667</v>
      </c>
      <c r="D291" s="15" t="s">
        <v>2525</v>
      </c>
      <c r="E291" s="15" t="s">
        <v>77</v>
      </c>
      <c r="F291" s="15" t="s">
        <v>1148</v>
      </c>
      <c r="G291" s="15" t="s">
        <v>4</v>
      </c>
    </row>
    <row r="292" spans="1:7" ht="25.5" x14ac:dyDescent="0.25">
      <c r="A292" s="15" t="s">
        <v>2526</v>
      </c>
      <c r="B292" s="21">
        <v>15.833333333333334</v>
      </c>
      <c r="C292" s="21">
        <v>0</v>
      </c>
      <c r="D292" s="15" t="s">
        <v>2527</v>
      </c>
      <c r="E292" s="15" t="s">
        <v>77</v>
      </c>
      <c r="F292" s="15" t="s">
        <v>1154</v>
      </c>
      <c r="G292" s="15" t="s">
        <v>4</v>
      </c>
    </row>
    <row r="293" spans="1:7" ht="38.25" x14ac:dyDescent="0.25">
      <c r="A293" s="15" t="s">
        <v>2528</v>
      </c>
      <c r="B293" s="21">
        <v>15.666666666666666</v>
      </c>
      <c r="C293" s="21">
        <v>0</v>
      </c>
      <c r="D293" s="15" t="s">
        <v>2529</v>
      </c>
      <c r="E293" s="15" t="s">
        <v>77</v>
      </c>
      <c r="F293" s="15" t="s">
        <v>1147</v>
      </c>
      <c r="G293" s="15" t="s">
        <v>8</v>
      </c>
    </row>
    <row r="294" spans="1:7" x14ac:dyDescent="0.25">
      <c r="A294" s="15" t="s">
        <v>57</v>
      </c>
      <c r="B294" s="21">
        <v>15.5</v>
      </c>
      <c r="C294" s="21">
        <v>29.666666666666668</v>
      </c>
      <c r="D294" s="15" t="s">
        <v>2530</v>
      </c>
      <c r="E294" s="15" t="s">
        <v>48</v>
      </c>
      <c r="F294" s="15" t="s">
        <v>1157</v>
      </c>
      <c r="G294" s="15" t="s">
        <v>3</v>
      </c>
    </row>
    <row r="295" spans="1:7" ht="25.5" x14ac:dyDescent="0.25">
      <c r="A295" s="15" t="s">
        <v>2531</v>
      </c>
      <c r="B295" s="21">
        <v>15.333333333333334</v>
      </c>
      <c r="C295" s="21">
        <v>0</v>
      </c>
      <c r="D295" s="15" t="s">
        <v>2532</v>
      </c>
      <c r="E295" s="15" t="s">
        <v>77</v>
      </c>
      <c r="F295" s="15" t="s">
        <v>1154</v>
      </c>
      <c r="G295" s="15" t="s">
        <v>4</v>
      </c>
    </row>
    <row r="296" spans="1:7" ht="25.5" x14ac:dyDescent="0.25">
      <c r="A296" s="15" t="s">
        <v>2533</v>
      </c>
      <c r="B296" s="21">
        <v>15.333333333333334</v>
      </c>
      <c r="C296" s="21">
        <v>0</v>
      </c>
      <c r="D296" s="15" t="s">
        <v>2534</v>
      </c>
      <c r="E296" s="15" t="s">
        <v>77</v>
      </c>
      <c r="F296" s="15" t="s">
        <v>1154</v>
      </c>
      <c r="G296" s="15" t="s">
        <v>4</v>
      </c>
    </row>
    <row r="297" spans="1:7" ht="25.5" x14ac:dyDescent="0.25">
      <c r="A297" s="15" t="s">
        <v>2535</v>
      </c>
      <c r="B297" s="21">
        <v>14.833333333333334</v>
      </c>
      <c r="C297" s="21">
        <v>0</v>
      </c>
      <c r="D297" s="15" t="s">
        <v>2536</v>
      </c>
      <c r="E297" s="15" t="s">
        <v>78</v>
      </c>
      <c r="F297" s="15" t="s">
        <v>1148</v>
      </c>
      <c r="G297" s="15" t="s">
        <v>2</v>
      </c>
    </row>
    <row r="298" spans="1:7" ht="25.5" x14ac:dyDescent="0.25">
      <c r="A298" s="15" t="s">
        <v>1323</v>
      </c>
      <c r="B298" s="21">
        <v>14.833333333333334</v>
      </c>
      <c r="C298" s="21">
        <v>0</v>
      </c>
      <c r="D298" s="15" t="s">
        <v>1324</v>
      </c>
      <c r="E298" s="15" t="s">
        <v>77</v>
      </c>
      <c r="F298" s="15" t="s">
        <v>1148</v>
      </c>
      <c r="G298" s="15" t="s">
        <v>5</v>
      </c>
    </row>
    <row r="299" spans="1:7" x14ac:dyDescent="0.25">
      <c r="A299" s="15" t="s">
        <v>16</v>
      </c>
      <c r="B299" s="21">
        <v>14.5</v>
      </c>
      <c r="C299" s="21">
        <v>2.0833333333333335</v>
      </c>
      <c r="D299" s="15" t="s">
        <v>376</v>
      </c>
      <c r="E299" s="15" t="s">
        <v>77</v>
      </c>
      <c r="F299" s="15" t="s">
        <v>1151</v>
      </c>
      <c r="G299" s="15" t="s">
        <v>2</v>
      </c>
    </row>
    <row r="300" spans="1:7" ht="38.25" x14ac:dyDescent="0.25">
      <c r="A300" s="15" t="s">
        <v>2537</v>
      </c>
      <c r="B300" s="21">
        <v>14.5</v>
      </c>
      <c r="C300" s="21">
        <v>0</v>
      </c>
      <c r="D300" s="15" t="s">
        <v>2538</v>
      </c>
      <c r="E300" s="15" t="s">
        <v>77</v>
      </c>
      <c r="F300" s="15" t="s">
        <v>1147</v>
      </c>
      <c r="G300" s="15" t="s">
        <v>8</v>
      </c>
    </row>
    <row r="301" spans="1:7" x14ac:dyDescent="0.25">
      <c r="A301" s="15" t="s">
        <v>2539</v>
      </c>
      <c r="B301" s="21">
        <v>14.5</v>
      </c>
      <c r="C301" s="21">
        <v>0</v>
      </c>
      <c r="D301" s="15" t="s">
        <v>2540</v>
      </c>
      <c r="E301" s="15" t="s">
        <v>78</v>
      </c>
      <c r="F301" s="15" t="s">
        <v>1148</v>
      </c>
      <c r="G301" s="15" t="s">
        <v>5</v>
      </c>
    </row>
    <row r="302" spans="1:7" ht="25.5" x14ac:dyDescent="0.25">
      <c r="A302" s="15" t="s">
        <v>1346</v>
      </c>
      <c r="B302" s="21">
        <v>14.333333333333334</v>
      </c>
      <c r="C302" s="21">
        <v>0</v>
      </c>
      <c r="D302" s="15" t="s">
        <v>1347</v>
      </c>
      <c r="E302" s="15" t="s">
        <v>77</v>
      </c>
      <c r="F302" s="15" t="s">
        <v>1151</v>
      </c>
      <c r="G302" s="15" t="s">
        <v>2</v>
      </c>
    </row>
    <row r="303" spans="1:7" x14ac:dyDescent="0.25">
      <c r="A303" s="15" t="s">
        <v>909</v>
      </c>
      <c r="B303" s="21">
        <v>14.083333333333334</v>
      </c>
      <c r="C303" s="21">
        <v>20.666666666666664</v>
      </c>
      <c r="D303" s="15" t="s">
        <v>910</v>
      </c>
      <c r="E303" s="15" t="s">
        <v>77</v>
      </c>
      <c r="F303" s="15" t="s">
        <v>1151</v>
      </c>
      <c r="G303" s="15" t="s">
        <v>4</v>
      </c>
    </row>
    <row r="304" spans="1:7" x14ac:dyDescent="0.25">
      <c r="A304" s="15" t="s">
        <v>2541</v>
      </c>
      <c r="B304" s="21">
        <v>14.083333333333334</v>
      </c>
      <c r="C304" s="21">
        <v>30.25</v>
      </c>
      <c r="D304" s="15" t="s">
        <v>2542</v>
      </c>
      <c r="E304" s="15" t="s">
        <v>77</v>
      </c>
      <c r="F304" s="15" t="s">
        <v>1152</v>
      </c>
      <c r="G304" s="15" t="s">
        <v>4</v>
      </c>
    </row>
    <row r="305" spans="1:7" x14ac:dyDescent="0.25">
      <c r="A305" s="15" t="s">
        <v>1339</v>
      </c>
      <c r="B305" s="21">
        <v>14</v>
      </c>
      <c r="C305" s="21">
        <v>0</v>
      </c>
      <c r="D305" s="15" t="s">
        <v>1340</v>
      </c>
      <c r="E305" s="15" t="s">
        <v>77</v>
      </c>
      <c r="F305" s="15" t="s">
        <v>1150</v>
      </c>
      <c r="G305" s="15" t="s">
        <v>5</v>
      </c>
    </row>
    <row r="306" spans="1:7" x14ac:dyDescent="0.25">
      <c r="A306" s="15" t="s">
        <v>2543</v>
      </c>
      <c r="B306" s="21">
        <v>13.833333333333334</v>
      </c>
      <c r="C306" s="21">
        <v>0</v>
      </c>
      <c r="D306" s="15" t="s">
        <v>2544</v>
      </c>
      <c r="E306" s="15" t="s">
        <v>77</v>
      </c>
      <c r="F306" s="15" t="s">
        <v>1148</v>
      </c>
      <c r="G306" s="15" t="s">
        <v>4</v>
      </c>
    </row>
    <row r="307" spans="1:7" ht="25.5" x14ac:dyDescent="0.25">
      <c r="A307" s="15" t="s">
        <v>530</v>
      </c>
      <c r="B307" s="21">
        <v>13.666666666666668</v>
      </c>
      <c r="C307" s="21">
        <v>8.6666666666666661</v>
      </c>
      <c r="D307" s="15" t="s">
        <v>2545</v>
      </c>
      <c r="E307" s="15" t="s">
        <v>77</v>
      </c>
      <c r="F307" s="15" t="s">
        <v>1147</v>
      </c>
      <c r="G307" s="15" t="s">
        <v>5</v>
      </c>
    </row>
    <row r="308" spans="1:7" ht="25.5" x14ac:dyDescent="0.25">
      <c r="A308" s="15" t="s">
        <v>869</v>
      </c>
      <c r="B308" s="21">
        <v>13.333333333333334</v>
      </c>
      <c r="C308" s="21">
        <v>41.583333333333329</v>
      </c>
      <c r="D308" s="15" t="s">
        <v>870</v>
      </c>
      <c r="E308" s="15" t="s">
        <v>77</v>
      </c>
      <c r="F308" s="15" t="s">
        <v>1147</v>
      </c>
      <c r="G308" s="15" t="s">
        <v>8</v>
      </c>
    </row>
    <row r="309" spans="1:7" ht="25.5" x14ac:dyDescent="0.25">
      <c r="A309" s="15" t="s">
        <v>2546</v>
      </c>
      <c r="B309" s="21">
        <v>13.166666666666668</v>
      </c>
      <c r="C309" s="21">
        <v>8.3333333333333343E-2</v>
      </c>
      <c r="D309" s="15" t="s">
        <v>2547</v>
      </c>
      <c r="E309" s="15" t="s">
        <v>77</v>
      </c>
      <c r="F309" s="15" t="s">
        <v>1154</v>
      </c>
      <c r="G309" s="15" t="s">
        <v>8</v>
      </c>
    </row>
    <row r="310" spans="1:7" ht="38.25" x14ac:dyDescent="0.25">
      <c r="A310" s="15" t="s">
        <v>2548</v>
      </c>
      <c r="B310" s="21">
        <v>13.166666666666668</v>
      </c>
      <c r="C310" s="21">
        <v>0</v>
      </c>
      <c r="D310" s="15" t="s">
        <v>2549</v>
      </c>
      <c r="E310" s="15" t="s">
        <v>77</v>
      </c>
      <c r="F310" s="15" t="s">
        <v>1147</v>
      </c>
      <c r="G310" s="15" t="s">
        <v>8</v>
      </c>
    </row>
    <row r="311" spans="1:7" ht="25.5" x14ac:dyDescent="0.25">
      <c r="A311" s="15" t="s">
        <v>1327</v>
      </c>
      <c r="B311" s="21">
        <v>13.083333333333334</v>
      </c>
      <c r="C311" s="21">
        <v>0</v>
      </c>
      <c r="D311" s="15" t="s">
        <v>1328</v>
      </c>
      <c r="E311" s="15" t="s">
        <v>77</v>
      </c>
      <c r="F311" s="15" t="s">
        <v>1148</v>
      </c>
      <c r="G311" s="15" t="s">
        <v>5</v>
      </c>
    </row>
    <row r="312" spans="1:7" ht="25.5" x14ac:dyDescent="0.25">
      <c r="A312" s="15" t="s">
        <v>281</v>
      </c>
      <c r="B312" s="21">
        <v>12.916666666666668</v>
      </c>
      <c r="C312" s="21">
        <v>13.25</v>
      </c>
      <c r="D312" s="15" t="s">
        <v>282</v>
      </c>
      <c r="E312" s="15" t="s">
        <v>77</v>
      </c>
      <c r="F312" s="15" t="s">
        <v>48</v>
      </c>
      <c r="G312" s="15" t="s">
        <v>6</v>
      </c>
    </row>
    <row r="313" spans="1:7" ht="38.25" x14ac:dyDescent="0.25">
      <c r="A313" s="15" t="s">
        <v>2550</v>
      </c>
      <c r="B313" s="21">
        <v>12.833333333333334</v>
      </c>
      <c r="C313" s="21">
        <v>0</v>
      </c>
      <c r="D313" s="15" t="s">
        <v>2551</v>
      </c>
      <c r="E313" s="15" t="s">
        <v>77</v>
      </c>
      <c r="F313" s="15" t="s">
        <v>1147</v>
      </c>
      <c r="G313" s="15" t="s">
        <v>8</v>
      </c>
    </row>
    <row r="314" spans="1:7" ht="25.5" x14ac:dyDescent="0.25">
      <c r="A314" s="15" t="s">
        <v>1405</v>
      </c>
      <c r="B314" s="21">
        <v>12.833333333333334</v>
      </c>
      <c r="C314" s="21">
        <v>0</v>
      </c>
      <c r="D314" s="15" t="s">
        <v>1406</v>
      </c>
      <c r="E314" s="15" t="s">
        <v>77</v>
      </c>
      <c r="F314" s="15" t="s">
        <v>1148</v>
      </c>
      <c r="G314" s="15" t="s">
        <v>6</v>
      </c>
    </row>
    <row r="315" spans="1:7" x14ac:dyDescent="0.25">
      <c r="A315" s="15" t="s">
        <v>1413</v>
      </c>
      <c r="B315" s="21">
        <v>12.75</v>
      </c>
      <c r="C315" s="21">
        <v>0</v>
      </c>
      <c r="D315" s="15" t="s">
        <v>1414</v>
      </c>
      <c r="E315" s="15" t="s">
        <v>77</v>
      </c>
      <c r="F315" s="15" t="s">
        <v>1155</v>
      </c>
      <c r="G315" s="15" t="s">
        <v>4</v>
      </c>
    </row>
    <row r="316" spans="1:7" x14ac:dyDescent="0.25">
      <c r="A316" s="15" t="s">
        <v>1739</v>
      </c>
      <c r="B316" s="21">
        <v>12.666666666666668</v>
      </c>
      <c r="C316" s="21">
        <v>0</v>
      </c>
      <c r="D316" s="15" t="s">
        <v>1740</v>
      </c>
      <c r="E316" s="15" t="s">
        <v>77</v>
      </c>
      <c r="F316" s="15" t="s">
        <v>1151</v>
      </c>
      <c r="G316" s="15" t="s">
        <v>2</v>
      </c>
    </row>
    <row r="317" spans="1:7" x14ac:dyDescent="0.25">
      <c r="A317" s="15" t="s">
        <v>1581</v>
      </c>
      <c r="B317" s="21">
        <v>12.5</v>
      </c>
      <c r="C317" s="21">
        <v>0</v>
      </c>
      <c r="D317" s="15" t="s">
        <v>1582</v>
      </c>
      <c r="E317" s="15" t="s">
        <v>77</v>
      </c>
      <c r="F317" s="15" t="s">
        <v>1147</v>
      </c>
      <c r="G317" s="15" t="s">
        <v>2</v>
      </c>
    </row>
    <row r="318" spans="1:7" x14ac:dyDescent="0.25">
      <c r="A318" s="15" t="s">
        <v>1329</v>
      </c>
      <c r="B318" s="21">
        <v>12.5</v>
      </c>
      <c r="C318" s="21">
        <v>0</v>
      </c>
      <c r="D318" s="15" t="s">
        <v>1330</v>
      </c>
      <c r="E318" s="15" t="s">
        <v>77</v>
      </c>
      <c r="F318" s="15" t="s">
        <v>1148</v>
      </c>
      <c r="G318" s="15" t="s">
        <v>4</v>
      </c>
    </row>
    <row r="319" spans="1:7" x14ac:dyDescent="0.25">
      <c r="A319" s="15" t="s">
        <v>883</v>
      </c>
      <c r="B319" s="21">
        <v>12.416666666666666</v>
      </c>
      <c r="C319" s="21">
        <v>31.25</v>
      </c>
      <c r="D319" s="15" t="s">
        <v>884</v>
      </c>
      <c r="E319" s="15" t="s">
        <v>77</v>
      </c>
      <c r="F319" s="15" t="s">
        <v>1155</v>
      </c>
      <c r="G319" s="15" t="s">
        <v>5</v>
      </c>
    </row>
    <row r="320" spans="1:7" ht="25.5" x14ac:dyDescent="0.25">
      <c r="A320" s="15" t="s">
        <v>1331</v>
      </c>
      <c r="B320" s="21">
        <v>12.333333333333332</v>
      </c>
      <c r="C320" s="21">
        <v>0</v>
      </c>
      <c r="D320" s="15" t="s">
        <v>1332</v>
      </c>
      <c r="E320" s="15" t="s">
        <v>77</v>
      </c>
      <c r="F320" s="15" t="s">
        <v>1154</v>
      </c>
      <c r="G320" s="15" t="s">
        <v>5</v>
      </c>
    </row>
    <row r="321" spans="1:7" ht="25.5" x14ac:dyDescent="0.25">
      <c r="A321" s="15" t="s">
        <v>898</v>
      </c>
      <c r="B321" s="21">
        <v>12.083333333333332</v>
      </c>
      <c r="C321" s="21">
        <v>27.916666666666668</v>
      </c>
      <c r="D321" s="15" t="s">
        <v>899</v>
      </c>
      <c r="E321" s="15" t="s">
        <v>77</v>
      </c>
      <c r="F321" s="15" t="s">
        <v>1154</v>
      </c>
      <c r="G321" s="15" t="s">
        <v>4</v>
      </c>
    </row>
    <row r="322" spans="1:7" x14ac:dyDescent="0.25">
      <c r="A322" s="15" t="s">
        <v>35</v>
      </c>
      <c r="B322" s="21">
        <v>12.083333333333332</v>
      </c>
      <c r="C322" s="21">
        <v>13</v>
      </c>
      <c r="D322" s="15" t="s">
        <v>374</v>
      </c>
      <c r="E322" s="15" t="s">
        <v>78</v>
      </c>
      <c r="F322" s="15" t="s">
        <v>48</v>
      </c>
      <c r="G322" s="15" t="s">
        <v>4</v>
      </c>
    </row>
    <row r="323" spans="1:7" x14ac:dyDescent="0.25">
      <c r="A323" s="15" t="s">
        <v>366</v>
      </c>
      <c r="B323" s="21">
        <v>11.75</v>
      </c>
      <c r="C323" s="21">
        <v>4</v>
      </c>
      <c r="D323" s="15" t="s">
        <v>367</v>
      </c>
      <c r="E323" s="15" t="s">
        <v>78</v>
      </c>
      <c r="F323" s="15" t="s">
        <v>1148</v>
      </c>
      <c r="G323" s="15" t="s">
        <v>2</v>
      </c>
    </row>
    <row r="324" spans="1:7" ht="25.5" x14ac:dyDescent="0.25">
      <c r="A324" s="15" t="s">
        <v>951</v>
      </c>
      <c r="B324" s="21">
        <v>11.75</v>
      </c>
      <c r="C324" s="21">
        <v>6.166666666666667</v>
      </c>
      <c r="D324" s="15" t="s">
        <v>952</v>
      </c>
      <c r="E324" s="15" t="s">
        <v>78</v>
      </c>
      <c r="F324" s="15" t="s">
        <v>1149</v>
      </c>
      <c r="G324" s="15" t="s">
        <v>4</v>
      </c>
    </row>
    <row r="325" spans="1:7" x14ac:dyDescent="0.25">
      <c r="A325" s="15" t="s">
        <v>481</v>
      </c>
      <c r="B325" s="21">
        <v>11.666666666666666</v>
      </c>
      <c r="C325" s="21">
        <v>38.416666666666664</v>
      </c>
      <c r="D325" s="15" t="s">
        <v>482</v>
      </c>
      <c r="E325" s="15" t="s">
        <v>48</v>
      </c>
      <c r="F325" s="15" t="s">
        <v>1256</v>
      </c>
      <c r="G325" s="15" t="s">
        <v>3</v>
      </c>
    </row>
    <row r="326" spans="1:7" ht="25.5" x14ac:dyDescent="0.25">
      <c r="A326" s="15" t="s">
        <v>675</v>
      </c>
      <c r="B326" s="21">
        <v>11.583333333333332</v>
      </c>
      <c r="C326" s="21">
        <v>36.166666666666664</v>
      </c>
      <c r="D326" s="15" t="s">
        <v>676</v>
      </c>
      <c r="E326" s="15" t="s">
        <v>78</v>
      </c>
      <c r="F326" s="15" t="s">
        <v>1148</v>
      </c>
      <c r="G326" s="15" t="s">
        <v>8</v>
      </c>
    </row>
    <row r="327" spans="1:7" ht="25.5" x14ac:dyDescent="0.25">
      <c r="A327" s="15" t="s">
        <v>1333</v>
      </c>
      <c r="B327" s="21">
        <v>11.583333333333332</v>
      </c>
      <c r="C327" s="21">
        <v>0</v>
      </c>
      <c r="D327" s="15" t="s">
        <v>1334</v>
      </c>
      <c r="E327" s="15" t="s">
        <v>77</v>
      </c>
      <c r="F327" s="15" t="s">
        <v>1148</v>
      </c>
      <c r="G327" s="15" t="s">
        <v>4</v>
      </c>
    </row>
    <row r="328" spans="1:7" ht="25.5" x14ac:dyDescent="0.25">
      <c r="A328" s="15" t="s">
        <v>2552</v>
      </c>
      <c r="B328" s="21">
        <v>11.416666666666666</v>
      </c>
      <c r="C328" s="21">
        <v>0.33333333333333337</v>
      </c>
      <c r="D328" s="15" t="s">
        <v>2553</v>
      </c>
      <c r="E328" s="15" t="s">
        <v>77</v>
      </c>
      <c r="F328" s="15" t="s">
        <v>1151</v>
      </c>
      <c r="G328" s="15" t="s">
        <v>4</v>
      </c>
    </row>
    <row r="329" spans="1:7" ht="25.5" x14ac:dyDescent="0.25">
      <c r="A329" s="15" t="s">
        <v>1335</v>
      </c>
      <c r="B329" s="21">
        <v>11.333333333333332</v>
      </c>
      <c r="C329" s="21">
        <v>0</v>
      </c>
      <c r="D329" s="15" t="s">
        <v>1336</v>
      </c>
      <c r="E329" s="15" t="s">
        <v>77</v>
      </c>
      <c r="F329" s="15" t="s">
        <v>1154</v>
      </c>
      <c r="G329" s="15" t="s">
        <v>4</v>
      </c>
    </row>
    <row r="330" spans="1:7" ht="25.5" x14ac:dyDescent="0.25">
      <c r="A330" s="15" t="s">
        <v>1337</v>
      </c>
      <c r="B330" s="21">
        <v>11.333333333333332</v>
      </c>
      <c r="C330" s="21">
        <v>0</v>
      </c>
      <c r="D330" s="15" t="s">
        <v>1338</v>
      </c>
      <c r="E330" s="15" t="s">
        <v>77</v>
      </c>
      <c r="F330" s="15" t="s">
        <v>1154</v>
      </c>
      <c r="G330" s="15" t="s">
        <v>4</v>
      </c>
    </row>
    <row r="331" spans="1:7" x14ac:dyDescent="0.25">
      <c r="A331" s="15" t="s">
        <v>2554</v>
      </c>
      <c r="B331" s="21">
        <v>11.333333333333332</v>
      </c>
      <c r="C331" s="21">
        <v>0</v>
      </c>
      <c r="D331" s="15" t="s">
        <v>2555</v>
      </c>
      <c r="E331" s="15" t="s">
        <v>77</v>
      </c>
      <c r="F331" s="15" t="s">
        <v>1147</v>
      </c>
      <c r="G331" s="15" t="s">
        <v>4</v>
      </c>
    </row>
    <row r="332" spans="1:7" ht="25.5" x14ac:dyDescent="0.25">
      <c r="A332" s="15" t="s">
        <v>11</v>
      </c>
      <c r="B332" s="21">
        <v>11.166666666666666</v>
      </c>
      <c r="C332" s="21">
        <v>801.66666666666663</v>
      </c>
      <c r="D332" s="15" t="s">
        <v>358</v>
      </c>
      <c r="E332" s="15" t="s">
        <v>77</v>
      </c>
      <c r="F332" s="15" t="s">
        <v>1150</v>
      </c>
      <c r="G332" s="15" t="s">
        <v>2</v>
      </c>
    </row>
    <row r="333" spans="1:7" x14ac:dyDescent="0.25">
      <c r="A333" s="15" t="s">
        <v>2556</v>
      </c>
      <c r="B333" s="21">
        <v>11.083333333333332</v>
      </c>
      <c r="C333" s="21">
        <v>0</v>
      </c>
      <c r="D333" s="15" t="s">
        <v>2557</v>
      </c>
      <c r="E333" s="15" t="s">
        <v>77</v>
      </c>
      <c r="F333" s="15" t="s">
        <v>1148</v>
      </c>
      <c r="G333" s="15" t="s">
        <v>8</v>
      </c>
    </row>
    <row r="334" spans="1:7" x14ac:dyDescent="0.25">
      <c r="A334" s="15" t="s">
        <v>1403</v>
      </c>
      <c r="B334" s="21">
        <v>11.083333333333332</v>
      </c>
      <c r="C334" s="21">
        <v>0</v>
      </c>
      <c r="D334" s="15" t="s">
        <v>1404</v>
      </c>
      <c r="E334" s="15" t="s">
        <v>77</v>
      </c>
      <c r="F334" s="15" t="s">
        <v>1147</v>
      </c>
      <c r="G334" s="15" t="s">
        <v>4</v>
      </c>
    </row>
    <row r="335" spans="1:7" x14ac:dyDescent="0.25">
      <c r="A335" s="15" t="s">
        <v>1001</v>
      </c>
      <c r="B335" s="21">
        <v>11</v>
      </c>
      <c r="C335" s="21">
        <v>2.4166666666666665</v>
      </c>
      <c r="D335" s="15" t="s">
        <v>1002</v>
      </c>
      <c r="E335" s="15" t="s">
        <v>77</v>
      </c>
      <c r="F335" s="15" t="s">
        <v>1147</v>
      </c>
      <c r="G335" s="15" t="s">
        <v>2</v>
      </c>
    </row>
    <row r="336" spans="1:7" x14ac:dyDescent="0.25">
      <c r="A336" s="15" t="s">
        <v>2558</v>
      </c>
      <c r="B336" s="21">
        <v>10.916666666666666</v>
      </c>
      <c r="C336" s="21">
        <v>0</v>
      </c>
      <c r="D336" s="15" t="s">
        <v>2559</v>
      </c>
      <c r="E336" s="15" t="s">
        <v>77</v>
      </c>
      <c r="F336" s="15" t="s">
        <v>1151</v>
      </c>
      <c r="G336" s="15" t="s">
        <v>2</v>
      </c>
    </row>
    <row r="337" spans="1:7" ht="25.5" x14ac:dyDescent="0.25">
      <c r="A337" s="15" t="s">
        <v>2560</v>
      </c>
      <c r="B337" s="21">
        <v>10.5</v>
      </c>
      <c r="C337" s="21">
        <v>0</v>
      </c>
      <c r="D337" s="15" t="s">
        <v>2561</v>
      </c>
      <c r="E337" s="15" t="s">
        <v>78</v>
      </c>
      <c r="F337" s="15" t="s">
        <v>1148</v>
      </c>
      <c r="G337" s="15" t="s">
        <v>4</v>
      </c>
    </row>
    <row r="338" spans="1:7" x14ac:dyDescent="0.25">
      <c r="A338" s="15" t="s">
        <v>1522</v>
      </c>
      <c r="B338" s="21">
        <v>10.333333333333332</v>
      </c>
      <c r="C338" s="21">
        <v>0</v>
      </c>
      <c r="D338" s="15" t="s">
        <v>1523</v>
      </c>
      <c r="E338" s="15" t="s">
        <v>77</v>
      </c>
      <c r="F338" s="15" t="s">
        <v>1147</v>
      </c>
      <c r="G338" s="15" t="s">
        <v>4</v>
      </c>
    </row>
    <row r="339" spans="1:7" ht="25.5" x14ac:dyDescent="0.25">
      <c r="A339" s="15" t="s">
        <v>543</v>
      </c>
      <c r="B339" s="21">
        <v>10.25</v>
      </c>
      <c r="C339" s="21">
        <v>17.333333333333332</v>
      </c>
      <c r="D339" s="15" t="s">
        <v>544</v>
      </c>
      <c r="E339" s="15" t="s">
        <v>78</v>
      </c>
      <c r="F339" s="15" t="s">
        <v>1148</v>
      </c>
      <c r="G339" s="15" t="s">
        <v>8</v>
      </c>
    </row>
    <row r="340" spans="1:7" ht="38.25" x14ac:dyDescent="0.25">
      <c r="A340" s="15" t="s">
        <v>1342</v>
      </c>
      <c r="B340" s="21">
        <v>10.25</v>
      </c>
      <c r="C340" s="21">
        <v>0</v>
      </c>
      <c r="D340" s="15" t="s">
        <v>1343</v>
      </c>
      <c r="E340" s="15" t="s">
        <v>77</v>
      </c>
      <c r="F340" s="15" t="s">
        <v>1147</v>
      </c>
      <c r="G340" s="15" t="s">
        <v>8</v>
      </c>
    </row>
    <row r="341" spans="1:7" ht="25.5" x14ac:dyDescent="0.25">
      <c r="A341" s="15" t="s">
        <v>2562</v>
      </c>
      <c r="B341" s="21">
        <v>10.166666666666666</v>
      </c>
      <c r="C341" s="21">
        <v>4.166666666666667</v>
      </c>
      <c r="D341" s="15" t="s">
        <v>2563</v>
      </c>
      <c r="E341" s="15" t="s">
        <v>77</v>
      </c>
      <c r="F341" s="15" t="s">
        <v>1151</v>
      </c>
      <c r="G341" s="15" t="s">
        <v>4</v>
      </c>
    </row>
    <row r="342" spans="1:7" ht="25.5" x14ac:dyDescent="0.25">
      <c r="A342" s="15" t="s">
        <v>662</v>
      </c>
      <c r="B342" s="21">
        <v>9.9166666666666661</v>
      </c>
      <c r="C342" s="21">
        <v>5.916666666666667</v>
      </c>
      <c r="D342" s="15" t="s">
        <v>663</v>
      </c>
      <c r="E342" s="15" t="s">
        <v>77</v>
      </c>
      <c r="F342" s="15" t="s">
        <v>48</v>
      </c>
      <c r="G342" s="15" t="s">
        <v>6</v>
      </c>
    </row>
    <row r="343" spans="1:7" ht="25.5" x14ac:dyDescent="0.25">
      <c r="A343" s="15" t="s">
        <v>274</v>
      </c>
      <c r="B343" s="21">
        <v>9.9166666666666661</v>
      </c>
      <c r="C343" s="21">
        <v>10.666666666666666</v>
      </c>
      <c r="D343" s="15" t="s">
        <v>275</v>
      </c>
      <c r="E343" s="15" t="s">
        <v>78</v>
      </c>
      <c r="F343" s="15" t="s">
        <v>1149</v>
      </c>
      <c r="G343" s="15" t="s">
        <v>4</v>
      </c>
    </row>
    <row r="344" spans="1:7" x14ac:dyDescent="0.25">
      <c r="A344" s="15" t="s">
        <v>1373</v>
      </c>
      <c r="B344" s="21">
        <v>9.9166666666666661</v>
      </c>
      <c r="C344" s="21">
        <v>0</v>
      </c>
      <c r="D344" s="15" t="s">
        <v>1374</v>
      </c>
      <c r="E344" s="15" t="s">
        <v>77</v>
      </c>
      <c r="F344" s="15" t="s">
        <v>1150</v>
      </c>
      <c r="G344" s="15" t="s">
        <v>5</v>
      </c>
    </row>
    <row r="345" spans="1:7" x14ac:dyDescent="0.25">
      <c r="A345" s="15" t="s">
        <v>960</v>
      </c>
      <c r="B345" s="21">
        <v>9.9166666666666661</v>
      </c>
      <c r="C345" s="21">
        <v>4.416666666666667</v>
      </c>
      <c r="D345" s="15" t="s">
        <v>961</v>
      </c>
      <c r="E345" s="15" t="s">
        <v>77</v>
      </c>
      <c r="F345" s="15" t="s">
        <v>1147</v>
      </c>
      <c r="G345" s="15" t="s">
        <v>5</v>
      </c>
    </row>
    <row r="346" spans="1:7" ht="25.5" x14ac:dyDescent="0.25">
      <c r="A346" s="15" t="s">
        <v>1344</v>
      </c>
      <c r="B346" s="21">
        <v>9.75</v>
      </c>
      <c r="C346" s="21">
        <v>0</v>
      </c>
      <c r="D346" s="15" t="s">
        <v>1345</v>
      </c>
      <c r="E346" s="15" t="s">
        <v>77</v>
      </c>
      <c r="F346" s="15" t="s">
        <v>1154</v>
      </c>
      <c r="G346" s="15" t="s">
        <v>5</v>
      </c>
    </row>
    <row r="347" spans="1:7" x14ac:dyDescent="0.25">
      <c r="A347" s="15" t="s">
        <v>2564</v>
      </c>
      <c r="B347" s="21">
        <v>9.5833333333333321</v>
      </c>
      <c r="C347" s="21">
        <v>0</v>
      </c>
      <c r="D347" s="15" t="s">
        <v>2565</v>
      </c>
      <c r="E347" s="15" t="s">
        <v>77</v>
      </c>
      <c r="F347" s="15" t="s">
        <v>1150</v>
      </c>
      <c r="G347" s="15" t="s">
        <v>5</v>
      </c>
    </row>
    <row r="348" spans="1:7" x14ac:dyDescent="0.25">
      <c r="A348" s="15" t="s">
        <v>2566</v>
      </c>
      <c r="B348" s="21">
        <v>9.5</v>
      </c>
      <c r="C348" s="21">
        <v>0</v>
      </c>
      <c r="D348" s="15" t="s">
        <v>2567</v>
      </c>
      <c r="E348" s="15" t="s">
        <v>77</v>
      </c>
      <c r="F348" s="15" t="s">
        <v>1151</v>
      </c>
      <c r="G348" s="15" t="s">
        <v>2</v>
      </c>
    </row>
    <row r="349" spans="1:7" x14ac:dyDescent="0.25">
      <c r="A349" s="15" t="s">
        <v>2568</v>
      </c>
      <c r="B349" s="21">
        <v>9.4166666666666661</v>
      </c>
      <c r="C349" s="21">
        <v>1.9166666666666667</v>
      </c>
      <c r="D349" s="15" t="s">
        <v>2569</v>
      </c>
      <c r="E349" s="15" t="s">
        <v>77</v>
      </c>
      <c r="F349" s="15" t="s">
        <v>1151</v>
      </c>
      <c r="G349" s="15" t="s">
        <v>2</v>
      </c>
    </row>
    <row r="350" spans="1:7" x14ac:dyDescent="0.25">
      <c r="A350" s="15" t="s">
        <v>2570</v>
      </c>
      <c r="B350" s="21">
        <v>9.3333333333333321</v>
      </c>
      <c r="C350" s="21">
        <v>0</v>
      </c>
      <c r="D350" s="15" t="s">
        <v>2571</v>
      </c>
      <c r="E350" s="15" t="s">
        <v>77</v>
      </c>
      <c r="F350" s="15" t="s">
        <v>1151</v>
      </c>
      <c r="G350" s="15" t="s">
        <v>2</v>
      </c>
    </row>
    <row r="351" spans="1:7" x14ac:dyDescent="0.25">
      <c r="A351" s="15" t="s">
        <v>2572</v>
      </c>
      <c r="B351" s="21">
        <v>9.25</v>
      </c>
      <c r="C351" s="21">
        <v>0</v>
      </c>
      <c r="D351" s="15" t="s">
        <v>2573</v>
      </c>
      <c r="E351" s="15" t="s">
        <v>48</v>
      </c>
      <c r="F351" s="15" t="s">
        <v>1256</v>
      </c>
      <c r="G351" s="15" t="s">
        <v>3</v>
      </c>
    </row>
    <row r="352" spans="1:7" ht="25.5" x14ac:dyDescent="0.25">
      <c r="A352" s="15" t="s">
        <v>174</v>
      </c>
      <c r="B352" s="21">
        <v>9.1666666666666661</v>
      </c>
      <c r="C352" s="21">
        <v>36.333333333333329</v>
      </c>
      <c r="D352" s="15" t="s">
        <v>175</v>
      </c>
      <c r="E352" s="15" t="s">
        <v>78</v>
      </c>
      <c r="F352" s="15" t="s">
        <v>1151</v>
      </c>
      <c r="G352" s="15" t="s">
        <v>6</v>
      </c>
    </row>
    <row r="353" spans="1:7" ht="25.5" x14ac:dyDescent="0.25">
      <c r="A353" s="15" t="s">
        <v>1371</v>
      </c>
      <c r="B353" s="21">
        <v>9.1666666666666661</v>
      </c>
      <c r="C353" s="21">
        <v>0</v>
      </c>
      <c r="D353" s="15" t="s">
        <v>1372</v>
      </c>
      <c r="E353" s="15" t="s">
        <v>77</v>
      </c>
      <c r="F353" s="15" t="s">
        <v>1154</v>
      </c>
      <c r="G353" s="15" t="s">
        <v>4</v>
      </c>
    </row>
    <row r="354" spans="1:7" ht="25.5" x14ac:dyDescent="0.25">
      <c r="A354" s="15" t="s">
        <v>1354</v>
      </c>
      <c r="B354" s="21">
        <v>9.0833333333333321</v>
      </c>
      <c r="C354" s="21">
        <v>0</v>
      </c>
      <c r="D354" s="15" t="s">
        <v>1355</v>
      </c>
      <c r="E354" s="15" t="s">
        <v>77</v>
      </c>
      <c r="F354" s="15" t="s">
        <v>1147</v>
      </c>
      <c r="G354" s="15" t="s">
        <v>8</v>
      </c>
    </row>
    <row r="355" spans="1:7" x14ac:dyDescent="0.25">
      <c r="A355" s="15" t="s">
        <v>2574</v>
      </c>
      <c r="B355" s="21">
        <v>8.9166666666666661</v>
      </c>
      <c r="C355" s="21">
        <v>21.666666666666664</v>
      </c>
      <c r="D355" s="15" t="s">
        <v>2575</v>
      </c>
      <c r="E355" s="15" t="s">
        <v>77</v>
      </c>
      <c r="F355" s="15" t="s">
        <v>1147</v>
      </c>
      <c r="G355" s="15" t="s">
        <v>4</v>
      </c>
    </row>
    <row r="356" spans="1:7" ht="38.25" x14ac:dyDescent="0.25">
      <c r="A356" s="15" t="s">
        <v>1348</v>
      </c>
      <c r="B356" s="21">
        <v>8.8333333333333339</v>
      </c>
      <c r="C356" s="21">
        <v>0</v>
      </c>
      <c r="D356" s="15" t="s">
        <v>1349</v>
      </c>
      <c r="E356" s="15" t="s">
        <v>77</v>
      </c>
      <c r="F356" s="15" t="s">
        <v>1147</v>
      </c>
      <c r="G356" s="15" t="s">
        <v>8</v>
      </c>
    </row>
    <row r="357" spans="1:7" x14ac:dyDescent="0.25">
      <c r="A357" s="15" t="s">
        <v>2576</v>
      </c>
      <c r="B357" s="21">
        <v>8.75</v>
      </c>
      <c r="C357" s="21">
        <v>0</v>
      </c>
      <c r="D357" s="15" t="s">
        <v>2577</v>
      </c>
      <c r="E357" s="15" t="s">
        <v>48</v>
      </c>
      <c r="F357" s="15" t="s">
        <v>1256</v>
      </c>
      <c r="G357" s="15" t="s">
        <v>3</v>
      </c>
    </row>
    <row r="358" spans="1:7" ht="25.5" x14ac:dyDescent="0.25">
      <c r="A358" s="15" t="s">
        <v>1350</v>
      </c>
      <c r="B358" s="21">
        <v>8.75</v>
      </c>
      <c r="C358" s="21">
        <v>0</v>
      </c>
      <c r="D358" s="15" t="s">
        <v>1351</v>
      </c>
      <c r="E358" s="15" t="s">
        <v>77</v>
      </c>
      <c r="F358" s="15" t="s">
        <v>1151</v>
      </c>
      <c r="G358" s="15" t="s">
        <v>6</v>
      </c>
    </row>
    <row r="359" spans="1:7" ht="25.5" x14ac:dyDescent="0.25">
      <c r="A359" s="15" t="s">
        <v>645</v>
      </c>
      <c r="B359" s="21">
        <v>8.75</v>
      </c>
      <c r="C359" s="21">
        <v>22.583333333333332</v>
      </c>
      <c r="D359" s="15" t="s">
        <v>646</v>
      </c>
      <c r="E359" s="15" t="s">
        <v>77</v>
      </c>
      <c r="F359" s="15" t="s">
        <v>1154</v>
      </c>
      <c r="G359" s="15" t="s">
        <v>4</v>
      </c>
    </row>
    <row r="360" spans="1:7" ht="25.5" x14ac:dyDescent="0.25">
      <c r="A360" s="15" t="s">
        <v>2578</v>
      </c>
      <c r="B360" s="21">
        <v>8.75</v>
      </c>
      <c r="C360" s="21">
        <v>0</v>
      </c>
      <c r="D360" s="15" t="s">
        <v>2579</v>
      </c>
      <c r="E360" s="15" t="s">
        <v>77</v>
      </c>
      <c r="F360" s="15" t="s">
        <v>1148</v>
      </c>
      <c r="G360" s="15" t="s">
        <v>4</v>
      </c>
    </row>
    <row r="361" spans="1:7" x14ac:dyDescent="0.25">
      <c r="A361" s="15" t="s">
        <v>2580</v>
      </c>
      <c r="B361" s="21">
        <v>8.6666666666666661</v>
      </c>
      <c r="C361" s="21">
        <v>2.916666666666667</v>
      </c>
      <c r="D361" s="15" t="s">
        <v>2581</v>
      </c>
      <c r="E361" s="15" t="s">
        <v>77</v>
      </c>
      <c r="F361" s="15" t="s">
        <v>1150</v>
      </c>
      <c r="G361" s="15" t="s">
        <v>5</v>
      </c>
    </row>
    <row r="362" spans="1:7" x14ac:dyDescent="0.25">
      <c r="A362" s="15" t="s">
        <v>644</v>
      </c>
      <c r="B362" s="21">
        <v>8.5833333333333339</v>
      </c>
      <c r="C362" s="21">
        <v>13.083333333333334</v>
      </c>
      <c r="D362" s="15" t="s">
        <v>931</v>
      </c>
      <c r="E362" s="15" t="s">
        <v>77</v>
      </c>
      <c r="F362" s="15" t="s">
        <v>1155</v>
      </c>
      <c r="G362" s="15" t="s">
        <v>4</v>
      </c>
    </row>
    <row r="363" spans="1:7" ht="25.5" x14ac:dyDescent="0.25">
      <c r="A363" s="15" t="s">
        <v>1352</v>
      </c>
      <c r="B363" s="21">
        <v>8.5833333333333339</v>
      </c>
      <c r="C363" s="21">
        <v>0</v>
      </c>
      <c r="D363" s="15" t="s">
        <v>1353</v>
      </c>
      <c r="E363" s="15" t="s">
        <v>77</v>
      </c>
      <c r="F363" s="15" t="s">
        <v>1148</v>
      </c>
      <c r="G363" s="15" t="s">
        <v>5</v>
      </c>
    </row>
    <row r="364" spans="1:7" x14ac:dyDescent="0.25">
      <c r="A364" s="15" t="s">
        <v>2582</v>
      </c>
      <c r="B364" s="21">
        <v>8.5</v>
      </c>
      <c r="C364" s="21">
        <v>2.916666666666667</v>
      </c>
      <c r="D364" s="15" t="s">
        <v>2583</v>
      </c>
      <c r="E364" s="15" t="s">
        <v>77</v>
      </c>
      <c r="F364" s="15" t="s">
        <v>1150</v>
      </c>
      <c r="G364" s="15" t="s">
        <v>5</v>
      </c>
    </row>
    <row r="365" spans="1:7" x14ac:dyDescent="0.25">
      <c r="A365" s="15" t="s">
        <v>2584</v>
      </c>
      <c r="B365" s="21">
        <v>8.3333333333333339</v>
      </c>
      <c r="C365" s="21">
        <v>7</v>
      </c>
      <c r="D365" s="15" t="s">
        <v>2585</v>
      </c>
      <c r="E365" s="15" t="s">
        <v>77</v>
      </c>
      <c r="F365" s="15" t="s">
        <v>1151</v>
      </c>
      <c r="G365" s="15" t="s">
        <v>4</v>
      </c>
    </row>
    <row r="366" spans="1:7" ht="25.5" x14ac:dyDescent="0.25">
      <c r="A366" s="15" t="s">
        <v>1356</v>
      </c>
      <c r="B366" s="21">
        <v>8.25</v>
      </c>
      <c r="C366" s="21">
        <v>0</v>
      </c>
      <c r="D366" s="15" t="s">
        <v>1357</v>
      </c>
      <c r="E366" s="15" t="s">
        <v>77</v>
      </c>
      <c r="F366" s="15" t="s">
        <v>1147</v>
      </c>
      <c r="G366" s="15" t="s">
        <v>8</v>
      </c>
    </row>
    <row r="367" spans="1:7" ht="38.25" x14ac:dyDescent="0.25">
      <c r="A367" s="15" t="s">
        <v>2586</v>
      </c>
      <c r="B367" s="21">
        <v>8.25</v>
      </c>
      <c r="C367" s="21">
        <v>0</v>
      </c>
      <c r="D367" s="15" t="s">
        <v>2587</v>
      </c>
      <c r="E367" s="15" t="s">
        <v>77</v>
      </c>
      <c r="F367" s="15" t="s">
        <v>1147</v>
      </c>
      <c r="G367" s="15" t="s">
        <v>8</v>
      </c>
    </row>
    <row r="368" spans="1:7" ht="25.5" x14ac:dyDescent="0.25">
      <c r="A368" s="15" t="s">
        <v>1358</v>
      </c>
      <c r="B368" s="21">
        <v>8.25</v>
      </c>
      <c r="C368" s="21">
        <v>0</v>
      </c>
      <c r="D368" s="15" t="s">
        <v>1359</v>
      </c>
      <c r="E368" s="15" t="s">
        <v>77</v>
      </c>
      <c r="F368" s="15" t="s">
        <v>1154</v>
      </c>
      <c r="G368" s="15" t="s">
        <v>5</v>
      </c>
    </row>
    <row r="369" spans="1:7" x14ac:dyDescent="0.25">
      <c r="A369" s="15" t="s">
        <v>2588</v>
      </c>
      <c r="B369" s="21">
        <v>8.1666666666666661</v>
      </c>
      <c r="C369" s="21">
        <v>0</v>
      </c>
      <c r="D369" s="15" t="s">
        <v>2589</v>
      </c>
      <c r="E369" s="15" t="s">
        <v>77</v>
      </c>
      <c r="F369" s="15" t="s">
        <v>1152</v>
      </c>
      <c r="G369" s="15" t="s">
        <v>4</v>
      </c>
    </row>
    <row r="370" spans="1:7" x14ac:dyDescent="0.25">
      <c r="A370" s="15" t="s">
        <v>2590</v>
      </c>
      <c r="B370" s="21">
        <v>8.0833333333333339</v>
      </c>
      <c r="C370" s="21">
        <v>0.16666666666666669</v>
      </c>
      <c r="D370" s="15" t="s">
        <v>2591</v>
      </c>
      <c r="E370" s="15" t="s">
        <v>77</v>
      </c>
      <c r="F370" s="15" t="s">
        <v>1150</v>
      </c>
      <c r="G370" s="15" t="s">
        <v>4</v>
      </c>
    </row>
    <row r="371" spans="1:7" x14ac:dyDescent="0.25">
      <c r="A371" s="15" t="s">
        <v>1452</v>
      </c>
      <c r="B371" s="21">
        <v>8</v>
      </c>
      <c r="C371" s="21">
        <v>0</v>
      </c>
      <c r="D371" s="15" t="s">
        <v>1453</v>
      </c>
      <c r="E371" s="15" t="s">
        <v>77</v>
      </c>
      <c r="F371" s="15" t="s">
        <v>1148</v>
      </c>
      <c r="G371" s="15" t="s">
        <v>4</v>
      </c>
    </row>
    <row r="372" spans="1:7" x14ac:dyDescent="0.25">
      <c r="A372" s="15" t="s">
        <v>178</v>
      </c>
      <c r="B372" s="21">
        <v>8</v>
      </c>
      <c r="C372" s="21">
        <v>10.666666666666666</v>
      </c>
      <c r="D372" s="15" t="s">
        <v>179</v>
      </c>
      <c r="E372" s="15" t="s">
        <v>78</v>
      </c>
      <c r="F372" s="15" t="s">
        <v>1148</v>
      </c>
      <c r="G372" s="15" t="s">
        <v>5</v>
      </c>
    </row>
    <row r="373" spans="1:7" ht="25.5" x14ac:dyDescent="0.25">
      <c r="A373" s="15" t="s">
        <v>956</v>
      </c>
      <c r="B373" s="21">
        <v>7.916666666666667</v>
      </c>
      <c r="C373" s="21">
        <v>5.416666666666667</v>
      </c>
      <c r="D373" s="15" t="s">
        <v>957</v>
      </c>
      <c r="E373" s="15" t="s">
        <v>77</v>
      </c>
      <c r="F373" s="15" t="s">
        <v>1149</v>
      </c>
      <c r="G373" s="15" t="s">
        <v>5</v>
      </c>
    </row>
    <row r="374" spans="1:7" x14ac:dyDescent="0.25">
      <c r="A374" s="15" t="s">
        <v>2592</v>
      </c>
      <c r="B374" s="21">
        <v>7.833333333333333</v>
      </c>
      <c r="C374" s="21">
        <v>0.58333333333333337</v>
      </c>
      <c r="D374" s="15" t="s">
        <v>2593</v>
      </c>
      <c r="E374" s="15" t="s">
        <v>78</v>
      </c>
      <c r="F374" s="15" t="s">
        <v>1148</v>
      </c>
      <c r="G374" s="15" t="s">
        <v>5</v>
      </c>
    </row>
    <row r="375" spans="1:7" x14ac:dyDescent="0.25">
      <c r="A375" s="15" t="s">
        <v>686</v>
      </c>
      <c r="B375" s="21">
        <v>7.833333333333333</v>
      </c>
      <c r="C375" s="21">
        <v>1.5</v>
      </c>
      <c r="D375" s="15" t="s">
        <v>687</v>
      </c>
      <c r="E375" s="15" t="s">
        <v>77</v>
      </c>
      <c r="F375" s="15" t="s">
        <v>1149</v>
      </c>
      <c r="G375" s="15" t="s">
        <v>4</v>
      </c>
    </row>
    <row r="376" spans="1:7" x14ac:dyDescent="0.25">
      <c r="A376" s="15" t="s">
        <v>2594</v>
      </c>
      <c r="B376" s="21">
        <v>7.833333333333333</v>
      </c>
      <c r="C376" s="21">
        <v>0</v>
      </c>
      <c r="D376" s="15" t="s">
        <v>2595</v>
      </c>
      <c r="E376" s="15" t="s">
        <v>77</v>
      </c>
      <c r="F376" s="15" t="s">
        <v>1151</v>
      </c>
      <c r="G376" s="15" t="s">
        <v>4</v>
      </c>
    </row>
    <row r="377" spans="1:7" x14ac:dyDescent="0.25">
      <c r="A377" s="15" t="s">
        <v>1018</v>
      </c>
      <c r="B377" s="21">
        <v>7.75</v>
      </c>
      <c r="C377" s="21">
        <v>1.1666666666666667</v>
      </c>
      <c r="D377" s="15" t="s">
        <v>1019</v>
      </c>
      <c r="E377" s="15" t="s">
        <v>78</v>
      </c>
      <c r="F377" s="15" t="s">
        <v>1148</v>
      </c>
      <c r="G377" s="15" t="s">
        <v>5</v>
      </c>
    </row>
    <row r="378" spans="1:7" x14ac:dyDescent="0.25">
      <c r="A378" s="15" t="s">
        <v>2596</v>
      </c>
      <c r="B378" s="21">
        <v>7.666666666666667</v>
      </c>
      <c r="C378" s="21">
        <v>0.25</v>
      </c>
      <c r="D378" s="15" t="s">
        <v>2597</v>
      </c>
      <c r="E378" s="15" t="s">
        <v>77</v>
      </c>
      <c r="F378" s="15" t="s">
        <v>1151</v>
      </c>
      <c r="G378" s="15" t="s">
        <v>2</v>
      </c>
    </row>
    <row r="379" spans="1:7" x14ac:dyDescent="0.25">
      <c r="A379" s="15" t="s">
        <v>1362</v>
      </c>
      <c r="B379" s="21">
        <v>7.666666666666667</v>
      </c>
      <c r="C379" s="21">
        <v>0</v>
      </c>
      <c r="D379" s="15" t="s">
        <v>1363</v>
      </c>
      <c r="E379" s="15" t="s">
        <v>77</v>
      </c>
      <c r="F379" s="15" t="s">
        <v>1147</v>
      </c>
      <c r="G379" s="15" t="s">
        <v>4</v>
      </c>
    </row>
    <row r="380" spans="1:7" ht="25.5" x14ac:dyDescent="0.25">
      <c r="A380" s="15" t="s">
        <v>2598</v>
      </c>
      <c r="B380" s="21">
        <v>7.583333333333333</v>
      </c>
      <c r="C380" s="21">
        <v>28</v>
      </c>
      <c r="D380" s="15" t="s">
        <v>2599</v>
      </c>
      <c r="E380" s="15" t="s">
        <v>78</v>
      </c>
      <c r="F380" s="15" t="s">
        <v>1148</v>
      </c>
      <c r="G380" s="15" t="s">
        <v>5</v>
      </c>
    </row>
    <row r="381" spans="1:7" x14ac:dyDescent="0.25">
      <c r="A381" s="15" t="s">
        <v>1366</v>
      </c>
      <c r="B381" s="21">
        <v>7.5</v>
      </c>
      <c r="C381" s="21">
        <v>0</v>
      </c>
      <c r="D381" s="15" t="s">
        <v>2335</v>
      </c>
      <c r="E381" s="15" t="s">
        <v>77</v>
      </c>
      <c r="F381" s="15" t="s">
        <v>1150</v>
      </c>
      <c r="G381" s="15" t="s">
        <v>2</v>
      </c>
    </row>
    <row r="382" spans="1:7" ht="38.25" x14ac:dyDescent="0.25">
      <c r="A382" s="15" t="s">
        <v>885</v>
      </c>
      <c r="B382" s="21">
        <v>7.166666666666667</v>
      </c>
      <c r="C382" s="21">
        <v>29.416666666666668</v>
      </c>
      <c r="D382" s="15" t="s">
        <v>886</v>
      </c>
      <c r="E382" s="15" t="s">
        <v>77</v>
      </c>
      <c r="F382" s="15" t="s">
        <v>1147</v>
      </c>
      <c r="G382" s="15" t="s">
        <v>8</v>
      </c>
    </row>
    <row r="383" spans="1:7" x14ac:dyDescent="0.25">
      <c r="A383" s="15" t="s">
        <v>1456</v>
      </c>
      <c r="B383" s="21">
        <v>7.0833333333333339</v>
      </c>
      <c r="C383" s="21">
        <v>0</v>
      </c>
      <c r="D383" s="15" t="s">
        <v>1457</v>
      </c>
      <c r="E383" s="15" t="s">
        <v>77</v>
      </c>
      <c r="F383" s="15" t="s">
        <v>1147</v>
      </c>
      <c r="G383" s="15" t="s">
        <v>2</v>
      </c>
    </row>
    <row r="384" spans="1:7" x14ac:dyDescent="0.25">
      <c r="A384" s="15" t="s">
        <v>1367</v>
      </c>
      <c r="B384" s="21">
        <v>7.0833333333333339</v>
      </c>
      <c r="C384" s="21">
        <v>0</v>
      </c>
      <c r="D384" s="15" t="s">
        <v>1368</v>
      </c>
      <c r="E384" s="15" t="s">
        <v>77</v>
      </c>
      <c r="F384" s="15" t="s">
        <v>1149</v>
      </c>
      <c r="G384" s="15" t="s">
        <v>8</v>
      </c>
    </row>
    <row r="385" spans="1:7" ht="25.5" x14ac:dyDescent="0.25">
      <c r="A385" s="15" t="s">
        <v>2600</v>
      </c>
      <c r="B385" s="21">
        <v>7.0833333333333339</v>
      </c>
      <c r="C385" s="21">
        <v>0</v>
      </c>
      <c r="D385" s="15" t="s">
        <v>2601</v>
      </c>
      <c r="E385" s="15" t="s">
        <v>77</v>
      </c>
      <c r="F385" s="15" t="s">
        <v>1148</v>
      </c>
      <c r="G385" s="15" t="s">
        <v>4</v>
      </c>
    </row>
    <row r="386" spans="1:7" ht="25.5" x14ac:dyDescent="0.25">
      <c r="A386" s="15" t="s">
        <v>2602</v>
      </c>
      <c r="B386" s="21">
        <v>6.916666666666667</v>
      </c>
      <c r="C386" s="21">
        <v>0</v>
      </c>
      <c r="D386" s="15" t="s">
        <v>2603</v>
      </c>
      <c r="E386" s="15" t="s">
        <v>77</v>
      </c>
      <c r="F386" s="15" t="s">
        <v>1147</v>
      </c>
      <c r="G386" s="15" t="s">
        <v>8</v>
      </c>
    </row>
    <row r="387" spans="1:7" x14ac:dyDescent="0.25">
      <c r="A387" s="15" t="s">
        <v>40</v>
      </c>
      <c r="B387" s="21">
        <v>6.916666666666667</v>
      </c>
      <c r="C387" s="21">
        <v>3.5</v>
      </c>
      <c r="D387" s="15" t="s">
        <v>389</v>
      </c>
      <c r="E387" s="15" t="s">
        <v>78</v>
      </c>
      <c r="F387" s="15" t="s">
        <v>48</v>
      </c>
      <c r="G387" s="15" t="s">
        <v>6</v>
      </c>
    </row>
    <row r="388" spans="1:7" ht="25.5" x14ac:dyDescent="0.25">
      <c r="A388" s="15" t="s">
        <v>2604</v>
      </c>
      <c r="B388" s="21">
        <v>6.8333333333333339</v>
      </c>
      <c r="C388" s="21">
        <v>0</v>
      </c>
      <c r="D388" s="15" t="s">
        <v>2605</v>
      </c>
      <c r="E388" s="15" t="s">
        <v>77</v>
      </c>
      <c r="F388" s="15" t="s">
        <v>1147</v>
      </c>
      <c r="G388" s="15" t="s">
        <v>8</v>
      </c>
    </row>
    <row r="389" spans="1:7" ht="25.5" x14ac:dyDescent="0.25">
      <c r="A389" s="15" t="s">
        <v>2606</v>
      </c>
      <c r="B389" s="21">
        <v>6.8333333333333339</v>
      </c>
      <c r="C389" s="21">
        <v>0</v>
      </c>
      <c r="D389" s="15" t="s">
        <v>2607</v>
      </c>
      <c r="E389" s="15" t="s">
        <v>77</v>
      </c>
      <c r="F389" s="15" t="s">
        <v>1147</v>
      </c>
      <c r="G389" s="15" t="s">
        <v>8</v>
      </c>
    </row>
    <row r="390" spans="1:7" ht="25.5" x14ac:dyDescent="0.25">
      <c r="A390" s="15" t="s">
        <v>2608</v>
      </c>
      <c r="B390" s="21">
        <v>6.8333333333333339</v>
      </c>
      <c r="C390" s="21">
        <v>0</v>
      </c>
      <c r="D390" s="15" t="s">
        <v>2609</v>
      </c>
      <c r="E390" s="15" t="s">
        <v>77</v>
      </c>
      <c r="F390" s="15" t="s">
        <v>1147</v>
      </c>
      <c r="G390" s="15" t="s">
        <v>8</v>
      </c>
    </row>
    <row r="391" spans="1:7" ht="25.5" x14ac:dyDescent="0.25">
      <c r="A391" s="15" t="s">
        <v>2610</v>
      </c>
      <c r="B391" s="21">
        <v>6.8333333333333339</v>
      </c>
      <c r="C391" s="21">
        <v>0</v>
      </c>
      <c r="D391" s="15" t="s">
        <v>2611</v>
      </c>
      <c r="E391" s="15" t="s">
        <v>77</v>
      </c>
      <c r="F391" s="15" t="s">
        <v>1147</v>
      </c>
      <c r="G391" s="15" t="s">
        <v>8</v>
      </c>
    </row>
    <row r="392" spans="1:7" ht="25.5" x14ac:dyDescent="0.25">
      <c r="A392" s="15" t="s">
        <v>2612</v>
      </c>
      <c r="B392" s="21">
        <v>6.8333333333333339</v>
      </c>
      <c r="C392" s="21">
        <v>0</v>
      </c>
      <c r="D392" s="15" t="s">
        <v>2613</v>
      </c>
      <c r="E392" s="15" t="s">
        <v>77</v>
      </c>
      <c r="F392" s="15" t="s">
        <v>1147</v>
      </c>
      <c r="G392" s="15" t="s">
        <v>8</v>
      </c>
    </row>
    <row r="393" spans="1:7" ht="25.5" x14ac:dyDescent="0.25">
      <c r="A393" s="15" t="s">
        <v>2614</v>
      </c>
      <c r="B393" s="21">
        <v>6.8333333333333339</v>
      </c>
      <c r="C393" s="21">
        <v>0</v>
      </c>
      <c r="D393" s="15" t="s">
        <v>2615</v>
      </c>
      <c r="E393" s="15" t="s">
        <v>77</v>
      </c>
      <c r="F393" s="15" t="s">
        <v>1147</v>
      </c>
      <c r="G393" s="15" t="s">
        <v>8</v>
      </c>
    </row>
    <row r="394" spans="1:7" ht="38.25" x14ac:dyDescent="0.25">
      <c r="A394" s="15" t="s">
        <v>2616</v>
      </c>
      <c r="B394" s="21">
        <v>6.8333333333333339</v>
      </c>
      <c r="C394" s="21">
        <v>0</v>
      </c>
      <c r="D394" s="15" t="s">
        <v>2617</v>
      </c>
      <c r="E394" s="15" t="s">
        <v>77</v>
      </c>
      <c r="F394" s="15" t="s">
        <v>1147</v>
      </c>
      <c r="G394" s="15" t="s">
        <v>8</v>
      </c>
    </row>
    <row r="395" spans="1:7" ht="25.5" x14ac:dyDescent="0.25">
      <c r="A395" s="15" t="s">
        <v>2618</v>
      </c>
      <c r="B395" s="21">
        <v>6.8333333333333339</v>
      </c>
      <c r="C395" s="21">
        <v>0</v>
      </c>
      <c r="D395" s="15" t="s">
        <v>2619</v>
      </c>
      <c r="E395" s="15" t="s">
        <v>77</v>
      </c>
      <c r="F395" s="15" t="s">
        <v>1147</v>
      </c>
      <c r="G395" s="15" t="s">
        <v>8</v>
      </c>
    </row>
    <row r="396" spans="1:7" ht="38.25" x14ac:dyDescent="0.25">
      <c r="A396" s="15" t="s">
        <v>2620</v>
      </c>
      <c r="B396" s="21">
        <v>6.8333333333333339</v>
      </c>
      <c r="C396" s="21">
        <v>0</v>
      </c>
      <c r="D396" s="15" t="s">
        <v>2621</v>
      </c>
      <c r="E396" s="15" t="s">
        <v>77</v>
      </c>
      <c r="F396" s="15" t="s">
        <v>1147</v>
      </c>
      <c r="G396" s="15" t="s">
        <v>8</v>
      </c>
    </row>
    <row r="397" spans="1:7" ht="25.5" x14ac:dyDescent="0.25">
      <c r="A397" s="15" t="s">
        <v>2622</v>
      </c>
      <c r="B397" s="21">
        <v>6.8333333333333339</v>
      </c>
      <c r="C397" s="21">
        <v>0</v>
      </c>
      <c r="D397" s="15" t="s">
        <v>2623</v>
      </c>
      <c r="E397" s="15" t="s">
        <v>77</v>
      </c>
      <c r="F397" s="15" t="s">
        <v>1147</v>
      </c>
      <c r="G397" s="15" t="s">
        <v>8</v>
      </c>
    </row>
    <row r="398" spans="1:7" ht="25.5" x14ac:dyDescent="0.25">
      <c r="A398" s="15" t="s">
        <v>2624</v>
      </c>
      <c r="B398" s="21">
        <v>6.8333333333333339</v>
      </c>
      <c r="C398" s="21">
        <v>0</v>
      </c>
      <c r="D398" s="15" t="s">
        <v>2625</v>
      </c>
      <c r="E398" s="15" t="s">
        <v>77</v>
      </c>
      <c r="F398" s="15" t="s">
        <v>1147</v>
      </c>
      <c r="G398" s="15" t="s">
        <v>8</v>
      </c>
    </row>
    <row r="399" spans="1:7" x14ac:dyDescent="0.25">
      <c r="A399" s="15" t="s">
        <v>2626</v>
      </c>
      <c r="B399" s="21">
        <v>6.8333333333333339</v>
      </c>
      <c r="C399" s="21">
        <v>0</v>
      </c>
      <c r="D399" s="15" t="s">
        <v>2627</v>
      </c>
      <c r="E399" s="15" t="s">
        <v>77</v>
      </c>
      <c r="F399" s="15" t="s">
        <v>1150</v>
      </c>
      <c r="G399" s="15" t="s">
        <v>5</v>
      </c>
    </row>
    <row r="400" spans="1:7" x14ac:dyDescent="0.25">
      <c r="A400" s="15" t="s">
        <v>2628</v>
      </c>
      <c r="B400" s="21">
        <v>6.75</v>
      </c>
      <c r="C400" s="21">
        <v>0</v>
      </c>
      <c r="D400" s="15" t="s">
        <v>2629</v>
      </c>
      <c r="E400" s="15" t="s">
        <v>48</v>
      </c>
      <c r="F400" s="15" t="s">
        <v>1256</v>
      </c>
      <c r="G400" s="15" t="s">
        <v>3</v>
      </c>
    </row>
    <row r="401" spans="1:7" ht="25.5" x14ac:dyDescent="0.25">
      <c r="A401" s="15" t="s">
        <v>1369</v>
      </c>
      <c r="B401" s="21">
        <v>6.75</v>
      </c>
      <c r="C401" s="21">
        <v>0</v>
      </c>
      <c r="D401" s="15" t="s">
        <v>1370</v>
      </c>
      <c r="E401" s="15" t="s">
        <v>77</v>
      </c>
      <c r="F401" s="15" t="s">
        <v>1148</v>
      </c>
      <c r="G401" s="15" t="s">
        <v>41</v>
      </c>
    </row>
    <row r="402" spans="1:7" x14ac:dyDescent="0.25">
      <c r="A402" s="15" t="s">
        <v>272</v>
      </c>
      <c r="B402" s="21">
        <v>6.75</v>
      </c>
      <c r="C402" s="21">
        <v>7</v>
      </c>
      <c r="D402" s="15" t="s">
        <v>273</v>
      </c>
      <c r="E402" s="15" t="s">
        <v>78</v>
      </c>
      <c r="F402" s="15" t="s">
        <v>1149</v>
      </c>
      <c r="G402" s="15" t="s">
        <v>5</v>
      </c>
    </row>
    <row r="403" spans="1:7" x14ac:dyDescent="0.25">
      <c r="A403" s="15" t="s">
        <v>658</v>
      </c>
      <c r="B403" s="21">
        <v>6.666666666666667</v>
      </c>
      <c r="C403" s="21">
        <v>3.166666666666667</v>
      </c>
      <c r="D403" s="15" t="s">
        <v>995</v>
      </c>
      <c r="E403" s="15" t="s">
        <v>48</v>
      </c>
      <c r="F403" s="15" t="s">
        <v>1256</v>
      </c>
      <c r="G403" s="15" t="s">
        <v>354</v>
      </c>
    </row>
    <row r="404" spans="1:7" ht="25.5" x14ac:dyDescent="0.25">
      <c r="A404" s="15" t="s">
        <v>2630</v>
      </c>
      <c r="B404" s="21">
        <v>6.666666666666667</v>
      </c>
      <c r="C404" s="21">
        <v>0</v>
      </c>
      <c r="D404" s="15" t="s">
        <v>2631</v>
      </c>
      <c r="E404" s="15" t="s">
        <v>77</v>
      </c>
      <c r="F404" s="15" t="s">
        <v>1147</v>
      </c>
      <c r="G404" s="15" t="s">
        <v>8</v>
      </c>
    </row>
    <row r="405" spans="1:7" ht="38.25" x14ac:dyDescent="0.25">
      <c r="A405" s="15" t="s">
        <v>2632</v>
      </c>
      <c r="B405" s="21">
        <v>6.666666666666667</v>
      </c>
      <c r="C405" s="21">
        <v>0</v>
      </c>
      <c r="D405" s="15" t="s">
        <v>2633</v>
      </c>
      <c r="E405" s="15" t="s">
        <v>77</v>
      </c>
      <c r="F405" s="15" t="s">
        <v>1147</v>
      </c>
      <c r="G405" s="15" t="s">
        <v>8</v>
      </c>
    </row>
    <row r="406" spans="1:7" x14ac:dyDescent="0.25">
      <c r="A406" s="15" t="s">
        <v>33</v>
      </c>
      <c r="B406" s="21">
        <v>6.5833333333333339</v>
      </c>
      <c r="C406" s="21">
        <v>1.9166666666666667</v>
      </c>
      <c r="D406" s="15" t="s">
        <v>34</v>
      </c>
      <c r="E406" s="15" t="s">
        <v>48</v>
      </c>
      <c r="F406" s="15" t="s">
        <v>15</v>
      </c>
      <c r="G406" s="15" t="s">
        <v>15</v>
      </c>
    </row>
    <row r="407" spans="1:7" ht="25.5" x14ac:dyDescent="0.25">
      <c r="A407" s="15" t="s">
        <v>2634</v>
      </c>
      <c r="B407" s="21">
        <v>6.5833333333333339</v>
      </c>
      <c r="C407" s="21">
        <v>0</v>
      </c>
      <c r="D407" s="15" t="s">
        <v>2635</v>
      </c>
      <c r="E407" s="15" t="s">
        <v>77</v>
      </c>
      <c r="F407" s="15" t="s">
        <v>1147</v>
      </c>
      <c r="G407" s="15" t="s">
        <v>8</v>
      </c>
    </row>
    <row r="408" spans="1:7" x14ac:dyDescent="0.25">
      <c r="A408" s="15" t="s">
        <v>2636</v>
      </c>
      <c r="B408" s="21">
        <v>6.5833333333333339</v>
      </c>
      <c r="C408" s="21">
        <v>4.9166666666666661</v>
      </c>
      <c r="D408" s="15" t="s">
        <v>2637</v>
      </c>
      <c r="E408" s="15" t="s">
        <v>77</v>
      </c>
      <c r="F408" s="15" t="s">
        <v>1148</v>
      </c>
      <c r="G408" s="15" t="s">
        <v>5</v>
      </c>
    </row>
    <row r="409" spans="1:7" ht="25.5" x14ac:dyDescent="0.25">
      <c r="A409" s="15" t="s">
        <v>2638</v>
      </c>
      <c r="B409" s="21">
        <v>6.5833333333333339</v>
      </c>
      <c r="C409" s="21">
        <v>0</v>
      </c>
      <c r="D409" s="15" t="s">
        <v>2639</v>
      </c>
      <c r="E409" s="15" t="s">
        <v>77</v>
      </c>
      <c r="F409" s="15" t="s">
        <v>1148</v>
      </c>
      <c r="G409" s="15" t="s">
        <v>5</v>
      </c>
    </row>
    <row r="410" spans="1:7" ht="25.5" x14ac:dyDescent="0.25">
      <c r="A410" s="15" t="s">
        <v>2640</v>
      </c>
      <c r="B410" s="21">
        <v>6.5833333333333339</v>
      </c>
      <c r="C410" s="21">
        <v>22.083333333333332</v>
      </c>
      <c r="D410" s="15" t="s">
        <v>2641</v>
      </c>
      <c r="E410" s="15" t="s">
        <v>77</v>
      </c>
      <c r="F410" s="15" t="s">
        <v>1148</v>
      </c>
      <c r="G410" s="15" t="s">
        <v>5</v>
      </c>
    </row>
    <row r="411" spans="1:7" ht="25.5" x14ac:dyDescent="0.25">
      <c r="A411" s="15" t="s">
        <v>62</v>
      </c>
      <c r="B411" s="21">
        <v>6.5833333333333339</v>
      </c>
      <c r="C411" s="21">
        <v>3.9166666666666665</v>
      </c>
      <c r="D411" s="15" t="s">
        <v>63</v>
      </c>
      <c r="E411" s="15" t="s">
        <v>78</v>
      </c>
      <c r="F411" s="15" t="s">
        <v>1148</v>
      </c>
      <c r="G411" s="15" t="s">
        <v>6</v>
      </c>
    </row>
    <row r="412" spans="1:7" ht="25.5" x14ac:dyDescent="0.25">
      <c r="A412" s="15" t="s">
        <v>2642</v>
      </c>
      <c r="B412" s="21">
        <v>6.5833333333333339</v>
      </c>
      <c r="C412" s="21">
        <v>37.666666666666664</v>
      </c>
      <c r="D412" s="15" t="s">
        <v>2643</v>
      </c>
      <c r="E412" s="15" t="s">
        <v>77</v>
      </c>
      <c r="F412" s="15" t="s">
        <v>1148</v>
      </c>
      <c r="G412" s="15" t="s">
        <v>6</v>
      </c>
    </row>
    <row r="413" spans="1:7" x14ac:dyDescent="0.25">
      <c r="A413" s="15" t="s">
        <v>285</v>
      </c>
      <c r="B413" s="21">
        <v>6.5</v>
      </c>
      <c r="C413" s="21">
        <v>2.916666666666667</v>
      </c>
      <c r="D413" s="15" t="s">
        <v>286</v>
      </c>
      <c r="E413" s="15" t="s">
        <v>48</v>
      </c>
      <c r="F413" s="15" t="s">
        <v>15</v>
      </c>
      <c r="G413" s="15" t="s">
        <v>15</v>
      </c>
    </row>
    <row r="414" spans="1:7" ht="25.5" x14ac:dyDescent="0.25">
      <c r="A414" s="15" t="s">
        <v>2644</v>
      </c>
      <c r="B414" s="21">
        <v>6.5</v>
      </c>
      <c r="C414" s="21">
        <v>0</v>
      </c>
      <c r="D414" s="15" t="s">
        <v>2645</v>
      </c>
      <c r="E414" s="15" t="s">
        <v>77</v>
      </c>
      <c r="F414" s="15" t="s">
        <v>1147</v>
      </c>
      <c r="G414" s="15" t="s">
        <v>8</v>
      </c>
    </row>
    <row r="415" spans="1:7" x14ac:dyDescent="0.25">
      <c r="A415" s="15" t="s">
        <v>1520</v>
      </c>
      <c r="B415" s="21">
        <v>6.5</v>
      </c>
      <c r="C415" s="21">
        <v>0</v>
      </c>
      <c r="D415" s="15" t="s">
        <v>1521</v>
      </c>
      <c r="E415" s="15" t="s">
        <v>78</v>
      </c>
      <c r="F415" s="15" t="s">
        <v>1148</v>
      </c>
      <c r="G415" s="15" t="s">
        <v>4</v>
      </c>
    </row>
    <row r="416" spans="1:7" ht="25.5" x14ac:dyDescent="0.25">
      <c r="A416" s="15" t="s">
        <v>2646</v>
      </c>
      <c r="B416" s="21">
        <v>6.416666666666667</v>
      </c>
      <c r="C416" s="21">
        <v>0</v>
      </c>
      <c r="D416" s="15" t="s">
        <v>2647</v>
      </c>
      <c r="E416" s="15" t="s">
        <v>77</v>
      </c>
      <c r="F416" s="15" t="s">
        <v>1147</v>
      </c>
      <c r="G416" s="15" t="s">
        <v>8</v>
      </c>
    </row>
    <row r="417" spans="1:7" ht="25.5" x14ac:dyDescent="0.25">
      <c r="A417" s="15" t="s">
        <v>1379</v>
      </c>
      <c r="B417" s="21">
        <v>6.3333333333333339</v>
      </c>
      <c r="C417" s="21">
        <v>0</v>
      </c>
      <c r="D417" s="15" t="s">
        <v>1380</v>
      </c>
      <c r="E417" s="15" t="s">
        <v>77</v>
      </c>
      <c r="F417" s="15" t="s">
        <v>1147</v>
      </c>
      <c r="G417" s="15" t="s">
        <v>8</v>
      </c>
    </row>
    <row r="418" spans="1:7" ht="25.5" x14ac:dyDescent="0.25">
      <c r="A418" s="15" t="s">
        <v>1381</v>
      </c>
      <c r="B418" s="21">
        <v>6.3333333333333339</v>
      </c>
      <c r="C418" s="21">
        <v>0</v>
      </c>
      <c r="D418" s="15" t="s">
        <v>1382</v>
      </c>
      <c r="E418" s="15" t="s">
        <v>77</v>
      </c>
      <c r="F418" s="15" t="s">
        <v>1147</v>
      </c>
      <c r="G418" s="15" t="s">
        <v>8</v>
      </c>
    </row>
    <row r="419" spans="1:7" ht="25.5" x14ac:dyDescent="0.25">
      <c r="A419" s="15" t="s">
        <v>1383</v>
      </c>
      <c r="B419" s="21">
        <v>6.3333333333333339</v>
      </c>
      <c r="C419" s="21">
        <v>0</v>
      </c>
      <c r="D419" s="15" t="s">
        <v>1384</v>
      </c>
      <c r="E419" s="15" t="s">
        <v>77</v>
      </c>
      <c r="F419" s="15" t="s">
        <v>1147</v>
      </c>
      <c r="G419" s="15" t="s">
        <v>8</v>
      </c>
    </row>
    <row r="420" spans="1:7" ht="25.5" x14ac:dyDescent="0.25">
      <c r="A420" s="15" t="s">
        <v>1385</v>
      </c>
      <c r="B420" s="21">
        <v>6.3333333333333339</v>
      </c>
      <c r="C420" s="21">
        <v>0</v>
      </c>
      <c r="D420" s="15" t="s">
        <v>1386</v>
      </c>
      <c r="E420" s="15" t="s">
        <v>77</v>
      </c>
      <c r="F420" s="15" t="s">
        <v>1147</v>
      </c>
      <c r="G420" s="15" t="s">
        <v>8</v>
      </c>
    </row>
    <row r="421" spans="1:7" ht="25.5" x14ac:dyDescent="0.25">
      <c r="A421" s="15" t="s">
        <v>1387</v>
      </c>
      <c r="B421" s="21">
        <v>6.3333333333333339</v>
      </c>
      <c r="C421" s="21">
        <v>0</v>
      </c>
      <c r="D421" s="15" t="s">
        <v>1388</v>
      </c>
      <c r="E421" s="15" t="s">
        <v>77</v>
      </c>
      <c r="F421" s="15" t="s">
        <v>1147</v>
      </c>
      <c r="G421" s="15" t="s">
        <v>8</v>
      </c>
    </row>
    <row r="422" spans="1:7" ht="25.5" x14ac:dyDescent="0.25">
      <c r="A422" s="15" t="s">
        <v>1389</v>
      </c>
      <c r="B422" s="21">
        <v>6.3333333333333339</v>
      </c>
      <c r="C422" s="21">
        <v>0</v>
      </c>
      <c r="D422" s="15" t="s">
        <v>1390</v>
      </c>
      <c r="E422" s="15" t="s">
        <v>77</v>
      </c>
      <c r="F422" s="15" t="s">
        <v>1147</v>
      </c>
      <c r="G422" s="15" t="s">
        <v>8</v>
      </c>
    </row>
    <row r="423" spans="1:7" ht="25.5" x14ac:dyDescent="0.25">
      <c r="A423" s="15" t="s">
        <v>1391</v>
      </c>
      <c r="B423" s="21">
        <v>6.3333333333333339</v>
      </c>
      <c r="C423" s="21">
        <v>0</v>
      </c>
      <c r="D423" s="15" t="s">
        <v>1392</v>
      </c>
      <c r="E423" s="15" t="s">
        <v>77</v>
      </c>
      <c r="F423" s="15" t="s">
        <v>1147</v>
      </c>
      <c r="G423" s="15" t="s">
        <v>8</v>
      </c>
    </row>
    <row r="424" spans="1:7" ht="25.5" x14ac:dyDescent="0.25">
      <c r="A424" s="15" t="s">
        <v>1393</v>
      </c>
      <c r="B424" s="21">
        <v>6.3333333333333339</v>
      </c>
      <c r="C424" s="21">
        <v>0</v>
      </c>
      <c r="D424" s="15" t="s">
        <v>1394</v>
      </c>
      <c r="E424" s="15" t="s">
        <v>77</v>
      </c>
      <c r="F424" s="15" t="s">
        <v>1147</v>
      </c>
      <c r="G424" s="15" t="s">
        <v>8</v>
      </c>
    </row>
    <row r="425" spans="1:7" ht="25.5" x14ac:dyDescent="0.25">
      <c r="A425" s="15" t="s">
        <v>1395</v>
      </c>
      <c r="B425" s="21">
        <v>6.3333333333333339</v>
      </c>
      <c r="C425" s="21">
        <v>0</v>
      </c>
      <c r="D425" s="15" t="s">
        <v>1396</v>
      </c>
      <c r="E425" s="15" t="s">
        <v>77</v>
      </c>
      <c r="F425" s="15" t="s">
        <v>1147</v>
      </c>
      <c r="G425" s="15" t="s">
        <v>8</v>
      </c>
    </row>
    <row r="426" spans="1:7" ht="38.25" x14ac:dyDescent="0.25">
      <c r="A426" s="15" t="s">
        <v>1397</v>
      </c>
      <c r="B426" s="21">
        <v>6.3333333333333339</v>
      </c>
      <c r="C426" s="21">
        <v>0</v>
      </c>
      <c r="D426" s="15" t="s">
        <v>1398</v>
      </c>
      <c r="E426" s="15" t="s">
        <v>77</v>
      </c>
      <c r="F426" s="15" t="s">
        <v>1147</v>
      </c>
      <c r="G426" s="15" t="s">
        <v>8</v>
      </c>
    </row>
    <row r="427" spans="1:7" ht="25.5" x14ac:dyDescent="0.25">
      <c r="A427" s="15" t="s">
        <v>2648</v>
      </c>
      <c r="B427" s="21">
        <v>6.3333333333333339</v>
      </c>
      <c r="C427" s="21">
        <v>0</v>
      </c>
      <c r="D427" s="15" t="s">
        <v>2649</v>
      </c>
      <c r="E427" s="15" t="s">
        <v>78</v>
      </c>
      <c r="F427" s="15" t="s">
        <v>1151</v>
      </c>
      <c r="G427" s="15" t="s">
        <v>4</v>
      </c>
    </row>
    <row r="428" spans="1:7" x14ac:dyDescent="0.25">
      <c r="A428" s="15" t="s">
        <v>877</v>
      </c>
      <c r="B428" s="21">
        <v>6.3333333333333339</v>
      </c>
      <c r="C428" s="21">
        <v>34.333333333333336</v>
      </c>
      <c r="D428" s="15" t="s">
        <v>878</v>
      </c>
      <c r="E428" s="15" t="s">
        <v>77</v>
      </c>
      <c r="F428" s="15" t="s">
        <v>1150</v>
      </c>
      <c r="G428" s="15" t="s">
        <v>4</v>
      </c>
    </row>
    <row r="429" spans="1:7" ht="25.5" x14ac:dyDescent="0.25">
      <c r="A429" s="15" t="s">
        <v>2650</v>
      </c>
      <c r="B429" s="21">
        <v>6.25</v>
      </c>
      <c r="C429" s="21">
        <v>0</v>
      </c>
      <c r="D429" s="15" t="s">
        <v>2651</v>
      </c>
      <c r="E429" s="15" t="s">
        <v>77</v>
      </c>
      <c r="F429" s="15" t="s">
        <v>1151</v>
      </c>
      <c r="G429" s="15" t="s">
        <v>5</v>
      </c>
    </row>
    <row r="430" spans="1:7" ht="25.5" x14ac:dyDescent="0.25">
      <c r="A430" s="15" t="s">
        <v>2652</v>
      </c>
      <c r="B430" s="21">
        <v>6.25</v>
      </c>
      <c r="C430" s="21">
        <v>0</v>
      </c>
      <c r="D430" s="15" t="s">
        <v>2653</v>
      </c>
      <c r="E430" s="15" t="s">
        <v>78</v>
      </c>
      <c r="F430" s="15" t="s">
        <v>1148</v>
      </c>
      <c r="G430" s="15" t="s">
        <v>4</v>
      </c>
    </row>
    <row r="431" spans="1:7" x14ac:dyDescent="0.25">
      <c r="A431" s="15" t="s">
        <v>881</v>
      </c>
      <c r="B431" s="21">
        <v>6.25</v>
      </c>
      <c r="C431" s="21">
        <v>31.916666666666668</v>
      </c>
      <c r="D431" s="15" t="s">
        <v>882</v>
      </c>
      <c r="E431" s="15" t="s">
        <v>77</v>
      </c>
      <c r="F431" s="15" t="s">
        <v>1150</v>
      </c>
      <c r="G431" s="15" t="s">
        <v>4</v>
      </c>
    </row>
    <row r="432" spans="1:7" ht="38.25" x14ac:dyDescent="0.25">
      <c r="A432" s="15" t="s">
        <v>879</v>
      </c>
      <c r="B432" s="21">
        <v>6.166666666666667</v>
      </c>
      <c r="C432" s="21">
        <v>34</v>
      </c>
      <c r="D432" s="15" t="s">
        <v>880</v>
      </c>
      <c r="E432" s="15" t="s">
        <v>77</v>
      </c>
      <c r="F432" s="15" t="s">
        <v>1147</v>
      </c>
      <c r="G432" s="15" t="s">
        <v>8</v>
      </c>
    </row>
    <row r="433" spans="1:7" ht="38.25" x14ac:dyDescent="0.25">
      <c r="A433" s="15" t="s">
        <v>1401</v>
      </c>
      <c r="B433" s="21">
        <v>6.166666666666667</v>
      </c>
      <c r="C433" s="21">
        <v>0</v>
      </c>
      <c r="D433" s="15" t="s">
        <v>1402</v>
      </c>
      <c r="E433" s="15" t="s">
        <v>77</v>
      </c>
      <c r="F433" s="15" t="s">
        <v>1147</v>
      </c>
      <c r="G433" s="15" t="s">
        <v>8</v>
      </c>
    </row>
    <row r="434" spans="1:7" ht="25.5" x14ac:dyDescent="0.25">
      <c r="A434" s="15" t="s">
        <v>2654</v>
      </c>
      <c r="B434" s="21">
        <v>6.0833333333333339</v>
      </c>
      <c r="C434" s="21">
        <v>0</v>
      </c>
      <c r="D434" s="15" t="s">
        <v>2655</v>
      </c>
      <c r="E434" s="15" t="s">
        <v>77</v>
      </c>
      <c r="F434" s="15" t="s">
        <v>1148</v>
      </c>
      <c r="G434" s="15" t="s">
        <v>8</v>
      </c>
    </row>
    <row r="435" spans="1:7" x14ac:dyDescent="0.25">
      <c r="A435" s="15" t="s">
        <v>2656</v>
      </c>
      <c r="B435" s="21">
        <v>6.0833333333333339</v>
      </c>
      <c r="C435" s="21">
        <v>0</v>
      </c>
      <c r="D435" s="15" t="s">
        <v>2657</v>
      </c>
      <c r="E435" s="15" t="s">
        <v>77</v>
      </c>
      <c r="F435" s="15" t="s">
        <v>1147</v>
      </c>
      <c r="G435" s="15" t="s">
        <v>8</v>
      </c>
    </row>
    <row r="436" spans="1:7" x14ac:dyDescent="0.25">
      <c r="A436" s="15" t="s">
        <v>68</v>
      </c>
      <c r="B436" s="21">
        <v>6</v>
      </c>
      <c r="C436" s="21">
        <v>29.583333333333336</v>
      </c>
      <c r="D436" s="15" t="s">
        <v>69</v>
      </c>
      <c r="E436" s="15" t="s">
        <v>77</v>
      </c>
      <c r="F436" s="15" t="s">
        <v>1150</v>
      </c>
      <c r="G436" s="15" t="s">
        <v>2</v>
      </c>
    </row>
    <row r="437" spans="1:7" ht="25.5" x14ac:dyDescent="0.25">
      <c r="A437" s="15" t="s">
        <v>1495</v>
      </c>
      <c r="B437" s="21">
        <v>6</v>
      </c>
      <c r="C437" s="21">
        <v>0</v>
      </c>
      <c r="D437" s="15" t="s">
        <v>1496</v>
      </c>
      <c r="E437" s="15" t="s">
        <v>77</v>
      </c>
      <c r="F437" s="15" t="s">
        <v>1148</v>
      </c>
      <c r="G437" s="15" t="s">
        <v>6</v>
      </c>
    </row>
    <row r="438" spans="1:7" ht="25.5" x14ac:dyDescent="0.25">
      <c r="A438" s="15" t="s">
        <v>2658</v>
      </c>
      <c r="B438" s="21">
        <v>5.916666666666667</v>
      </c>
      <c r="C438" s="21">
        <v>0</v>
      </c>
      <c r="D438" s="15" t="s">
        <v>2659</v>
      </c>
      <c r="E438" s="15" t="s">
        <v>77</v>
      </c>
      <c r="F438" s="15" t="s">
        <v>1147</v>
      </c>
      <c r="G438" s="15" t="s">
        <v>8</v>
      </c>
    </row>
    <row r="439" spans="1:7" ht="25.5" x14ac:dyDescent="0.25">
      <c r="A439" s="15" t="s">
        <v>2660</v>
      </c>
      <c r="B439" s="21">
        <v>5.916666666666667</v>
      </c>
      <c r="C439" s="21">
        <v>0</v>
      </c>
      <c r="D439" s="15" t="s">
        <v>2661</v>
      </c>
      <c r="E439" s="15" t="s">
        <v>77</v>
      </c>
      <c r="F439" s="15" t="s">
        <v>1147</v>
      </c>
      <c r="G439" s="15" t="s">
        <v>8</v>
      </c>
    </row>
    <row r="440" spans="1:7" x14ac:dyDescent="0.25">
      <c r="A440" s="15" t="s">
        <v>2662</v>
      </c>
      <c r="B440" s="21">
        <v>5.916666666666667</v>
      </c>
      <c r="C440" s="21">
        <v>0</v>
      </c>
      <c r="D440" s="15" t="s">
        <v>2663</v>
      </c>
      <c r="E440" s="15" t="s">
        <v>77</v>
      </c>
      <c r="F440" s="15" t="s">
        <v>1147</v>
      </c>
      <c r="G440" s="15" t="s">
        <v>4</v>
      </c>
    </row>
    <row r="441" spans="1:7" ht="38.25" x14ac:dyDescent="0.25">
      <c r="A441" s="15" t="s">
        <v>1407</v>
      </c>
      <c r="B441" s="21">
        <v>5.8333333333333339</v>
      </c>
      <c r="C441" s="21">
        <v>0</v>
      </c>
      <c r="D441" s="15" t="s">
        <v>1408</v>
      </c>
      <c r="E441" s="15" t="s">
        <v>77</v>
      </c>
      <c r="F441" s="15" t="s">
        <v>1147</v>
      </c>
      <c r="G441" s="15" t="s">
        <v>8</v>
      </c>
    </row>
    <row r="442" spans="1:7" x14ac:dyDescent="0.25">
      <c r="A442" s="15" t="s">
        <v>405</v>
      </c>
      <c r="B442" s="21">
        <v>5.8333333333333339</v>
      </c>
      <c r="C442" s="21">
        <v>0.16666666666666669</v>
      </c>
      <c r="D442" s="15" t="s">
        <v>406</v>
      </c>
      <c r="E442" s="15" t="s">
        <v>78</v>
      </c>
      <c r="F442" s="15" t="s">
        <v>1148</v>
      </c>
      <c r="G442" s="15" t="s">
        <v>5</v>
      </c>
    </row>
    <row r="443" spans="1:7" ht="25.5" x14ac:dyDescent="0.25">
      <c r="A443" s="15" t="s">
        <v>2664</v>
      </c>
      <c r="B443" s="21">
        <v>5.8333333333333339</v>
      </c>
      <c r="C443" s="21">
        <v>9.6666666666666661</v>
      </c>
      <c r="D443" s="15" t="s">
        <v>2665</v>
      </c>
      <c r="E443" s="15" t="s">
        <v>77</v>
      </c>
      <c r="F443" s="15" t="s">
        <v>1148</v>
      </c>
      <c r="G443" s="15" t="s">
        <v>5</v>
      </c>
    </row>
    <row r="444" spans="1:7" ht="25.5" x14ac:dyDescent="0.25">
      <c r="A444" s="15" t="s">
        <v>2666</v>
      </c>
      <c r="B444" s="21">
        <v>5.8333333333333339</v>
      </c>
      <c r="C444" s="21">
        <v>2.3333333333333335</v>
      </c>
      <c r="D444" s="15" t="s">
        <v>2667</v>
      </c>
      <c r="E444" s="15" t="s">
        <v>77</v>
      </c>
      <c r="F444" s="15" t="s">
        <v>1151</v>
      </c>
      <c r="G444" s="15" t="s">
        <v>5</v>
      </c>
    </row>
    <row r="445" spans="1:7" ht="25.5" x14ac:dyDescent="0.25">
      <c r="A445" s="15" t="s">
        <v>1409</v>
      </c>
      <c r="B445" s="21">
        <v>5.8333333333333339</v>
      </c>
      <c r="C445" s="21">
        <v>0</v>
      </c>
      <c r="D445" s="15" t="s">
        <v>1410</v>
      </c>
      <c r="E445" s="15" t="s">
        <v>77</v>
      </c>
      <c r="F445" s="15" t="s">
        <v>1155</v>
      </c>
      <c r="G445" s="15" t="s">
        <v>4</v>
      </c>
    </row>
    <row r="446" spans="1:7" ht="25.5" x14ac:dyDescent="0.25">
      <c r="A446" s="15" t="s">
        <v>2668</v>
      </c>
      <c r="B446" s="21">
        <v>5.75</v>
      </c>
      <c r="C446" s="21">
        <v>0</v>
      </c>
      <c r="D446" s="15" t="s">
        <v>2669</v>
      </c>
      <c r="E446" s="15" t="s">
        <v>77</v>
      </c>
      <c r="F446" s="15" t="s">
        <v>1147</v>
      </c>
      <c r="G446" s="15" t="s">
        <v>8</v>
      </c>
    </row>
    <row r="447" spans="1:7" ht="25.5" x14ac:dyDescent="0.25">
      <c r="A447" s="15" t="s">
        <v>2670</v>
      </c>
      <c r="B447" s="21">
        <v>5.75</v>
      </c>
      <c r="C447" s="21">
        <v>0</v>
      </c>
      <c r="D447" s="15" t="s">
        <v>2671</v>
      </c>
      <c r="E447" s="15" t="s">
        <v>77</v>
      </c>
      <c r="F447" s="15" t="s">
        <v>1147</v>
      </c>
      <c r="G447" s="15" t="s">
        <v>8</v>
      </c>
    </row>
    <row r="448" spans="1:7" ht="25.5" x14ac:dyDescent="0.25">
      <c r="A448" s="15" t="s">
        <v>1411</v>
      </c>
      <c r="B448" s="21">
        <v>5.666666666666667</v>
      </c>
      <c r="C448" s="21">
        <v>0</v>
      </c>
      <c r="D448" s="15" t="s">
        <v>1412</v>
      </c>
      <c r="E448" s="15" t="s">
        <v>77</v>
      </c>
      <c r="F448" s="15" t="s">
        <v>1148</v>
      </c>
      <c r="G448" s="15" t="s">
        <v>2</v>
      </c>
    </row>
    <row r="449" spans="1:7" x14ac:dyDescent="0.25">
      <c r="A449" s="15" t="s">
        <v>2672</v>
      </c>
      <c r="B449" s="21">
        <v>5.666666666666667</v>
      </c>
      <c r="C449" s="21">
        <v>0</v>
      </c>
      <c r="D449" s="15" t="s">
        <v>2673</v>
      </c>
      <c r="E449" s="15" t="s">
        <v>77</v>
      </c>
      <c r="F449" s="15" t="s">
        <v>1147</v>
      </c>
      <c r="G449" s="15" t="s">
        <v>2</v>
      </c>
    </row>
    <row r="450" spans="1:7" x14ac:dyDescent="0.25">
      <c r="A450" s="15" t="s">
        <v>238</v>
      </c>
      <c r="B450" s="21">
        <v>5.666666666666667</v>
      </c>
      <c r="C450" s="21">
        <v>8.3333333333333343E-2</v>
      </c>
      <c r="D450" s="15" t="s">
        <v>239</v>
      </c>
      <c r="E450" s="15" t="s">
        <v>78</v>
      </c>
      <c r="F450" s="15" t="s">
        <v>1148</v>
      </c>
      <c r="G450" s="15" t="s">
        <v>4</v>
      </c>
    </row>
    <row r="451" spans="1:7" x14ac:dyDescent="0.25">
      <c r="A451" s="15" t="s">
        <v>972</v>
      </c>
      <c r="B451" s="21">
        <v>5.666666666666667</v>
      </c>
      <c r="C451" s="21">
        <v>3.6666666666666665</v>
      </c>
      <c r="D451" s="15" t="s">
        <v>973</v>
      </c>
      <c r="E451" s="15" t="s">
        <v>77</v>
      </c>
      <c r="F451" s="15" t="s">
        <v>1149</v>
      </c>
      <c r="G451" s="15" t="s">
        <v>4</v>
      </c>
    </row>
    <row r="452" spans="1:7" ht="25.5" x14ac:dyDescent="0.25">
      <c r="A452" s="15" t="s">
        <v>2674</v>
      </c>
      <c r="B452" s="21">
        <v>5.5833333333333339</v>
      </c>
      <c r="C452" s="21">
        <v>0</v>
      </c>
      <c r="D452" s="15" t="s">
        <v>2675</v>
      </c>
      <c r="E452" s="15" t="s">
        <v>77</v>
      </c>
      <c r="F452" s="15" t="s">
        <v>1147</v>
      </c>
      <c r="G452" s="15" t="s">
        <v>8</v>
      </c>
    </row>
    <row r="453" spans="1:7" ht="25.5" x14ac:dyDescent="0.25">
      <c r="A453" s="15" t="s">
        <v>557</v>
      </c>
      <c r="B453" s="21">
        <v>5.5833333333333339</v>
      </c>
      <c r="C453" s="21">
        <v>10.75</v>
      </c>
      <c r="D453" s="15" t="s">
        <v>558</v>
      </c>
      <c r="E453" s="15" t="s">
        <v>77</v>
      </c>
      <c r="F453" s="15" t="s">
        <v>1149</v>
      </c>
      <c r="G453" s="15" t="s">
        <v>6</v>
      </c>
    </row>
    <row r="454" spans="1:7" ht="25.5" x14ac:dyDescent="0.25">
      <c r="A454" s="15" t="s">
        <v>1415</v>
      </c>
      <c r="B454" s="21">
        <v>5.5833333333333339</v>
      </c>
      <c r="C454" s="21">
        <v>0</v>
      </c>
      <c r="D454" s="15" t="s">
        <v>1416</v>
      </c>
      <c r="E454" s="15" t="s">
        <v>78</v>
      </c>
      <c r="F454" s="15" t="s">
        <v>1148</v>
      </c>
      <c r="G454" s="15" t="s">
        <v>4</v>
      </c>
    </row>
    <row r="455" spans="1:7" x14ac:dyDescent="0.25">
      <c r="A455" s="15" t="s">
        <v>2676</v>
      </c>
      <c r="B455" s="21">
        <v>5.5</v>
      </c>
      <c r="C455" s="21">
        <v>6.8333333333333339</v>
      </c>
      <c r="D455" s="15" t="s">
        <v>2677</v>
      </c>
      <c r="E455" s="15" t="s">
        <v>77</v>
      </c>
      <c r="F455" s="15" t="s">
        <v>1155</v>
      </c>
      <c r="G455" s="15" t="s">
        <v>8</v>
      </c>
    </row>
    <row r="456" spans="1:7" x14ac:dyDescent="0.25">
      <c r="A456" s="15" t="s">
        <v>2678</v>
      </c>
      <c r="B456" s="21">
        <v>5.5</v>
      </c>
      <c r="C456" s="21">
        <v>2.916666666666667</v>
      </c>
      <c r="D456" s="15" t="s">
        <v>2679</v>
      </c>
      <c r="E456" s="15" t="s">
        <v>77</v>
      </c>
      <c r="F456" s="15" t="s">
        <v>1150</v>
      </c>
      <c r="G456" s="15" t="s">
        <v>5</v>
      </c>
    </row>
    <row r="457" spans="1:7" ht="25.5" x14ac:dyDescent="0.25">
      <c r="A457" s="15" t="s">
        <v>2680</v>
      </c>
      <c r="B457" s="21">
        <v>5.5</v>
      </c>
      <c r="C457" s="21">
        <v>21.166666666666664</v>
      </c>
      <c r="D457" s="15" t="s">
        <v>2681</v>
      </c>
      <c r="E457" s="15" t="s">
        <v>77</v>
      </c>
      <c r="F457" s="15" t="s">
        <v>1154</v>
      </c>
      <c r="G457" s="15" t="s">
        <v>4</v>
      </c>
    </row>
    <row r="458" spans="1:7" x14ac:dyDescent="0.25">
      <c r="A458" s="15" t="s">
        <v>2682</v>
      </c>
      <c r="B458" s="21">
        <v>5.5</v>
      </c>
      <c r="C458" s="21">
        <v>0.41666666666666669</v>
      </c>
      <c r="D458" s="15" t="s">
        <v>2683</v>
      </c>
      <c r="E458" s="15" t="s">
        <v>77</v>
      </c>
      <c r="F458" s="15" t="s">
        <v>1152</v>
      </c>
      <c r="G458" s="15" t="s">
        <v>4</v>
      </c>
    </row>
    <row r="459" spans="1:7" x14ac:dyDescent="0.25">
      <c r="A459" s="15" t="s">
        <v>1684</v>
      </c>
      <c r="B459" s="21">
        <v>5.416666666666667</v>
      </c>
      <c r="C459" s="21">
        <v>0</v>
      </c>
      <c r="D459" s="15" t="s">
        <v>1685</v>
      </c>
      <c r="E459" s="15" t="s">
        <v>78</v>
      </c>
      <c r="F459" s="15" t="s">
        <v>1148</v>
      </c>
      <c r="G459" s="15" t="s">
        <v>2</v>
      </c>
    </row>
    <row r="460" spans="1:7" ht="25.5" x14ac:dyDescent="0.25">
      <c r="A460" s="15" t="s">
        <v>1509</v>
      </c>
      <c r="B460" s="21">
        <v>5.416666666666667</v>
      </c>
      <c r="C460" s="21">
        <v>0</v>
      </c>
      <c r="D460" s="15" t="s">
        <v>1510</v>
      </c>
      <c r="E460" s="15" t="s">
        <v>77</v>
      </c>
      <c r="F460" s="15" t="s">
        <v>1151</v>
      </c>
      <c r="G460" s="15" t="s">
        <v>2</v>
      </c>
    </row>
    <row r="461" spans="1:7" ht="25.5" x14ac:dyDescent="0.25">
      <c r="A461" s="15" t="s">
        <v>1419</v>
      </c>
      <c r="B461" s="21">
        <v>5.416666666666667</v>
      </c>
      <c r="C461" s="21">
        <v>0</v>
      </c>
      <c r="D461" s="15" t="s">
        <v>1420</v>
      </c>
      <c r="E461" s="15" t="s">
        <v>77</v>
      </c>
      <c r="F461" s="15" t="s">
        <v>1148</v>
      </c>
      <c r="G461" s="15" t="s">
        <v>5</v>
      </c>
    </row>
    <row r="462" spans="1:7" x14ac:dyDescent="0.25">
      <c r="A462" s="15" t="s">
        <v>1022</v>
      </c>
      <c r="B462" s="21">
        <v>5.3333333333333339</v>
      </c>
      <c r="C462" s="21">
        <v>0.91666666666666663</v>
      </c>
      <c r="D462" s="15" t="s">
        <v>1023</v>
      </c>
      <c r="E462" s="15" t="s">
        <v>78</v>
      </c>
      <c r="F462" s="15" t="s">
        <v>1148</v>
      </c>
      <c r="G462" s="15" t="s">
        <v>5</v>
      </c>
    </row>
    <row r="463" spans="1:7" x14ac:dyDescent="0.25">
      <c r="A463" s="15" t="s">
        <v>935</v>
      </c>
      <c r="B463" s="21">
        <v>5.3333333333333339</v>
      </c>
      <c r="C463" s="21">
        <v>10.833333333333332</v>
      </c>
      <c r="D463" s="15" t="s">
        <v>936</v>
      </c>
      <c r="E463" s="15" t="s">
        <v>77</v>
      </c>
      <c r="F463" s="15" t="s">
        <v>1150</v>
      </c>
      <c r="G463" s="15" t="s">
        <v>6</v>
      </c>
    </row>
    <row r="464" spans="1:7" x14ac:dyDescent="0.25">
      <c r="A464" s="15" t="s">
        <v>1489</v>
      </c>
      <c r="B464" s="21">
        <v>5.25</v>
      </c>
      <c r="C464" s="21">
        <v>0</v>
      </c>
      <c r="D464" s="15" t="s">
        <v>1490</v>
      </c>
      <c r="E464" s="15" t="s">
        <v>77</v>
      </c>
      <c r="F464" s="15" t="s">
        <v>1147</v>
      </c>
      <c r="G464" s="15" t="s">
        <v>2</v>
      </c>
    </row>
    <row r="465" spans="1:7" ht="38.25" x14ac:dyDescent="0.25">
      <c r="A465" s="15" t="s">
        <v>1421</v>
      </c>
      <c r="B465" s="21">
        <v>5.25</v>
      </c>
      <c r="C465" s="21">
        <v>0</v>
      </c>
      <c r="D465" s="15" t="s">
        <v>1422</v>
      </c>
      <c r="E465" s="15" t="s">
        <v>77</v>
      </c>
      <c r="F465" s="15" t="s">
        <v>1147</v>
      </c>
      <c r="G465" s="15" t="s">
        <v>8</v>
      </c>
    </row>
    <row r="466" spans="1:7" x14ac:dyDescent="0.25">
      <c r="A466" s="15" t="s">
        <v>2684</v>
      </c>
      <c r="B466" s="21">
        <v>5.25</v>
      </c>
      <c r="C466" s="21">
        <v>0</v>
      </c>
      <c r="D466" s="15" t="s">
        <v>2685</v>
      </c>
      <c r="E466" s="15" t="s">
        <v>77</v>
      </c>
      <c r="F466" s="15" t="s">
        <v>1151</v>
      </c>
      <c r="G466" s="15" t="s">
        <v>4</v>
      </c>
    </row>
    <row r="467" spans="1:7" ht="25.5" x14ac:dyDescent="0.25">
      <c r="A467" s="15" t="s">
        <v>26</v>
      </c>
      <c r="B467" s="21">
        <v>5.166666666666667</v>
      </c>
      <c r="C467" s="21">
        <v>12.833333333333334</v>
      </c>
      <c r="D467" s="15" t="s">
        <v>171</v>
      </c>
      <c r="E467" s="15" t="s">
        <v>78</v>
      </c>
      <c r="F467" s="15" t="s">
        <v>1151</v>
      </c>
      <c r="G467" s="15" t="s">
        <v>6</v>
      </c>
    </row>
    <row r="468" spans="1:7" ht="25.5" x14ac:dyDescent="0.25">
      <c r="A468" s="15" t="s">
        <v>949</v>
      </c>
      <c r="B468" s="21">
        <v>5.166666666666667</v>
      </c>
      <c r="C468" s="21">
        <v>6.666666666666667</v>
      </c>
      <c r="D468" s="15" t="s">
        <v>950</v>
      </c>
      <c r="E468" s="15" t="s">
        <v>77</v>
      </c>
      <c r="F468" s="15" t="s">
        <v>48</v>
      </c>
      <c r="G468" s="15" t="s">
        <v>6</v>
      </c>
    </row>
    <row r="469" spans="1:7" x14ac:dyDescent="0.25">
      <c r="A469" s="15" t="s">
        <v>526</v>
      </c>
      <c r="B469" s="21">
        <v>5.0833333333333339</v>
      </c>
      <c r="C469" s="21">
        <v>12</v>
      </c>
      <c r="D469" s="15" t="s">
        <v>527</v>
      </c>
      <c r="E469" s="15" t="s">
        <v>77</v>
      </c>
      <c r="F469" s="15" t="s">
        <v>303</v>
      </c>
      <c r="G469" s="15" t="s">
        <v>4</v>
      </c>
    </row>
    <row r="470" spans="1:7" x14ac:dyDescent="0.25">
      <c r="A470" s="15" t="s">
        <v>1423</v>
      </c>
      <c r="B470" s="21">
        <v>5</v>
      </c>
      <c r="C470" s="21">
        <v>0</v>
      </c>
      <c r="D470" s="15" t="s">
        <v>1424</v>
      </c>
      <c r="E470" s="15" t="s">
        <v>48</v>
      </c>
      <c r="F470" s="15" t="s">
        <v>1256</v>
      </c>
      <c r="G470" s="15" t="s">
        <v>3</v>
      </c>
    </row>
    <row r="471" spans="1:7" ht="25.5" x14ac:dyDescent="0.25">
      <c r="A471" s="15" t="s">
        <v>1425</v>
      </c>
      <c r="B471" s="21">
        <v>5</v>
      </c>
      <c r="C471" s="21">
        <v>0</v>
      </c>
      <c r="D471" s="15" t="s">
        <v>1426</v>
      </c>
      <c r="E471" s="15" t="s">
        <v>77</v>
      </c>
      <c r="F471" s="15" t="s">
        <v>1154</v>
      </c>
      <c r="G471" s="15" t="s">
        <v>6</v>
      </c>
    </row>
    <row r="472" spans="1:7" ht="25.5" x14ac:dyDescent="0.25">
      <c r="A472" s="15" t="s">
        <v>1574</v>
      </c>
      <c r="B472" s="21">
        <v>5</v>
      </c>
      <c r="C472" s="21">
        <v>0</v>
      </c>
      <c r="D472" s="15" t="s">
        <v>1575</v>
      </c>
      <c r="E472" s="15" t="s">
        <v>77</v>
      </c>
      <c r="F472" s="15" t="s">
        <v>1148</v>
      </c>
      <c r="G472" s="15" t="s">
        <v>4</v>
      </c>
    </row>
    <row r="473" spans="1:7" x14ac:dyDescent="0.25">
      <c r="A473" s="15" t="s">
        <v>2686</v>
      </c>
      <c r="B473" s="21">
        <v>4.9166666666666661</v>
      </c>
      <c r="C473" s="21">
        <v>0</v>
      </c>
      <c r="D473" s="15" t="s">
        <v>2687</v>
      </c>
      <c r="E473" s="15" t="s">
        <v>48</v>
      </c>
      <c r="F473" s="15" t="s">
        <v>15</v>
      </c>
      <c r="G473" s="15" t="s">
        <v>15</v>
      </c>
    </row>
    <row r="474" spans="1:7" ht="25.5" x14ac:dyDescent="0.25">
      <c r="A474" s="15" t="s">
        <v>2688</v>
      </c>
      <c r="B474" s="21">
        <v>4.9166666666666661</v>
      </c>
      <c r="C474" s="21">
        <v>0</v>
      </c>
      <c r="D474" s="15" t="s">
        <v>2689</v>
      </c>
      <c r="E474" s="15" t="s">
        <v>77</v>
      </c>
      <c r="F474" s="15" t="s">
        <v>1148</v>
      </c>
      <c r="G474" s="15" t="s">
        <v>6</v>
      </c>
    </row>
    <row r="475" spans="1:7" ht="25.5" x14ac:dyDescent="0.25">
      <c r="A475" s="15" t="s">
        <v>283</v>
      </c>
      <c r="B475" s="21">
        <v>4.9166666666666661</v>
      </c>
      <c r="C475" s="21">
        <v>2.8333333333333335</v>
      </c>
      <c r="D475" s="15" t="s">
        <v>284</v>
      </c>
      <c r="E475" s="15" t="s">
        <v>78</v>
      </c>
      <c r="F475" s="15" t="s">
        <v>1149</v>
      </c>
      <c r="G475" s="15" t="s">
        <v>4</v>
      </c>
    </row>
    <row r="476" spans="1:7" x14ac:dyDescent="0.25">
      <c r="A476" s="15" t="s">
        <v>2690</v>
      </c>
      <c r="B476" s="21">
        <v>4.833333333333333</v>
      </c>
      <c r="C476" s="21">
        <v>0</v>
      </c>
      <c r="D476" s="15" t="s">
        <v>2691</v>
      </c>
      <c r="E476" s="15" t="s">
        <v>77</v>
      </c>
      <c r="F476" s="15" t="s">
        <v>1151</v>
      </c>
      <c r="G476" s="15" t="s">
        <v>8</v>
      </c>
    </row>
    <row r="477" spans="1:7" x14ac:dyDescent="0.25">
      <c r="A477" s="15" t="s">
        <v>670</v>
      </c>
      <c r="B477" s="21">
        <v>4.833333333333333</v>
      </c>
      <c r="C477" s="21">
        <v>2.5833333333333335</v>
      </c>
      <c r="D477" s="15" t="s">
        <v>671</v>
      </c>
      <c r="E477" s="15" t="s">
        <v>77</v>
      </c>
      <c r="F477" s="15" t="s">
        <v>1150</v>
      </c>
      <c r="G477" s="15" t="s">
        <v>8</v>
      </c>
    </row>
    <row r="478" spans="1:7" ht="25.5" x14ac:dyDescent="0.25">
      <c r="A478" s="15" t="s">
        <v>2692</v>
      </c>
      <c r="B478" s="21">
        <v>4.833333333333333</v>
      </c>
      <c r="C478" s="21">
        <v>0.83333333333333337</v>
      </c>
      <c r="D478" s="15" t="s">
        <v>2693</v>
      </c>
      <c r="E478" s="15" t="s">
        <v>77</v>
      </c>
      <c r="F478" s="15" t="s">
        <v>1151</v>
      </c>
      <c r="G478" s="15" t="s">
        <v>4</v>
      </c>
    </row>
    <row r="479" spans="1:7" x14ac:dyDescent="0.25">
      <c r="A479" s="15" t="s">
        <v>2694</v>
      </c>
      <c r="B479" s="21">
        <v>4.666666666666667</v>
      </c>
      <c r="C479" s="21">
        <v>0</v>
      </c>
      <c r="D479" s="15" t="s">
        <v>2695</v>
      </c>
      <c r="E479" s="15" t="s">
        <v>77</v>
      </c>
      <c r="F479" s="15" t="s">
        <v>1149</v>
      </c>
      <c r="G479" s="15" t="s">
        <v>8</v>
      </c>
    </row>
    <row r="480" spans="1:7" x14ac:dyDescent="0.25">
      <c r="A480" s="15" t="s">
        <v>690</v>
      </c>
      <c r="B480" s="21">
        <v>4.583333333333333</v>
      </c>
      <c r="C480" s="21">
        <v>0.16666666666666669</v>
      </c>
      <c r="D480" s="15" t="s">
        <v>691</v>
      </c>
      <c r="E480" s="15" t="s">
        <v>77</v>
      </c>
      <c r="F480" s="15" t="s">
        <v>1150</v>
      </c>
      <c r="G480" s="15" t="s">
        <v>8</v>
      </c>
    </row>
    <row r="481" spans="1:7" x14ac:dyDescent="0.25">
      <c r="A481" s="15" t="s">
        <v>2696</v>
      </c>
      <c r="B481" s="21">
        <v>4.583333333333333</v>
      </c>
      <c r="C481" s="21">
        <v>0</v>
      </c>
      <c r="D481" s="15" t="s">
        <v>2697</v>
      </c>
      <c r="E481" s="15" t="s">
        <v>78</v>
      </c>
      <c r="F481" s="15" t="s">
        <v>1148</v>
      </c>
      <c r="G481" s="15" t="s">
        <v>5</v>
      </c>
    </row>
    <row r="482" spans="1:7" ht="25.5" x14ac:dyDescent="0.25">
      <c r="A482" s="15" t="s">
        <v>2698</v>
      </c>
      <c r="B482" s="21">
        <v>4.583333333333333</v>
      </c>
      <c r="C482" s="21">
        <v>0</v>
      </c>
      <c r="D482" s="15" t="s">
        <v>2699</v>
      </c>
      <c r="E482" s="15" t="s">
        <v>77</v>
      </c>
      <c r="F482" s="15" t="s">
        <v>1154</v>
      </c>
      <c r="G482" s="15" t="s">
        <v>5</v>
      </c>
    </row>
    <row r="483" spans="1:7" x14ac:dyDescent="0.25">
      <c r="A483" s="15" t="s">
        <v>1427</v>
      </c>
      <c r="B483" s="21">
        <v>4.5</v>
      </c>
      <c r="C483" s="21">
        <v>0</v>
      </c>
      <c r="D483" s="15" t="s">
        <v>998</v>
      </c>
      <c r="E483" s="15" t="s">
        <v>48</v>
      </c>
      <c r="F483" s="15" t="s">
        <v>1256</v>
      </c>
      <c r="G483" s="15" t="s">
        <v>3</v>
      </c>
    </row>
    <row r="484" spans="1:7" x14ac:dyDescent="0.25">
      <c r="A484" s="15" t="s">
        <v>890</v>
      </c>
      <c r="B484" s="21">
        <v>4.5</v>
      </c>
      <c r="C484" s="21">
        <v>28.25</v>
      </c>
      <c r="D484" s="15" t="s">
        <v>891</v>
      </c>
      <c r="E484" s="15" t="s">
        <v>77</v>
      </c>
      <c r="F484" s="15" t="s">
        <v>48</v>
      </c>
      <c r="G484" s="15" t="s">
        <v>48</v>
      </c>
    </row>
    <row r="485" spans="1:7" x14ac:dyDescent="0.25">
      <c r="A485" s="15" t="s">
        <v>2700</v>
      </c>
      <c r="B485" s="21">
        <v>4.416666666666667</v>
      </c>
      <c r="C485" s="21">
        <v>26.916666666666668</v>
      </c>
      <c r="D485" s="15" t="s">
        <v>2701</v>
      </c>
      <c r="E485" s="15" t="s">
        <v>77</v>
      </c>
      <c r="F485" s="15" t="s">
        <v>1152</v>
      </c>
      <c r="G485" s="15" t="s">
        <v>4</v>
      </c>
    </row>
    <row r="486" spans="1:7" ht="25.5" x14ac:dyDescent="0.25">
      <c r="A486" s="15" t="s">
        <v>2702</v>
      </c>
      <c r="B486" s="21">
        <v>4.333333333333333</v>
      </c>
      <c r="C486" s="21">
        <v>0</v>
      </c>
      <c r="D486" s="15" t="s">
        <v>2703</v>
      </c>
      <c r="E486" s="15" t="s">
        <v>77</v>
      </c>
      <c r="F486" s="15" t="s">
        <v>1147</v>
      </c>
      <c r="G486" s="15" t="s">
        <v>8</v>
      </c>
    </row>
    <row r="487" spans="1:7" ht="25.5" x14ac:dyDescent="0.25">
      <c r="A487" s="15" t="s">
        <v>2704</v>
      </c>
      <c r="B487" s="21">
        <v>4.333333333333333</v>
      </c>
      <c r="C487" s="21">
        <v>0</v>
      </c>
      <c r="D487" s="15" t="s">
        <v>2705</v>
      </c>
      <c r="E487" s="15" t="s">
        <v>77</v>
      </c>
      <c r="F487" s="15" t="s">
        <v>1148</v>
      </c>
      <c r="G487" s="15" t="s">
        <v>5</v>
      </c>
    </row>
    <row r="488" spans="1:7" x14ac:dyDescent="0.25">
      <c r="A488" s="15" t="s">
        <v>1430</v>
      </c>
      <c r="B488" s="21">
        <v>4.25</v>
      </c>
      <c r="C488" s="21">
        <v>0</v>
      </c>
      <c r="D488" s="15" t="s">
        <v>1431</v>
      </c>
      <c r="E488" s="15" t="s">
        <v>77</v>
      </c>
      <c r="F488" s="15" t="s">
        <v>1154</v>
      </c>
      <c r="G488" s="15" t="s">
        <v>2</v>
      </c>
    </row>
    <row r="489" spans="1:7" x14ac:dyDescent="0.25">
      <c r="A489" s="15" t="s">
        <v>2706</v>
      </c>
      <c r="B489" s="21">
        <v>4.25</v>
      </c>
      <c r="C489" s="21">
        <v>0</v>
      </c>
      <c r="D489" s="15" t="s">
        <v>2707</v>
      </c>
      <c r="E489" s="15" t="s">
        <v>77</v>
      </c>
      <c r="F489" s="15" t="s">
        <v>1154</v>
      </c>
      <c r="G489" s="15" t="s">
        <v>2</v>
      </c>
    </row>
    <row r="490" spans="1:7" x14ac:dyDescent="0.25">
      <c r="A490" s="15" t="s">
        <v>2708</v>
      </c>
      <c r="B490" s="21">
        <v>4.25</v>
      </c>
      <c r="C490" s="21">
        <v>0</v>
      </c>
      <c r="D490" s="15" t="s">
        <v>2709</v>
      </c>
      <c r="E490" s="15" t="s">
        <v>77</v>
      </c>
      <c r="F490" s="15" t="s">
        <v>1151</v>
      </c>
      <c r="G490" s="15" t="s">
        <v>2</v>
      </c>
    </row>
    <row r="491" spans="1:7" ht="25.5" x14ac:dyDescent="0.25">
      <c r="A491" s="15" t="s">
        <v>2710</v>
      </c>
      <c r="B491" s="21">
        <v>4.25</v>
      </c>
      <c r="C491" s="21">
        <v>0</v>
      </c>
      <c r="D491" s="15" t="s">
        <v>2711</v>
      </c>
      <c r="E491" s="15" t="s">
        <v>77</v>
      </c>
      <c r="F491" s="15" t="s">
        <v>1147</v>
      </c>
      <c r="G491" s="15" t="s">
        <v>8</v>
      </c>
    </row>
    <row r="492" spans="1:7" ht="25.5" x14ac:dyDescent="0.25">
      <c r="A492" s="15" t="s">
        <v>1432</v>
      </c>
      <c r="B492" s="21">
        <v>4.25</v>
      </c>
      <c r="C492" s="21">
        <v>0</v>
      </c>
      <c r="D492" s="15" t="s">
        <v>1433</v>
      </c>
      <c r="E492" s="15" t="s">
        <v>77</v>
      </c>
      <c r="F492" s="15" t="s">
        <v>1148</v>
      </c>
      <c r="G492" s="15" t="s">
        <v>5</v>
      </c>
    </row>
    <row r="493" spans="1:7" ht="25.5" x14ac:dyDescent="0.25">
      <c r="A493" s="15" t="s">
        <v>2712</v>
      </c>
      <c r="B493" s="21">
        <v>4.25</v>
      </c>
      <c r="C493" s="21">
        <v>0</v>
      </c>
      <c r="D493" s="15" t="s">
        <v>2713</v>
      </c>
      <c r="E493" s="15" t="s">
        <v>77</v>
      </c>
      <c r="F493" s="15" t="s">
        <v>48</v>
      </c>
      <c r="G493" s="15" t="s">
        <v>6</v>
      </c>
    </row>
    <row r="494" spans="1:7" ht="25.5" x14ac:dyDescent="0.25">
      <c r="A494" s="15" t="s">
        <v>2714</v>
      </c>
      <c r="B494" s="21">
        <v>4.25</v>
      </c>
      <c r="C494" s="21">
        <v>0</v>
      </c>
      <c r="D494" s="15" t="s">
        <v>2715</v>
      </c>
      <c r="E494" s="15" t="s">
        <v>77</v>
      </c>
      <c r="F494" s="15" t="s">
        <v>1154</v>
      </c>
      <c r="G494" s="15" t="s">
        <v>4</v>
      </c>
    </row>
    <row r="495" spans="1:7" x14ac:dyDescent="0.25">
      <c r="A495" s="15" t="s">
        <v>2716</v>
      </c>
      <c r="B495" s="21">
        <v>4.166666666666667</v>
      </c>
      <c r="C495" s="21">
        <v>0</v>
      </c>
      <c r="D495" s="15" t="s">
        <v>2717</v>
      </c>
      <c r="E495" s="15" t="s">
        <v>48</v>
      </c>
      <c r="F495" s="15" t="s">
        <v>1256</v>
      </c>
      <c r="G495" s="15" t="s">
        <v>3</v>
      </c>
    </row>
    <row r="496" spans="1:7" x14ac:dyDescent="0.25">
      <c r="A496" s="15" t="s">
        <v>1003</v>
      </c>
      <c r="B496" s="21">
        <v>4.166666666666667</v>
      </c>
      <c r="C496" s="21">
        <v>2.0833333333333335</v>
      </c>
      <c r="D496" s="15" t="s">
        <v>2718</v>
      </c>
      <c r="E496" s="15" t="s">
        <v>48</v>
      </c>
      <c r="F496" s="15" t="s">
        <v>1157</v>
      </c>
      <c r="G496" s="15" t="s">
        <v>3</v>
      </c>
    </row>
    <row r="497" spans="1:7" x14ac:dyDescent="0.25">
      <c r="A497" s="15" t="s">
        <v>1505</v>
      </c>
      <c r="B497" s="21">
        <v>4.166666666666667</v>
      </c>
      <c r="C497" s="21">
        <v>0</v>
      </c>
      <c r="D497" s="15" t="s">
        <v>1506</v>
      </c>
      <c r="E497" s="15" t="s">
        <v>48</v>
      </c>
      <c r="F497" s="15" t="s">
        <v>15</v>
      </c>
      <c r="G497" s="15" t="s">
        <v>15</v>
      </c>
    </row>
    <row r="498" spans="1:7" x14ac:dyDescent="0.25">
      <c r="A498" s="15" t="s">
        <v>525</v>
      </c>
      <c r="B498" s="21">
        <v>4.166666666666667</v>
      </c>
      <c r="C498" s="21">
        <v>3.8333333333333335</v>
      </c>
      <c r="D498" s="15" t="s">
        <v>2347</v>
      </c>
      <c r="E498" s="15" t="s">
        <v>77</v>
      </c>
      <c r="F498" s="15" t="s">
        <v>1150</v>
      </c>
      <c r="G498" s="15" t="s">
        <v>2</v>
      </c>
    </row>
    <row r="499" spans="1:7" ht="25.5" x14ac:dyDescent="0.25">
      <c r="A499" s="15" t="s">
        <v>2719</v>
      </c>
      <c r="B499" s="21">
        <v>4.166666666666667</v>
      </c>
      <c r="C499" s="21">
        <v>0</v>
      </c>
      <c r="D499" s="15" t="s">
        <v>2720</v>
      </c>
      <c r="E499" s="15" t="s">
        <v>78</v>
      </c>
      <c r="F499" s="15" t="s">
        <v>48</v>
      </c>
      <c r="G499" s="15" t="s">
        <v>6</v>
      </c>
    </row>
    <row r="500" spans="1:7" x14ac:dyDescent="0.25">
      <c r="A500" s="15" t="s">
        <v>653</v>
      </c>
      <c r="B500" s="21">
        <v>4.083333333333333</v>
      </c>
      <c r="C500" s="21">
        <v>3.25</v>
      </c>
      <c r="D500" s="15" t="s">
        <v>654</v>
      </c>
      <c r="E500" s="15" t="s">
        <v>48</v>
      </c>
      <c r="F500" s="15" t="s">
        <v>1256</v>
      </c>
      <c r="G500" s="15" t="s">
        <v>354</v>
      </c>
    </row>
    <row r="501" spans="1:7" x14ac:dyDescent="0.25">
      <c r="A501" s="15" t="s">
        <v>697</v>
      </c>
      <c r="B501" s="21">
        <v>4.083333333333333</v>
      </c>
      <c r="C501" s="21">
        <v>8.3333333333333343E-2</v>
      </c>
      <c r="D501" s="15" t="s">
        <v>698</v>
      </c>
      <c r="E501" s="15" t="s">
        <v>77</v>
      </c>
      <c r="F501" s="15" t="s">
        <v>1148</v>
      </c>
      <c r="G501" s="15" t="s">
        <v>2</v>
      </c>
    </row>
    <row r="502" spans="1:7" ht="25.5" x14ac:dyDescent="0.25">
      <c r="A502" s="15" t="s">
        <v>1454</v>
      </c>
      <c r="B502" s="21">
        <v>4.083333333333333</v>
      </c>
      <c r="C502" s="21">
        <v>0</v>
      </c>
      <c r="D502" s="15" t="s">
        <v>1455</v>
      </c>
      <c r="E502" s="15" t="s">
        <v>77</v>
      </c>
      <c r="F502" s="15" t="s">
        <v>1151</v>
      </c>
      <c r="G502" s="15" t="s">
        <v>2</v>
      </c>
    </row>
    <row r="503" spans="1:7" ht="25.5" x14ac:dyDescent="0.25">
      <c r="A503" s="15" t="s">
        <v>1436</v>
      </c>
      <c r="B503" s="21">
        <v>4.083333333333333</v>
      </c>
      <c r="C503" s="21">
        <v>0</v>
      </c>
      <c r="D503" s="15" t="s">
        <v>1437</v>
      </c>
      <c r="E503" s="15" t="s">
        <v>77</v>
      </c>
      <c r="F503" s="15" t="s">
        <v>1148</v>
      </c>
      <c r="G503" s="15" t="s">
        <v>5</v>
      </c>
    </row>
    <row r="504" spans="1:7" x14ac:dyDescent="0.25">
      <c r="A504" s="15" t="s">
        <v>2721</v>
      </c>
      <c r="B504" s="21">
        <v>4.083333333333333</v>
      </c>
      <c r="C504" s="21">
        <v>0</v>
      </c>
      <c r="D504" s="15" t="s">
        <v>2722</v>
      </c>
      <c r="E504" s="15" t="s">
        <v>77</v>
      </c>
      <c r="F504" s="15" t="s">
        <v>1148</v>
      </c>
      <c r="G504" s="15" t="s">
        <v>5</v>
      </c>
    </row>
    <row r="505" spans="1:7" x14ac:dyDescent="0.25">
      <c r="A505" s="15" t="s">
        <v>2723</v>
      </c>
      <c r="B505" s="21">
        <v>4.083333333333333</v>
      </c>
      <c r="C505" s="21">
        <v>0</v>
      </c>
      <c r="D505" s="15" t="s">
        <v>2724</v>
      </c>
      <c r="E505" s="15" t="s">
        <v>77</v>
      </c>
      <c r="F505" s="15" t="s">
        <v>1148</v>
      </c>
      <c r="G505" s="15" t="s">
        <v>4</v>
      </c>
    </row>
    <row r="506" spans="1:7" x14ac:dyDescent="0.25">
      <c r="A506" s="15" t="s">
        <v>1438</v>
      </c>
      <c r="B506" s="21">
        <v>4</v>
      </c>
      <c r="C506" s="21">
        <v>0</v>
      </c>
      <c r="D506" s="15" t="s">
        <v>1439</v>
      </c>
      <c r="E506" s="15" t="s">
        <v>48</v>
      </c>
      <c r="F506" s="15" t="s">
        <v>1256</v>
      </c>
      <c r="G506" s="15" t="s">
        <v>3</v>
      </c>
    </row>
    <row r="507" spans="1:7" ht="25.5" x14ac:dyDescent="0.25">
      <c r="A507" s="15" t="s">
        <v>1440</v>
      </c>
      <c r="B507" s="21">
        <v>4</v>
      </c>
      <c r="C507" s="21">
        <v>0</v>
      </c>
      <c r="D507" s="15" t="s">
        <v>1441</v>
      </c>
      <c r="E507" s="15" t="s">
        <v>77</v>
      </c>
      <c r="F507" s="15" t="s">
        <v>1154</v>
      </c>
      <c r="G507" s="15" t="s">
        <v>6</v>
      </c>
    </row>
    <row r="508" spans="1:7" x14ac:dyDescent="0.25">
      <c r="A508" s="15" t="s">
        <v>2725</v>
      </c>
      <c r="B508" s="21">
        <v>3.8333333333333335</v>
      </c>
      <c r="C508" s="21">
        <v>31.833333333333332</v>
      </c>
      <c r="D508" s="15" t="s">
        <v>2726</v>
      </c>
      <c r="E508" s="15" t="s">
        <v>77</v>
      </c>
      <c r="F508" s="15" t="s">
        <v>1148</v>
      </c>
      <c r="G508" s="15" t="s">
        <v>5</v>
      </c>
    </row>
    <row r="509" spans="1:7" ht="25.5" x14ac:dyDescent="0.25">
      <c r="A509" s="15" t="s">
        <v>2727</v>
      </c>
      <c r="B509" s="21">
        <v>3.8333333333333335</v>
      </c>
      <c r="C509" s="21">
        <v>0</v>
      </c>
      <c r="D509" s="15" t="s">
        <v>2728</v>
      </c>
      <c r="E509" s="15" t="s">
        <v>77</v>
      </c>
      <c r="F509" s="15" t="s">
        <v>1154</v>
      </c>
      <c r="G509" s="15" t="s">
        <v>4</v>
      </c>
    </row>
    <row r="510" spans="1:7" ht="25.5" x14ac:dyDescent="0.25">
      <c r="A510" s="15" t="s">
        <v>1558</v>
      </c>
      <c r="B510" s="21">
        <v>3.75</v>
      </c>
      <c r="C510" s="21">
        <v>0</v>
      </c>
      <c r="D510" s="15" t="s">
        <v>1559</v>
      </c>
      <c r="E510" s="15" t="s">
        <v>77</v>
      </c>
      <c r="F510" s="15" t="s">
        <v>1151</v>
      </c>
      <c r="G510" s="15" t="s">
        <v>2</v>
      </c>
    </row>
    <row r="511" spans="1:7" ht="25.5" x14ac:dyDescent="0.25">
      <c r="A511" s="15" t="s">
        <v>1444</v>
      </c>
      <c r="B511" s="21">
        <v>3.75</v>
      </c>
      <c r="C511" s="21">
        <v>0</v>
      </c>
      <c r="D511" s="15" t="s">
        <v>1445</v>
      </c>
      <c r="E511" s="15" t="s">
        <v>77</v>
      </c>
      <c r="F511" s="15" t="s">
        <v>1147</v>
      </c>
      <c r="G511" s="15" t="s">
        <v>8</v>
      </c>
    </row>
    <row r="512" spans="1:7" ht="25.5" x14ac:dyDescent="0.25">
      <c r="A512" s="15" t="s">
        <v>1446</v>
      </c>
      <c r="B512" s="21">
        <v>3.75</v>
      </c>
      <c r="C512" s="21">
        <v>0</v>
      </c>
      <c r="D512" s="15" t="s">
        <v>1447</v>
      </c>
      <c r="E512" s="15" t="s">
        <v>77</v>
      </c>
      <c r="F512" s="15" t="s">
        <v>1147</v>
      </c>
      <c r="G512" s="15" t="s">
        <v>8</v>
      </c>
    </row>
    <row r="513" spans="1:7" ht="25.5" x14ac:dyDescent="0.25">
      <c r="A513" s="15" t="s">
        <v>1595</v>
      </c>
      <c r="B513" s="21">
        <v>3.75</v>
      </c>
      <c r="C513" s="21">
        <v>0</v>
      </c>
      <c r="D513" s="15" t="s">
        <v>1596</v>
      </c>
      <c r="E513" s="15" t="s">
        <v>77</v>
      </c>
      <c r="F513" s="15" t="s">
        <v>1154</v>
      </c>
      <c r="G513" s="15" t="s">
        <v>4</v>
      </c>
    </row>
    <row r="514" spans="1:7" x14ac:dyDescent="0.25">
      <c r="A514" s="15" t="s">
        <v>649</v>
      </c>
      <c r="B514" s="21">
        <v>3.75</v>
      </c>
      <c r="C514" s="21">
        <v>52.916666666666671</v>
      </c>
      <c r="D514" s="15" t="s">
        <v>650</v>
      </c>
      <c r="E514" s="15" t="s">
        <v>77</v>
      </c>
      <c r="F514" s="15" t="s">
        <v>1147</v>
      </c>
      <c r="G514" s="15" t="s">
        <v>4</v>
      </c>
    </row>
    <row r="515" spans="1:7" ht="25.5" x14ac:dyDescent="0.25">
      <c r="A515" s="15" t="s">
        <v>2729</v>
      </c>
      <c r="B515" s="21">
        <v>3.6666666666666665</v>
      </c>
      <c r="C515" s="21">
        <v>0</v>
      </c>
      <c r="D515" s="15" t="s">
        <v>2730</v>
      </c>
      <c r="E515" s="15" t="s">
        <v>77</v>
      </c>
      <c r="F515" s="15" t="s">
        <v>1151</v>
      </c>
      <c r="G515" s="15" t="s">
        <v>2</v>
      </c>
    </row>
    <row r="516" spans="1:7" x14ac:dyDescent="0.25">
      <c r="A516" s="15" t="s">
        <v>2731</v>
      </c>
      <c r="B516" s="21">
        <v>3.6666666666666665</v>
      </c>
      <c r="C516" s="21">
        <v>0</v>
      </c>
      <c r="D516" s="15" t="s">
        <v>2732</v>
      </c>
      <c r="E516" s="15" t="s">
        <v>77</v>
      </c>
      <c r="F516" s="15" t="s">
        <v>1147</v>
      </c>
      <c r="G516" s="15" t="s">
        <v>2</v>
      </c>
    </row>
    <row r="517" spans="1:7" x14ac:dyDescent="0.25">
      <c r="A517" s="15" t="s">
        <v>2733</v>
      </c>
      <c r="B517" s="21">
        <v>3.6666666666666665</v>
      </c>
      <c r="C517" s="21">
        <v>0</v>
      </c>
      <c r="D517" s="15" t="s">
        <v>2734</v>
      </c>
      <c r="E517" s="15" t="s">
        <v>77</v>
      </c>
      <c r="F517" s="15" t="s">
        <v>1147</v>
      </c>
      <c r="G517" s="15" t="s">
        <v>4</v>
      </c>
    </row>
    <row r="518" spans="1:7" x14ac:dyDescent="0.25">
      <c r="A518" s="15" t="s">
        <v>1448</v>
      </c>
      <c r="B518" s="21">
        <v>3.5833333333333335</v>
      </c>
      <c r="C518" s="21">
        <v>0</v>
      </c>
      <c r="D518" s="15" t="s">
        <v>1449</v>
      </c>
      <c r="E518" s="15" t="s">
        <v>48</v>
      </c>
      <c r="F518" s="15" t="s">
        <v>15</v>
      </c>
      <c r="G518" s="15" t="s">
        <v>15</v>
      </c>
    </row>
    <row r="519" spans="1:7" x14ac:dyDescent="0.25">
      <c r="A519" s="15" t="s">
        <v>2735</v>
      </c>
      <c r="B519" s="21">
        <v>3.5833333333333335</v>
      </c>
      <c r="C519" s="21">
        <v>0</v>
      </c>
      <c r="D519" s="15" t="s">
        <v>2736</v>
      </c>
      <c r="E519" s="15" t="s">
        <v>77</v>
      </c>
      <c r="F519" s="15" t="s">
        <v>1151</v>
      </c>
      <c r="G519" s="15" t="s">
        <v>2</v>
      </c>
    </row>
    <row r="520" spans="1:7" x14ac:dyDescent="0.25">
      <c r="A520" s="15" t="s">
        <v>2737</v>
      </c>
      <c r="B520" s="21">
        <v>3.5833333333333335</v>
      </c>
      <c r="C520" s="21">
        <v>0</v>
      </c>
      <c r="D520" s="15" t="s">
        <v>2738</v>
      </c>
      <c r="E520" s="15" t="s">
        <v>77</v>
      </c>
      <c r="F520" s="15" t="s">
        <v>1147</v>
      </c>
      <c r="G520" s="15" t="s">
        <v>2</v>
      </c>
    </row>
    <row r="521" spans="1:7" ht="25.5" x14ac:dyDescent="0.25">
      <c r="A521" s="15" t="s">
        <v>2739</v>
      </c>
      <c r="B521" s="21">
        <v>3.5833333333333335</v>
      </c>
      <c r="C521" s="21">
        <v>0</v>
      </c>
      <c r="D521" s="15" t="s">
        <v>2740</v>
      </c>
      <c r="E521" s="15" t="s">
        <v>77</v>
      </c>
      <c r="F521" s="15" t="s">
        <v>1148</v>
      </c>
      <c r="G521" s="15" t="s">
        <v>5</v>
      </c>
    </row>
    <row r="522" spans="1:7" ht="25.5" x14ac:dyDescent="0.25">
      <c r="A522" s="15" t="s">
        <v>1450</v>
      </c>
      <c r="B522" s="21">
        <v>3.5833333333333335</v>
      </c>
      <c r="C522" s="21">
        <v>0</v>
      </c>
      <c r="D522" s="15" t="s">
        <v>1451</v>
      </c>
      <c r="E522" s="15" t="s">
        <v>77</v>
      </c>
      <c r="F522" s="15" t="s">
        <v>1148</v>
      </c>
      <c r="G522" s="15" t="s">
        <v>5</v>
      </c>
    </row>
    <row r="523" spans="1:7" x14ac:dyDescent="0.25">
      <c r="A523" s="15" t="s">
        <v>2741</v>
      </c>
      <c r="B523" s="21">
        <v>3.5833333333333335</v>
      </c>
      <c r="C523" s="21">
        <v>0</v>
      </c>
      <c r="D523" s="15" t="s">
        <v>2742</v>
      </c>
      <c r="E523" s="15" t="s">
        <v>77</v>
      </c>
      <c r="F523" s="15" t="s">
        <v>1151</v>
      </c>
      <c r="G523" s="15" t="s">
        <v>4</v>
      </c>
    </row>
    <row r="524" spans="1:7" x14ac:dyDescent="0.25">
      <c r="A524" s="15" t="s">
        <v>27</v>
      </c>
      <c r="B524" s="21">
        <v>3.5833333333333335</v>
      </c>
      <c r="C524" s="21">
        <v>79</v>
      </c>
      <c r="D524" s="15" t="s">
        <v>28</v>
      </c>
      <c r="E524" s="15" t="s">
        <v>77</v>
      </c>
      <c r="F524" s="15" t="s">
        <v>1150</v>
      </c>
      <c r="G524" s="15" t="s">
        <v>4</v>
      </c>
    </row>
    <row r="525" spans="1:7" x14ac:dyDescent="0.25">
      <c r="A525" s="15" t="s">
        <v>2743</v>
      </c>
      <c r="B525" s="21">
        <v>3.5</v>
      </c>
      <c r="C525" s="21">
        <v>1.5833333333333335</v>
      </c>
      <c r="D525" s="15" t="s">
        <v>2744</v>
      </c>
      <c r="E525" s="15" t="s">
        <v>77</v>
      </c>
      <c r="F525" s="15" t="s">
        <v>1154</v>
      </c>
      <c r="G525" s="15" t="s">
        <v>8</v>
      </c>
    </row>
    <row r="526" spans="1:7" ht="25.5" x14ac:dyDescent="0.25">
      <c r="A526" s="15" t="s">
        <v>2745</v>
      </c>
      <c r="B526" s="21">
        <v>3.5</v>
      </c>
      <c r="C526" s="21">
        <v>0</v>
      </c>
      <c r="D526" s="15" t="s">
        <v>2746</v>
      </c>
      <c r="E526" s="15" t="s">
        <v>77</v>
      </c>
      <c r="F526" s="15" t="s">
        <v>1148</v>
      </c>
      <c r="G526" s="15" t="s">
        <v>5</v>
      </c>
    </row>
    <row r="527" spans="1:7" ht="25.5" x14ac:dyDescent="0.25">
      <c r="A527" s="15" t="s">
        <v>2747</v>
      </c>
      <c r="B527" s="21">
        <v>3.5</v>
      </c>
      <c r="C527" s="21">
        <v>3.0833333333333335</v>
      </c>
      <c r="D527" s="15" t="s">
        <v>2748</v>
      </c>
      <c r="E527" s="15" t="s">
        <v>77</v>
      </c>
      <c r="F527" s="15" t="s">
        <v>1148</v>
      </c>
      <c r="G527" s="15" t="s">
        <v>6</v>
      </c>
    </row>
    <row r="528" spans="1:7" ht="25.5" x14ac:dyDescent="0.25">
      <c r="A528" s="15" t="s">
        <v>2749</v>
      </c>
      <c r="B528" s="21">
        <v>3.416666666666667</v>
      </c>
      <c r="C528" s="21">
        <v>0</v>
      </c>
      <c r="D528" s="15" t="s">
        <v>2750</v>
      </c>
      <c r="E528" s="15" t="s">
        <v>77</v>
      </c>
      <c r="F528" s="15" t="s">
        <v>1148</v>
      </c>
      <c r="G528" s="15" t="s">
        <v>41</v>
      </c>
    </row>
    <row r="529" spans="1:7" x14ac:dyDescent="0.25">
      <c r="A529" s="15" t="s">
        <v>642</v>
      </c>
      <c r="B529" s="21">
        <v>3.416666666666667</v>
      </c>
      <c r="C529" s="21">
        <v>23.666666666666664</v>
      </c>
      <c r="D529" s="15" t="s">
        <v>643</v>
      </c>
      <c r="E529" s="15" t="s">
        <v>78</v>
      </c>
      <c r="F529" s="15" t="s">
        <v>1148</v>
      </c>
      <c r="G529" s="15" t="s">
        <v>8</v>
      </c>
    </row>
    <row r="530" spans="1:7" ht="25.5" x14ac:dyDescent="0.25">
      <c r="A530" s="15" t="s">
        <v>2751</v>
      </c>
      <c r="B530" s="21">
        <v>3.416666666666667</v>
      </c>
      <c r="C530" s="21">
        <v>0</v>
      </c>
      <c r="D530" s="15" t="s">
        <v>2752</v>
      </c>
      <c r="E530" s="15" t="s">
        <v>77</v>
      </c>
      <c r="F530" s="15" t="s">
        <v>1147</v>
      </c>
      <c r="G530" s="15" t="s">
        <v>8</v>
      </c>
    </row>
    <row r="531" spans="1:7" ht="25.5" x14ac:dyDescent="0.25">
      <c r="A531" s="15" t="s">
        <v>1603</v>
      </c>
      <c r="B531" s="21">
        <v>3.416666666666667</v>
      </c>
      <c r="C531" s="21">
        <v>0</v>
      </c>
      <c r="D531" s="15" t="s">
        <v>1604</v>
      </c>
      <c r="E531" s="15" t="s">
        <v>77</v>
      </c>
      <c r="F531" s="15" t="s">
        <v>1148</v>
      </c>
      <c r="G531" s="15" t="s">
        <v>6</v>
      </c>
    </row>
    <row r="532" spans="1:7" ht="25.5" x14ac:dyDescent="0.25">
      <c r="A532" s="15" t="s">
        <v>2753</v>
      </c>
      <c r="B532" s="21">
        <v>3.416666666666667</v>
      </c>
      <c r="C532" s="21">
        <v>0</v>
      </c>
      <c r="D532" s="15" t="s">
        <v>2754</v>
      </c>
      <c r="E532" s="15" t="s">
        <v>77</v>
      </c>
      <c r="F532" s="15" t="s">
        <v>1154</v>
      </c>
      <c r="G532" s="15" t="s">
        <v>4</v>
      </c>
    </row>
    <row r="533" spans="1:7" x14ac:dyDescent="0.25">
      <c r="A533" s="15" t="s">
        <v>1458</v>
      </c>
      <c r="B533" s="21">
        <v>3.3333333333333335</v>
      </c>
      <c r="C533" s="21">
        <v>0</v>
      </c>
      <c r="D533" s="15" t="s">
        <v>1459</v>
      </c>
      <c r="E533" s="15" t="s">
        <v>77</v>
      </c>
      <c r="F533" s="15" t="s">
        <v>1149</v>
      </c>
      <c r="G533" s="15" t="s">
        <v>8</v>
      </c>
    </row>
    <row r="534" spans="1:7" ht="25.5" x14ac:dyDescent="0.25">
      <c r="A534" s="15" t="s">
        <v>2755</v>
      </c>
      <c r="B534" s="21">
        <v>3.3333333333333335</v>
      </c>
      <c r="C534" s="21">
        <v>0</v>
      </c>
      <c r="D534" s="15" t="s">
        <v>2756</v>
      </c>
      <c r="E534" s="15" t="s">
        <v>77</v>
      </c>
      <c r="F534" s="15" t="s">
        <v>1147</v>
      </c>
      <c r="G534" s="15" t="s">
        <v>8</v>
      </c>
    </row>
    <row r="535" spans="1:7" ht="25.5" x14ac:dyDescent="0.25">
      <c r="A535" s="15" t="s">
        <v>2757</v>
      </c>
      <c r="B535" s="21">
        <v>3.3333333333333335</v>
      </c>
      <c r="C535" s="21">
        <v>0</v>
      </c>
      <c r="D535" s="15" t="s">
        <v>2758</v>
      </c>
      <c r="E535" s="15" t="s">
        <v>77</v>
      </c>
      <c r="F535" s="15" t="s">
        <v>1147</v>
      </c>
      <c r="G535" s="15" t="s">
        <v>8</v>
      </c>
    </row>
    <row r="536" spans="1:7" ht="25.5" x14ac:dyDescent="0.25">
      <c r="A536" s="15" t="s">
        <v>2759</v>
      </c>
      <c r="B536" s="21">
        <v>3.3333333333333335</v>
      </c>
      <c r="C536" s="21">
        <v>0</v>
      </c>
      <c r="D536" s="15" t="s">
        <v>2760</v>
      </c>
      <c r="E536" s="15" t="s">
        <v>77</v>
      </c>
      <c r="F536" s="15" t="s">
        <v>1147</v>
      </c>
      <c r="G536" s="15" t="s">
        <v>8</v>
      </c>
    </row>
    <row r="537" spans="1:7" ht="25.5" x14ac:dyDescent="0.25">
      <c r="A537" s="15" t="s">
        <v>2761</v>
      </c>
      <c r="B537" s="21">
        <v>3.3333333333333335</v>
      </c>
      <c r="C537" s="21">
        <v>0</v>
      </c>
      <c r="D537" s="15" t="s">
        <v>2762</v>
      </c>
      <c r="E537" s="15" t="s">
        <v>77</v>
      </c>
      <c r="F537" s="15" t="s">
        <v>1155</v>
      </c>
      <c r="G537" s="15" t="s">
        <v>5</v>
      </c>
    </row>
    <row r="538" spans="1:7" x14ac:dyDescent="0.25">
      <c r="A538" s="15" t="s">
        <v>692</v>
      </c>
      <c r="B538" s="21">
        <v>3.3333333333333335</v>
      </c>
      <c r="C538" s="21">
        <v>0.16666666666666669</v>
      </c>
      <c r="D538" s="15" t="s">
        <v>693</v>
      </c>
      <c r="E538" s="15" t="s">
        <v>77</v>
      </c>
      <c r="F538" s="15" t="s">
        <v>1150</v>
      </c>
      <c r="G538" s="15" t="s">
        <v>5</v>
      </c>
    </row>
    <row r="539" spans="1:7" ht="25.5" x14ac:dyDescent="0.25">
      <c r="A539" s="15" t="s">
        <v>2763</v>
      </c>
      <c r="B539" s="21">
        <v>3.3333333333333335</v>
      </c>
      <c r="C539" s="21">
        <v>0</v>
      </c>
      <c r="D539" s="15" t="s">
        <v>2764</v>
      </c>
      <c r="E539" s="15" t="s">
        <v>78</v>
      </c>
      <c r="F539" s="15" t="s">
        <v>1147</v>
      </c>
      <c r="G539" s="15" t="s">
        <v>4</v>
      </c>
    </row>
    <row r="540" spans="1:7" x14ac:dyDescent="0.25">
      <c r="A540" s="15" t="s">
        <v>399</v>
      </c>
      <c r="B540" s="21">
        <v>3.25</v>
      </c>
      <c r="C540" s="21">
        <v>2.8333333333333335</v>
      </c>
      <c r="D540" s="15" t="s">
        <v>400</v>
      </c>
      <c r="E540" s="15" t="s">
        <v>48</v>
      </c>
      <c r="F540" s="15" t="s">
        <v>1256</v>
      </c>
      <c r="G540" s="15" t="s">
        <v>3</v>
      </c>
    </row>
    <row r="541" spans="1:7" x14ac:dyDescent="0.25">
      <c r="A541" s="15" t="s">
        <v>378</v>
      </c>
      <c r="B541" s="21">
        <v>3.25</v>
      </c>
      <c r="C541" s="21">
        <v>2.3333333333333335</v>
      </c>
      <c r="D541" s="15" t="s">
        <v>379</v>
      </c>
      <c r="E541" s="15" t="s">
        <v>77</v>
      </c>
      <c r="F541" s="15" t="s">
        <v>1155</v>
      </c>
      <c r="G541" s="15" t="s">
        <v>8</v>
      </c>
    </row>
    <row r="542" spans="1:7" ht="25.5" x14ac:dyDescent="0.25">
      <c r="A542" s="15" t="s">
        <v>2765</v>
      </c>
      <c r="B542" s="21">
        <v>3.25</v>
      </c>
      <c r="C542" s="21">
        <v>0</v>
      </c>
      <c r="D542" s="15" t="s">
        <v>2766</v>
      </c>
      <c r="E542" s="15" t="s">
        <v>77</v>
      </c>
      <c r="F542" s="15" t="s">
        <v>1147</v>
      </c>
      <c r="G542" s="15" t="s">
        <v>8</v>
      </c>
    </row>
    <row r="543" spans="1:7" x14ac:dyDescent="0.25">
      <c r="A543" s="15" t="s">
        <v>2767</v>
      </c>
      <c r="B543" s="21">
        <v>3.25</v>
      </c>
      <c r="C543" s="21">
        <v>0</v>
      </c>
      <c r="D543" s="15" t="s">
        <v>2768</v>
      </c>
      <c r="E543" s="15" t="s">
        <v>77</v>
      </c>
      <c r="F543" s="15" t="s">
        <v>1148</v>
      </c>
      <c r="G543" s="15" t="s">
        <v>5</v>
      </c>
    </row>
    <row r="544" spans="1:7" x14ac:dyDescent="0.25">
      <c r="A544" s="15" t="s">
        <v>2769</v>
      </c>
      <c r="B544" s="21">
        <v>3.25</v>
      </c>
      <c r="C544" s="21">
        <v>0</v>
      </c>
      <c r="D544" s="15" t="s">
        <v>2770</v>
      </c>
      <c r="E544" s="15" t="s">
        <v>77</v>
      </c>
      <c r="F544" s="15" t="s">
        <v>1148</v>
      </c>
      <c r="G544" s="15" t="s">
        <v>5</v>
      </c>
    </row>
    <row r="545" spans="1:7" ht="25.5" x14ac:dyDescent="0.25">
      <c r="A545" s="15" t="s">
        <v>472</v>
      </c>
      <c r="B545" s="21">
        <v>3.166666666666667</v>
      </c>
      <c r="C545" s="21">
        <v>8.3333333333333343E-2</v>
      </c>
      <c r="D545" s="15" t="s">
        <v>473</v>
      </c>
      <c r="E545" s="15" t="s">
        <v>77</v>
      </c>
      <c r="F545" s="15" t="s">
        <v>1148</v>
      </c>
      <c r="G545" s="15" t="s">
        <v>2</v>
      </c>
    </row>
    <row r="546" spans="1:7" ht="25.5" x14ac:dyDescent="0.25">
      <c r="A546" s="15" t="s">
        <v>2771</v>
      </c>
      <c r="B546" s="21">
        <v>3.166666666666667</v>
      </c>
      <c r="C546" s="21">
        <v>18.5</v>
      </c>
      <c r="D546" s="15" t="s">
        <v>2772</v>
      </c>
      <c r="E546" s="15" t="s">
        <v>77</v>
      </c>
      <c r="F546" s="15" t="s">
        <v>1151</v>
      </c>
      <c r="G546" s="15" t="s">
        <v>6</v>
      </c>
    </row>
    <row r="547" spans="1:7" ht="38.25" x14ac:dyDescent="0.25">
      <c r="A547" s="15" t="s">
        <v>2773</v>
      </c>
      <c r="B547" s="21">
        <v>3.0833333333333335</v>
      </c>
      <c r="C547" s="21">
        <v>0</v>
      </c>
      <c r="D547" s="15" t="s">
        <v>2774</v>
      </c>
      <c r="E547" s="15" t="s">
        <v>77</v>
      </c>
      <c r="F547" s="15" t="s">
        <v>1147</v>
      </c>
      <c r="G547" s="15" t="s">
        <v>8</v>
      </c>
    </row>
    <row r="548" spans="1:7" x14ac:dyDescent="0.25">
      <c r="A548" s="15" t="s">
        <v>2775</v>
      </c>
      <c r="B548" s="21">
        <v>3.0833333333333335</v>
      </c>
      <c r="C548" s="21">
        <v>0.41666666666666669</v>
      </c>
      <c r="D548" s="15" t="s">
        <v>2776</v>
      </c>
      <c r="E548" s="15" t="s">
        <v>78</v>
      </c>
      <c r="F548" s="15" t="s">
        <v>1148</v>
      </c>
      <c r="G548" s="15" t="s">
        <v>5</v>
      </c>
    </row>
    <row r="549" spans="1:7" x14ac:dyDescent="0.25">
      <c r="A549" s="15" t="s">
        <v>2777</v>
      </c>
      <c r="B549" s="21">
        <v>3</v>
      </c>
      <c r="C549" s="21">
        <v>0</v>
      </c>
      <c r="D549" s="15" t="s">
        <v>2778</v>
      </c>
      <c r="E549" s="15" t="s">
        <v>77</v>
      </c>
      <c r="F549" s="15" t="s">
        <v>1147</v>
      </c>
      <c r="G549" s="15" t="s">
        <v>2</v>
      </c>
    </row>
    <row r="550" spans="1:7" ht="25.5" x14ac:dyDescent="0.25">
      <c r="A550" s="15" t="s">
        <v>2779</v>
      </c>
      <c r="B550" s="21">
        <v>3</v>
      </c>
      <c r="C550" s="21">
        <v>0</v>
      </c>
      <c r="D550" s="15" t="s">
        <v>2780</v>
      </c>
      <c r="E550" s="15" t="s">
        <v>77</v>
      </c>
      <c r="F550" s="15" t="s">
        <v>1148</v>
      </c>
      <c r="G550" s="15" t="s">
        <v>8</v>
      </c>
    </row>
    <row r="551" spans="1:7" ht="25.5" x14ac:dyDescent="0.25">
      <c r="A551" s="15" t="s">
        <v>2781</v>
      </c>
      <c r="B551" s="21">
        <v>3</v>
      </c>
      <c r="C551" s="21">
        <v>0</v>
      </c>
      <c r="D551" s="15" t="s">
        <v>2782</v>
      </c>
      <c r="E551" s="15" t="s">
        <v>77</v>
      </c>
      <c r="F551" s="15" t="s">
        <v>1147</v>
      </c>
      <c r="G551" s="15" t="s">
        <v>8</v>
      </c>
    </row>
    <row r="552" spans="1:7" ht="25.5" x14ac:dyDescent="0.25">
      <c r="A552" s="15" t="s">
        <v>2783</v>
      </c>
      <c r="B552" s="21">
        <v>3</v>
      </c>
      <c r="C552" s="21">
        <v>4.166666666666667</v>
      </c>
      <c r="D552" s="15" t="s">
        <v>2784</v>
      </c>
      <c r="E552" s="15" t="s">
        <v>77</v>
      </c>
      <c r="F552" s="15" t="s">
        <v>1148</v>
      </c>
      <c r="G552" s="15" t="s">
        <v>5</v>
      </c>
    </row>
    <row r="553" spans="1:7" ht="25.5" x14ac:dyDescent="0.25">
      <c r="A553" s="15" t="s">
        <v>1460</v>
      </c>
      <c r="B553" s="21">
        <v>3</v>
      </c>
      <c r="C553" s="21">
        <v>0</v>
      </c>
      <c r="D553" s="15" t="s">
        <v>1461</v>
      </c>
      <c r="E553" s="15" t="s">
        <v>77</v>
      </c>
      <c r="F553" s="15" t="s">
        <v>1154</v>
      </c>
      <c r="G553" s="15" t="s">
        <v>4</v>
      </c>
    </row>
    <row r="554" spans="1:7" ht="25.5" x14ac:dyDescent="0.25">
      <c r="A554" s="15" t="s">
        <v>2785</v>
      </c>
      <c r="B554" s="21">
        <v>3</v>
      </c>
      <c r="C554" s="21">
        <v>0</v>
      </c>
      <c r="D554" s="15" t="s">
        <v>2786</v>
      </c>
      <c r="E554" s="15" t="s">
        <v>77</v>
      </c>
      <c r="F554" s="15" t="s">
        <v>1154</v>
      </c>
      <c r="G554" s="15" t="s">
        <v>5</v>
      </c>
    </row>
    <row r="555" spans="1:7" x14ac:dyDescent="0.25">
      <c r="A555" s="15" t="s">
        <v>1480</v>
      </c>
      <c r="B555" s="21">
        <v>3</v>
      </c>
      <c r="C555" s="21">
        <v>0</v>
      </c>
      <c r="D555" s="15" t="s">
        <v>1481</v>
      </c>
      <c r="E555" s="15" t="s">
        <v>77</v>
      </c>
      <c r="F555" s="15" t="s">
        <v>1150</v>
      </c>
      <c r="G555" s="15" t="s">
        <v>4</v>
      </c>
    </row>
    <row r="556" spans="1:7" ht="25.5" x14ac:dyDescent="0.25">
      <c r="A556" s="15" t="s">
        <v>1464</v>
      </c>
      <c r="B556" s="21">
        <v>2.916666666666667</v>
      </c>
      <c r="C556" s="21">
        <v>0</v>
      </c>
      <c r="D556" s="15" t="s">
        <v>1465</v>
      </c>
      <c r="E556" s="15" t="s">
        <v>77</v>
      </c>
      <c r="F556" s="15" t="s">
        <v>1148</v>
      </c>
      <c r="G556" s="15" t="s">
        <v>5</v>
      </c>
    </row>
    <row r="557" spans="1:7" x14ac:dyDescent="0.25">
      <c r="A557" s="15" t="s">
        <v>1466</v>
      </c>
      <c r="B557" s="21">
        <v>2.916666666666667</v>
      </c>
      <c r="C557" s="21">
        <v>0</v>
      </c>
      <c r="D557" s="15" t="s">
        <v>1467</v>
      </c>
      <c r="E557" s="15" t="s">
        <v>77</v>
      </c>
      <c r="F557" s="15" t="s">
        <v>1149</v>
      </c>
      <c r="G557" s="15" t="s">
        <v>4</v>
      </c>
    </row>
    <row r="558" spans="1:7" ht="25.5" x14ac:dyDescent="0.25">
      <c r="A558" s="15" t="s">
        <v>1472</v>
      </c>
      <c r="B558" s="21">
        <v>2.8333333333333335</v>
      </c>
      <c r="C558" s="21">
        <v>0</v>
      </c>
      <c r="D558" s="15" t="s">
        <v>1473</v>
      </c>
      <c r="E558" s="15" t="s">
        <v>77</v>
      </c>
      <c r="F558" s="15" t="s">
        <v>1154</v>
      </c>
      <c r="G558" s="15" t="s">
        <v>8</v>
      </c>
    </row>
    <row r="559" spans="1:7" ht="25.5" x14ac:dyDescent="0.25">
      <c r="A559" s="15" t="s">
        <v>2787</v>
      </c>
      <c r="B559" s="21">
        <v>2.8333333333333335</v>
      </c>
      <c r="C559" s="21">
        <v>0</v>
      </c>
      <c r="D559" s="15" t="s">
        <v>2788</v>
      </c>
      <c r="E559" s="15" t="s">
        <v>77</v>
      </c>
      <c r="F559" s="15" t="s">
        <v>1147</v>
      </c>
      <c r="G559" s="15" t="s">
        <v>8</v>
      </c>
    </row>
    <row r="560" spans="1:7" ht="38.25" x14ac:dyDescent="0.25">
      <c r="A560" s="15" t="s">
        <v>1474</v>
      </c>
      <c r="B560" s="21">
        <v>2.8333333333333335</v>
      </c>
      <c r="C560" s="21">
        <v>0</v>
      </c>
      <c r="D560" s="15" t="s">
        <v>1475</v>
      </c>
      <c r="E560" s="15" t="s">
        <v>77</v>
      </c>
      <c r="F560" s="15" t="s">
        <v>1147</v>
      </c>
      <c r="G560" s="15" t="s">
        <v>8</v>
      </c>
    </row>
    <row r="561" spans="1:7" x14ac:dyDescent="0.25">
      <c r="A561" s="15" t="s">
        <v>2789</v>
      </c>
      <c r="B561" s="21">
        <v>2.8333333333333335</v>
      </c>
      <c r="C561" s="21">
        <v>0</v>
      </c>
      <c r="D561" s="15" t="s">
        <v>2790</v>
      </c>
      <c r="E561" s="15" t="s">
        <v>77</v>
      </c>
      <c r="F561" s="15" t="s">
        <v>1149</v>
      </c>
      <c r="G561" s="15" t="s">
        <v>8</v>
      </c>
    </row>
    <row r="562" spans="1:7" ht="25.5" x14ac:dyDescent="0.25">
      <c r="A562" s="15" t="s">
        <v>1042</v>
      </c>
      <c r="B562" s="21">
        <v>2.8333333333333335</v>
      </c>
      <c r="C562" s="21">
        <v>0.33333333333333337</v>
      </c>
      <c r="D562" s="15" t="s">
        <v>1043</v>
      </c>
      <c r="E562" s="15" t="s">
        <v>77</v>
      </c>
      <c r="F562" s="15" t="s">
        <v>1148</v>
      </c>
      <c r="G562" s="15" t="s">
        <v>5</v>
      </c>
    </row>
    <row r="563" spans="1:7" ht="25.5" x14ac:dyDescent="0.25">
      <c r="A563" s="15" t="s">
        <v>940</v>
      </c>
      <c r="B563" s="21">
        <v>2.8333333333333335</v>
      </c>
      <c r="C563" s="21">
        <v>9.6666666666666661</v>
      </c>
      <c r="D563" s="15" t="s">
        <v>941</v>
      </c>
      <c r="E563" s="15" t="s">
        <v>77</v>
      </c>
      <c r="F563" s="15" t="s">
        <v>1148</v>
      </c>
      <c r="G563" s="15" t="s">
        <v>5</v>
      </c>
    </row>
    <row r="564" spans="1:7" x14ac:dyDescent="0.25">
      <c r="A564" s="15" t="s">
        <v>235</v>
      </c>
      <c r="B564" s="21">
        <v>2.8333333333333335</v>
      </c>
      <c r="C564" s="21">
        <v>0.16666666666666669</v>
      </c>
      <c r="D564" s="15" t="s">
        <v>236</v>
      </c>
      <c r="E564" s="15" t="s">
        <v>78</v>
      </c>
      <c r="F564" s="15" t="s">
        <v>1148</v>
      </c>
      <c r="G564" s="15" t="s">
        <v>5</v>
      </c>
    </row>
    <row r="565" spans="1:7" x14ac:dyDescent="0.25">
      <c r="A565" s="15" t="s">
        <v>2791</v>
      </c>
      <c r="B565" s="21">
        <v>2.8333333333333335</v>
      </c>
      <c r="C565" s="21">
        <v>0</v>
      </c>
      <c r="D565" s="15" t="s">
        <v>2792</v>
      </c>
      <c r="E565" s="15" t="s">
        <v>77</v>
      </c>
      <c r="F565" s="15" t="s">
        <v>1148</v>
      </c>
      <c r="G565" s="15" t="s">
        <v>5</v>
      </c>
    </row>
    <row r="566" spans="1:7" ht="25.5" x14ac:dyDescent="0.25">
      <c r="A566" s="15" t="s">
        <v>2793</v>
      </c>
      <c r="B566" s="21">
        <v>2.8333333333333335</v>
      </c>
      <c r="C566" s="21">
        <v>0</v>
      </c>
      <c r="D566" s="15" t="s">
        <v>2794</v>
      </c>
      <c r="E566" s="15" t="s">
        <v>77</v>
      </c>
      <c r="F566" s="15" t="s">
        <v>1154</v>
      </c>
      <c r="G566" s="15" t="s">
        <v>4</v>
      </c>
    </row>
    <row r="567" spans="1:7" ht="25.5" x14ac:dyDescent="0.25">
      <c r="A567" s="15" t="s">
        <v>1476</v>
      </c>
      <c r="B567" s="21">
        <v>2.8333333333333335</v>
      </c>
      <c r="C567" s="21">
        <v>0</v>
      </c>
      <c r="D567" s="15" t="s">
        <v>1477</v>
      </c>
      <c r="E567" s="15" t="s">
        <v>77</v>
      </c>
      <c r="F567" s="15" t="s">
        <v>1158</v>
      </c>
      <c r="G567" s="15" t="s">
        <v>4</v>
      </c>
    </row>
    <row r="568" spans="1:7" ht="25.5" x14ac:dyDescent="0.25">
      <c r="A568" s="15" t="s">
        <v>1546</v>
      </c>
      <c r="B568" s="21">
        <v>2.75</v>
      </c>
      <c r="C568" s="21">
        <v>0</v>
      </c>
      <c r="D568" s="15" t="s">
        <v>1547</v>
      </c>
      <c r="E568" s="15" t="s">
        <v>77</v>
      </c>
      <c r="F568" s="15" t="s">
        <v>1148</v>
      </c>
      <c r="G568" s="15" t="s">
        <v>2</v>
      </c>
    </row>
    <row r="569" spans="1:7" ht="25.5" x14ac:dyDescent="0.25">
      <c r="A569" s="15" t="s">
        <v>1478</v>
      </c>
      <c r="B569" s="21">
        <v>2.75</v>
      </c>
      <c r="C569" s="21">
        <v>0</v>
      </c>
      <c r="D569" s="15" t="s">
        <v>1479</v>
      </c>
      <c r="E569" s="15" t="s">
        <v>77</v>
      </c>
      <c r="F569" s="15" t="s">
        <v>1148</v>
      </c>
      <c r="G569" s="15" t="s">
        <v>6</v>
      </c>
    </row>
    <row r="570" spans="1:7" x14ac:dyDescent="0.25">
      <c r="A570" s="15" t="s">
        <v>2795</v>
      </c>
      <c r="B570" s="21">
        <v>2.666666666666667</v>
      </c>
      <c r="C570" s="21">
        <v>0</v>
      </c>
      <c r="D570" s="15" t="s">
        <v>2796</v>
      </c>
      <c r="E570" s="15" t="s">
        <v>48</v>
      </c>
      <c r="F570" s="15" t="s">
        <v>1256</v>
      </c>
      <c r="G570" s="15" t="s">
        <v>3</v>
      </c>
    </row>
    <row r="571" spans="1:7" x14ac:dyDescent="0.25">
      <c r="A571" s="15" t="s">
        <v>1482</v>
      </c>
      <c r="B571" s="21">
        <v>2.666666666666667</v>
      </c>
      <c r="C571" s="21">
        <v>0</v>
      </c>
      <c r="D571" s="15" t="s">
        <v>1483</v>
      </c>
      <c r="E571" s="15" t="s">
        <v>48</v>
      </c>
      <c r="F571" s="15" t="s">
        <v>1256</v>
      </c>
      <c r="G571" s="15" t="s">
        <v>3</v>
      </c>
    </row>
    <row r="572" spans="1:7" x14ac:dyDescent="0.25">
      <c r="A572" s="15" t="s">
        <v>518</v>
      </c>
      <c r="B572" s="21">
        <v>2.666666666666667</v>
      </c>
      <c r="C572" s="21">
        <v>8.3333333333333343E-2</v>
      </c>
      <c r="D572" s="15" t="s">
        <v>519</v>
      </c>
      <c r="E572" s="15" t="s">
        <v>77</v>
      </c>
      <c r="F572" s="15" t="s">
        <v>1150</v>
      </c>
      <c r="G572" s="15" t="s">
        <v>8</v>
      </c>
    </row>
    <row r="573" spans="1:7" ht="25.5" x14ac:dyDescent="0.25">
      <c r="A573" s="15" t="s">
        <v>2797</v>
      </c>
      <c r="B573" s="21">
        <v>2.666666666666667</v>
      </c>
      <c r="C573" s="21">
        <v>0</v>
      </c>
      <c r="D573" s="15" t="s">
        <v>2798</v>
      </c>
      <c r="E573" s="15" t="s">
        <v>77</v>
      </c>
      <c r="F573" s="15" t="s">
        <v>1148</v>
      </c>
      <c r="G573" s="15" t="s">
        <v>5</v>
      </c>
    </row>
    <row r="574" spans="1:7" x14ac:dyDescent="0.25">
      <c r="A574" s="15" t="s">
        <v>1550</v>
      </c>
      <c r="B574" s="21">
        <v>2.666666666666667</v>
      </c>
      <c r="C574" s="21">
        <v>0</v>
      </c>
      <c r="D574" s="15" t="s">
        <v>1551</v>
      </c>
      <c r="E574" s="15" t="s">
        <v>77</v>
      </c>
      <c r="F574" s="15" t="s">
        <v>1150</v>
      </c>
      <c r="G574" s="15" t="s">
        <v>5</v>
      </c>
    </row>
    <row r="575" spans="1:7" x14ac:dyDescent="0.25">
      <c r="A575" s="15" t="s">
        <v>2799</v>
      </c>
      <c r="B575" s="21">
        <v>2.666666666666667</v>
      </c>
      <c r="C575" s="21">
        <v>0</v>
      </c>
      <c r="D575" s="15" t="s">
        <v>2800</v>
      </c>
      <c r="E575" s="15" t="s">
        <v>77</v>
      </c>
      <c r="F575" s="15" t="s">
        <v>1147</v>
      </c>
      <c r="G575" s="15" t="s">
        <v>4</v>
      </c>
    </row>
    <row r="576" spans="1:7" x14ac:dyDescent="0.25">
      <c r="A576" s="15" t="s">
        <v>2801</v>
      </c>
      <c r="B576" s="21">
        <v>2.5833333333333335</v>
      </c>
      <c r="C576" s="21">
        <v>0</v>
      </c>
      <c r="D576" s="15" t="s">
        <v>2802</v>
      </c>
      <c r="E576" s="15" t="s">
        <v>77</v>
      </c>
      <c r="F576" s="15" t="s">
        <v>1148</v>
      </c>
      <c r="G576" s="15" t="s">
        <v>5</v>
      </c>
    </row>
    <row r="577" spans="1:7" x14ac:dyDescent="0.25">
      <c r="A577" s="15" t="s">
        <v>696</v>
      </c>
      <c r="B577" s="21">
        <v>2.5833333333333335</v>
      </c>
      <c r="C577" s="21">
        <v>8.3333333333333343E-2</v>
      </c>
      <c r="D577" s="15" t="s">
        <v>1484</v>
      </c>
      <c r="E577" s="15" t="s">
        <v>48</v>
      </c>
      <c r="F577" s="15" t="s">
        <v>1256</v>
      </c>
      <c r="G577" s="15" t="s">
        <v>3</v>
      </c>
    </row>
    <row r="578" spans="1:7" x14ac:dyDescent="0.25">
      <c r="A578" s="15" t="s">
        <v>2803</v>
      </c>
      <c r="B578" s="21">
        <v>2.5833333333333335</v>
      </c>
      <c r="C578" s="21">
        <v>0</v>
      </c>
      <c r="D578" s="15" t="s">
        <v>2804</v>
      </c>
      <c r="E578" s="15" t="s">
        <v>78</v>
      </c>
      <c r="F578" s="15" t="s">
        <v>1154</v>
      </c>
      <c r="G578" s="15" t="s">
        <v>2</v>
      </c>
    </row>
    <row r="579" spans="1:7" x14ac:dyDescent="0.25">
      <c r="A579" s="15" t="s">
        <v>1723</v>
      </c>
      <c r="B579" s="21">
        <v>2.5833333333333335</v>
      </c>
      <c r="C579" s="21">
        <v>0</v>
      </c>
      <c r="D579" s="15" t="s">
        <v>1724</v>
      </c>
      <c r="E579" s="15" t="s">
        <v>78</v>
      </c>
      <c r="F579" s="15" t="s">
        <v>1148</v>
      </c>
      <c r="G579" s="15" t="s">
        <v>2</v>
      </c>
    </row>
    <row r="580" spans="1:7" x14ac:dyDescent="0.25">
      <c r="A580" s="15" t="s">
        <v>563</v>
      </c>
      <c r="B580" s="21">
        <v>2.5</v>
      </c>
      <c r="C580" s="21">
        <v>8.3333333333333343E-2</v>
      </c>
      <c r="D580" s="15" t="s">
        <v>564</v>
      </c>
      <c r="E580" s="15" t="s">
        <v>78</v>
      </c>
      <c r="F580" s="15" t="s">
        <v>1148</v>
      </c>
      <c r="G580" s="15" t="s">
        <v>2</v>
      </c>
    </row>
    <row r="581" spans="1:7" x14ac:dyDescent="0.25">
      <c r="A581" s="15" t="s">
        <v>2805</v>
      </c>
      <c r="B581" s="21">
        <v>2.5</v>
      </c>
      <c r="C581" s="21">
        <v>0</v>
      </c>
      <c r="D581" s="15" t="s">
        <v>2806</v>
      </c>
      <c r="E581" s="15" t="s">
        <v>77</v>
      </c>
      <c r="F581" s="15" t="s">
        <v>1147</v>
      </c>
      <c r="G581" s="15" t="s">
        <v>2</v>
      </c>
    </row>
    <row r="582" spans="1:7" ht="25.5" x14ac:dyDescent="0.25">
      <c r="A582" s="15" t="s">
        <v>2807</v>
      </c>
      <c r="B582" s="21">
        <v>2.5</v>
      </c>
      <c r="C582" s="21">
        <v>0</v>
      </c>
      <c r="D582" s="15" t="s">
        <v>2808</v>
      </c>
      <c r="E582" s="15" t="s">
        <v>77</v>
      </c>
      <c r="F582" s="15" t="s">
        <v>1147</v>
      </c>
      <c r="G582" s="15" t="s">
        <v>8</v>
      </c>
    </row>
    <row r="583" spans="1:7" ht="25.5" x14ac:dyDescent="0.25">
      <c r="A583" s="15" t="s">
        <v>2809</v>
      </c>
      <c r="B583" s="21">
        <v>2.5</v>
      </c>
      <c r="C583" s="21">
        <v>0</v>
      </c>
      <c r="D583" s="15" t="s">
        <v>2810</v>
      </c>
      <c r="E583" s="15" t="s">
        <v>77</v>
      </c>
      <c r="F583" s="15" t="s">
        <v>1147</v>
      </c>
      <c r="G583" s="15" t="s">
        <v>8</v>
      </c>
    </row>
    <row r="584" spans="1:7" ht="25.5" x14ac:dyDescent="0.25">
      <c r="A584" s="15" t="s">
        <v>2811</v>
      </c>
      <c r="B584" s="21">
        <v>2.5</v>
      </c>
      <c r="C584" s="21">
        <v>0</v>
      </c>
      <c r="D584" s="15" t="s">
        <v>2812</v>
      </c>
      <c r="E584" s="15" t="s">
        <v>77</v>
      </c>
      <c r="F584" s="15" t="s">
        <v>1147</v>
      </c>
      <c r="G584" s="15" t="s">
        <v>8</v>
      </c>
    </row>
    <row r="585" spans="1:7" ht="25.5" x14ac:dyDescent="0.25">
      <c r="A585" s="15" t="s">
        <v>2813</v>
      </c>
      <c r="B585" s="21">
        <v>2.5</v>
      </c>
      <c r="C585" s="21">
        <v>0</v>
      </c>
      <c r="D585" s="15" t="s">
        <v>2814</v>
      </c>
      <c r="E585" s="15" t="s">
        <v>77</v>
      </c>
      <c r="F585" s="15" t="s">
        <v>1147</v>
      </c>
      <c r="G585" s="15" t="s">
        <v>8</v>
      </c>
    </row>
    <row r="586" spans="1:7" ht="38.25" x14ac:dyDescent="0.25">
      <c r="A586" s="15" t="s">
        <v>2815</v>
      </c>
      <c r="B586" s="21">
        <v>2.5</v>
      </c>
      <c r="C586" s="21">
        <v>0</v>
      </c>
      <c r="D586" s="15" t="s">
        <v>2816</v>
      </c>
      <c r="E586" s="15" t="s">
        <v>77</v>
      </c>
      <c r="F586" s="15" t="s">
        <v>1147</v>
      </c>
      <c r="G586" s="15" t="s">
        <v>8</v>
      </c>
    </row>
    <row r="587" spans="1:7" ht="38.25" x14ac:dyDescent="0.25">
      <c r="A587" s="15" t="s">
        <v>2817</v>
      </c>
      <c r="B587" s="21">
        <v>2.5</v>
      </c>
      <c r="C587" s="21">
        <v>0</v>
      </c>
      <c r="D587" s="15" t="s">
        <v>2818</v>
      </c>
      <c r="E587" s="15" t="s">
        <v>77</v>
      </c>
      <c r="F587" s="15" t="s">
        <v>1147</v>
      </c>
      <c r="G587" s="15" t="s">
        <v>8</v>
      </c>
    </row>
    <row r="588" spans="1:7" ht="25.5" x14ac:dyDescent="0.25">
      <c r="A588" s="15" t="s">
        <v>2819</v>
      </c>
      <c r="B588" s="21">
        <v>2.5</v>
      </c>
      <c r="C588" s="21">
        <v>0</v>
      </c>
      <c r="D588" s="15" t="s">
        <v>2820</v>
      </c>
      <c r="E588" s="15" t="s">
        <v>77</v>
      </c>
      <c r="F588" s="15" t="s">
        <v>1154</v>
      </c>
      <c r="G588" s="15" t="s">
        <v>4</v>
      </c>
    </row>
    <row r="589" spans="1:7" x14ac:dyDescent="0.25">
      <c r="A589" s="15" t="s">
        <v>1052</v>
      </c>
      <c r="B589" s="21">
        <v>2.4166666666666665</v>
      </c>
      <c r="C589" s="21">
        <v>8.3333333333333343E-2</v>
      </c>
      <c r="D589" s="15" t="s">
        <v>1053</v>
      </c>
      <c r="E589" s="15" t="s">
        <v>77</v>
      </c>
      <c r="F589" s="15" t="s">
        <v>1154</v>
      </c>
      <c r="G589" s="15" t="s">
        <v>2</v>
      </c>
    </row>
    <row r="590" spans="1:7" x14ac:dyDescent="0.25">
      <c r="A590" s="15" t="s">
        <v>1012</v>
      </c>
      <c r="B590" s="21">
        <v>2.4166666666666665</v>
      </c>
      <c r="C590" s="21">
        <v>1.5</v>
      </c>
      <c r="D590" s="15" t="s">
        <v>2339</v>
      </c>
      <c r="E590" s="15" t="s">
        <v>77</v>
      </c>
      <c r="F590" s="15" t="s">
        <v>1150</v>
      </c>
      <c r="G590" s="15" t="s">
        <v>2</v>
      </c>
    </row>
    <row r="591" spans="1:7" ht="38.25" x14ac:dyDescent="0.25">
      <c r="A591" s="15" t="s">
        <v>2821</v>
      </c>
      <c r="B591" s="21">
        <v>2.4166666666666665</v>
      </c>
      <c r="C591" s="21">
        <v>0</v>
      </c>
      <c r="D591" s="15" t="s">
        <v>2822</v>
      </c>
      <c r="E591" s="15" t="s">
        <v>77</v>
      </c>
      <c r="F591" s="15" t="s">
        <v>1147</v>
      </c>
      <c r="G591" s="15" t="s">
        <v>8</v>
      </c>
    </row>
    <row r="592" spans="1:7" x14ac:dyDescent="0.25">
      <c r="A592" s="15" t="s">
        <v>46</v>
      </c>
      <c r="B592" s="21">
        <v>2.3333333333333335</v>
      </c>
      <c r="C592" s="21">
        <v>1.6666666666666667</v>
      </c>
      <c r="D592" s="15" t="s">
        <v>47</v>
      </c>
      <c r="E592" s="15" t="s">
        <v>77</v>
      </c>
      <c r="F592" s="15" t="s">
        <v>48</v>
      </c>
      <c r="G592" s="15" t="s">
        <v>48</v>
      </c>
    </row>
    <row r="593" spans="1:7" x14ac:dyDescent="0.25">
      <c r="A593" s="15" t="s">
        <v>1485</v>
      </c>
      <c r="B593" s="21">
        <v>2.3333333333333335</v>
      </c>
      <c r="C593" s="21">
        <v>0</v>
      </c>
      <c r="D593" s="15" t="s">
        <v>2336</v>
      </c>
      <c r="E593" s="15" t="s">
        <v>77</v>
      </c>
      <c r="F593" s="15" t="s">
        <v>1150</v>
      </c>
      <c r="G593" s="15" t="s">
        <v>2</v>
      </c>
    </row>
    <row r="594" spans="1:7" ht="25.5" x14ac:dyDescent="0.25">
      <c r="A594" s="15" t="s">
        <v>2823</v>
      </c>
      <c r="B594" s="21">
        <v>2.3333333333333335</v>
      </c>
      <c r="C594" s="21">
        <v>0</v>
      </c>
      <c r="D594" s="15" t="s">
        <v>2824</v>
      </c>
      <c r="E594" s="15" t="s">
        <v>77</v>
      </c>
      <c r="F594" s="15" t="s">
        <v>1148</v>
      </c>
      <c r="G594" s="15" t="s">
        <v>8</v>
      </c>
    </row>
    <row r="595" spans="1:7" ht="25.5" x14ac:dyDescent="0.25">
      <c r="A595" s="15" t="s">
        <v>2825</v>
      </c>
      <c r="B595" s="21">
        <v>2.3333333333333335</v>
      </c>
      <c r="C595" s="21">
        <v>0</v>
      </c>
      <c r="D595" s="15" t="s">
        <v>2826</v>
      </c>
      <c r="E595" s="15" t="s">
        <v>77</v>
      </c>
      <c r="F595" s="15" t="s">
        <v>1147</v>
      </c>
      <c r="G595" s="15" t="s">
        <v>8</v>
      </c>
    </row>
    <row r="596" spans="1:7" ht="25.5" x14ac:dyDescent="0.25">
      <c r="A596" s="15" t="s">
        <v>2827</v>
      </c>
      <c r="B596" s="21">
        <v>2.3333333333333335</v>
      </c>
      <c r="C596" s="21">
        <v>0</v>
      </c>
      <c r="D596" s="15" t="s">
        <v>2828</v>
      </c>
      <c r="E596" s="15" t="s">
        <v>77</v>
      </c>
      <c r="F596" s="15" t="s">
        <v>1147</v>
      </c>
      <c r="G596" s="15" t="s">
        <v>8</v>
      </c>
    </row>
    <row r="597" spans="1:7" ht="25.5" x14ac:dyDescent="0.25">
      <c r="A597" s="15" t="s">
        <v>2829</v>
      </c>
      <c r="B597" s="21">
        <v>2.3333333333333335</v>
      </c>
      <c r="C597" s="21">
        <v>0</v>
      </c>
      <c r="D597" s="15" t="s">
        <v>2830</v>
      </c>
      <c r="E597" s="15" t="s">
        <v>77</v>
      </c>
      <c r="F597" s="15" t="s">
        <v>1155</v>
      </c>
      <c r="G597" s="15" t="s">
        <v>5</v>
      </c>
    </row>
    <row r="598" spans="1:7" x14ac:dyDescent="0.25">
      <c r="A598" s="15" t="s">
        <v>1486</v>
      </c>
      <c r="B598" s="21">
        <v>2.3333333333333335</v>
      </c>
      <c r="C598" s="21">
        <v>0</v>
      </c>
      <c r="D598" s="15" t="s">
        <v>1050</v>
      </c>
      <c r="E598" s="15" t="s">
        <v>77</v>
      </c>
      <c r="F598" s="15" t="s">
        <v>1148</v>
      </c>
      <c r="G598" s="15" t="s">
        <v>5</v>
      </c>
    </row>
    <row r="599" spans="1:7" ht="25.5" x14ac:dyDescent="0.25">
      <c r="A599" s="15" t="s">
        <v>1487</v>
      </c>
      <c r="B599" s="21">
        <v>2.3333333333333335</v>
      </c>
      <c r="C599" s="21">
        <v>0</v>
      </c>
      <c r="D599" s="15" t="s">
        <v>1488</v>
      </c>
      <c r="E599" s="15" t="s">
        <v>77</v>
      </c>
      <c r="F599" s="15" t="s">
        <v>1148</v>
      </c>
      <c r="G599" s="15" t="s">
        <v>5</v>
      </c>
    </row>
    <row r="600" spans="1:7" x14ac:dyDescent="0.25">
      <c r="A600" s="15" t="s">
        <v>1491</v>
      </c>
      <c r="B600" s="21">
        <v>2.25</v>
      </c>
      <c r="C600" s="21">
        <v>0</v>
      </c>
      <c r="D600" s="15" t="s">
        <v>1492</v>
      </c>
      <c r="E600" s="15" t="s">
        <v>48</v>
      </c>
      <c r="F600" s="15" t="s">
        <v>1256</v>
      </c>
      <c r="G600" s="15" t="s">
        <v>3</v>
      </c>
    </row>
    <row r="601" spans="1:7" x14ac:dyDescent="0.25">
      <c r="A601" s="15" t="s">
        <v>2831</v>
      </c>
      <c r="B601" s="21">
        <v>2.25</v>
      </c>
      <c r="C601" s="21">
        <v>0</v>
      </c>
      <c r="D601" s="15" t="s">
        <v>2832</v>
      </c>
      <c r="E601" s="15" t="s">
        <v>48</v>
      </c>
      <c r="F601" s="15" t="s">
        <v>15</v>
      </c>
      <c r="G601" s="15" t="s">
        <v>15</v>
      </c>
    </row>
    <row r="602" spans="1:7" x14ac:dyDescent="0.25">
      <c r="A602" s="15" t="s">
        <v>1530</v>
      </c>
      <c r="B602" s="21">
        <v>2.25</v>
      </c>
      <c r="C602" s="21">
        <v>0</v>
      </c>
      <c r="D602" s="15" t="s">
        <v>1531</v>
      </c>
      <c r="E602" s="15" t="s">
        <v>48</v>
      </c>
      <c r="F602" s="15" t="s">
        <v>15</v>
      </c>
      <c r="G602" s="15" t="s">
        <v>15</v>
      </c>
    </row>
    <row r="603" spans="1:7" ht="25.5" x14ac:dyDescent="0.25">
      <c r="A603" s="15" t="s">
        <v>2833</v>
      </c>
      <c r="B603" s="21">
        <v>2.25</v>
      </c>
      <c r="C603" s="21">
        <v>0</v>
      </c>
      <c r="D603" s="15" t="s">
        <v>2834</v>
      </c>
      <c r="E603" s="15" t="s">
        <v>77</v>
      </c>
      <c r="F603" s="15" t="s">
        <v>1147</v>
      </c>
      <c r="G603" s="15" t="s">
        <v>8</v>
      </c>
    </row>
    <row r="604" spans="1:7" x14ac:dyDescent="0.25">
      <c r="A604" s="15" t="s">
        <v>996</v>
      </c>
      <c r="B604" s="21">
        <v>2.25</v>
      </c>
      <c r="C604" s="21">
        <v>3.166666666666667</v>
      </c>
      <c r="D604" s="15" t="s">
        <v>997</v>
      </c>
      <c r="E604" s="15" t="s">
        <v>78</v>
      </c>
      <c r="F604" s="15" t="s">
        <v>1148</v>
      </c>
      <c r="G604" s="15" t="s">
        <v>5</v>
      </c>
    </row>
    <row r="605" spans="1:7" ht="25.5" x14ac:dyDescent="0.25">
      <c r="A605" s="15" t="s">
        <v>1493</v>
      </c>
      <c r="B605" s="21">
        <v>2.25</v>
      </c>
      <c r="C605" s="21">
        <v>0</v>
      </c>
      <c r="D605" s="15" t="s">
        <v>1494</v>
      </c>
      <c r="E605" s="15" t="s">
        <v>77</v>
      </c>
      <c r="F605" s="15" t="s">
        <v>1149</v>
      </c>
      <c r="G605" s="15" t="s">
        <v>5</v>
      </c>
    </row>
    <row r="606" spans="1:7" ht="25.5" x14ac:dyDescent="0.25">
      <c r="A606" s="15" t="s">
        <v>2835</v>
      </c>
      <c r="B606" s="21">
        <v>2.25</v>
      </c>
      <c r="C606" s="21">
        <v>0</v>
      </c>
      <c r="D606" s="15" t="s">
        <v>2836</v>
      </c>
      <c r="E606" s="15" t="s">
        <v>77</v>
      </c>
      <c r="F606" s="15" t="s">
        <v>1154</v>
      </c>
      <c r="G606" s="15" t="s">
        <v>4</v>
      </c>
    </row>
    <row r="607" spans="1:7" x14ac:dyDescent="0.25">
      <c r="A607" s="15" t="s">
        <v>679</v>
      </c>
      <c r="B607" s="21">
        <v>2.25</v>
      </c>
      <c r="C607" s="21">
        <v>34</v>
      </c>
      <c r="D607" s="15" t="s">
        <v>680</v>
      </c>
      <c r="E607" s="15" t="s">
        <v>77</v>
      </c>
      <c r="F607" s="15" t="s">
        <v>1150</v>
      </c>
      <c r="G607" s="15" t="s">
        <v>4</v>
      </c>
    </row>
    <row r="608" spans="1:7" x14ac:dyDescent="0.25">
      <c r="A608" s="15" t="s">
        <v>660</v>
      </c>
      <c r="B608" s="21">
        <v>2.25</v>
      </c>
      <c r="C608" s="21">
        <v>3.25</v>
      </c>
      <c r="D608" s="15" t="s">
        <v>661</v>
      </c>
      <c r="E608" s="15" t="s">
        <v>77</v>
      </c>
      <c r="F608" s="15" t="s">
        <v>1150</v>
      </c>
      <c r="G608" s="15" t="s">
        <v>4</v>
      </c>
    </row>
    <row r="609" spans="1:7" x14ac:dyDescent="0.25">
      <c r="A609" s="15" t="s">
        <v>2837</v>
      </c>
      <c r="B609" s="21">
        <v>2.1666666666666665</v>
      </c>
      <c r="C609" s="21">
        <v>0</v>
      </c>
      <c r="D609" s="15" t="s">
        <v>2838</v>
      </c>
      <c r="E609" s="15" t="s">
        <v>48</v>
      </c>
      <c r="F609" s="15" t="s">
        <v>1256</v>
      </c>
      <c r="G609" s="15" t="s">
        <v>3</v>
      </c>
    </row>
    <row r="610" spans="1:7" x14ac:dyDescent="0.25">
      <c r="A610" s="15" t="s">
        <v>2839</v>
      </c>
      <c r="B610" s="21">
        <v>2.1666666666666665</v>
      </c>
      <c r="C610" s="21">
        <v>1.25</v>
      </c>
      <c r="D610" s="15" t="s">
        <v>2840</v>
      </c>
      <c r="E610" s="15" t="s">
        <v>48</v>
      </c>
      <c r="F610" s="15" t="s">
        <v>15</v>
      </c>
      <c r="G610" s="15" t="s">
        <v>15</v>
      </c>
    </row>
    <row r="611" spans="1:7" x14ac:dyDescent="0.25">
      <c r="A611" s="15" t="s">
        <v>39</v>
      </c>
      <c r="B611" s="21">
        <v>2.1666666666666665</v>
      </c>
      <c r="C611" s="21">
        <v>5.5833333333333339</v>
      </c>
      <c r="D611" s="15" t="s">
        <v>391</v>
      </c>
      <c r="E611" s="15" t="s">
        <v>77</v>
      </c>
      <c r="F611" s="15" t="s">
        <v>303</v>
      </c>
      <c r="G611" s="15" t="s">
        <v>4</v>
      </c>
    </row>
    <row r="612" spans="1:7" ht="25.5" x14ac:dyDescent="0.25">
      <c r="A612" s="15" t="s">
        <v>2841</v>
      </c>
      <c r="B612" s="21">
        <v>2.1666666666666665</v>
      </c>
      <c r="C612" s="21">
        <v>0</v>
      </c>
      <c r="D612" s="15" t="s">
        <v>2842</v>
      </c>
      <c r="E612" s="15" t="s">
        <v>77</v>
      </c>
      <c r="F612" s="15" t="s">
        <v>1147</v>
      </c>
      <c r="G612" s="15" t="s">
        <v>8</v>
      </c>
    </row>
    <row r="613" spans="1:7" ht="25.5" x14ac:dyDescent="0.25">
      <c r="A613" s="15" t="s">
        <v>2843</v>
      </c>
      <c r="B613" s="21">
        <v>2.1666666666666665</v>
      </c>
      <c r="C613" s="21">
        <v>0</v>
      </c>
      <c r="D613" s="15" t="s">
        <v>2844</v>
      </c>
      <c r="E613" s="15" t="s">
        <v>77</v>
      </c>
      <c r="F613" s="15" t="s">
        <v>1154</v>
      </c>
      <c r="G613" s="15" t="s">
        <v>5</v>
      </c>
    </row>
    <row r="614" spans="1:7" x14ac:dyDescent="0.25">
      <c r="A614" s="15" t="s">
        <v>1518</v>
      </c>
      <c r="B614" s="21">
        <v>2.0833333333333335</v>
      </c>
      <c r="C614" s="21">
        <v>0</v>
      </c>
      <c r="D614" s="15" t="s">
        <v>1519</v>
      </c>
      <c r="E614" s="15" t="s">
        <v>77</v>
      </c>
      <c r="F614" s="15" t="s">
        <v>1154</v>
      </c>
      <c r="G614" s="15" t="s">
        <v>8</v>
      </c>
    </row>
    <row r="615" spans="1:7" x14ac:dyDescent="0.25">
      <c r="A615" s="15" t="s">
        <v>554</v>
      </c>
      <c r="B615" s="21">
        <v>2.0833333333333335</v>
      </c>
      <c r="C615" s="21">
        <v>0.58333333333333337</v>
      </c>
      <c r="D615" s="15" t="s">
        <v>1497</v>
      </c>
      <c r="E615" s="15" t="s">
        <v>48</v>
      </c>
      <c r="F615" s="15" t="s">
        <v>1157</v>
      </c>
      <c r="G615" s="15" t="s">
        <v>3</v>
      </c>
    </row>
    <row r="616" spans="1:7" x14ac:dyDescent="0.25">
      <c r="A616" s="15" t="s">
        <v>2845</v>
      </c>
      <c r="B616" s="21">
        <v>2.0833333333333335</v>
      </c>
      <c r="C616" s="21">
        <v>0</v>
      </c>
      <c r="D616" s="15" t="s">
        <v>2846</v>
      </c>
      <c r="E616" s="15" t="s">
        <v>78</v>
      </c>
      <c r="F616" s="15" t="s">
        <v>1148</v>
      </c>
      <c r="G616" s="15" t="s">
        <v>2</v>
      </c>
    </row>
    <row r="617" spans="1:7" x14ac:dyDescent="0.25">
      <c r="A617" s="15" t="s">
        <v>673</v>
      </c>
      <c r="B617" s="21">
        <v>2.0833333333333335</v>
      </c>
      <c r="C617" s="21">
        <v>1.3333333333333335</v>
      </c>
      <c r="D617" s="15" t="s">
        <v>674</v>
      </c>
      <c r="E617" s="15" t="s">
        <v>77</v>
      </c>
      <c r="F617" s="15" t="s">
        <v>1151</v>
      </c>
      <c r="G617" s="15" t="s">
        <v>2</v>
      </c>
    </row>
    <row r="618" spans="1:7" ht="25.5" x14ac:dyDescent="0.25">
      <c r="A618" s="15" t="s">
        <v>974</v>
      </c>
      <c r="B618" s="21">
        <v>2.0833333333333335</v>
      </c>
      <c r="C618" s="21">
        <v>3.3333333333333335</v>
      </c>
      <c r="D618" s="15" t="s">
        <v>975</v>
      </c>
      <c r="E618" s="15" t="s">
        <v>77</v>
      </c>
      <c r="F618" s="15" t="s">
        <v>1147</v>
      </c>
      <c r="G618" s="15" t="s">
        <v>8</v>
      </c>
    </row>
    <row r="619" spans="1:7" ht="25.5" x14ac:dyDescent="0.25">
      <c r="A619" s="15" t="s">
        <v>976</v>
      </c>
      <c r="B619" s="21">
        <v>2.0833333333333335</v>
      </c>
      <c r="C619" s="21">
        <v>3.3333333333333335</v>
      </c>
      <c r="D619" s="15" t="s">
        <v>977</v>
      </c>
      <c r="E619" s="15" t="s">
        <v>77</v>
      </c>
      <c r="F619" s="15" t="s">
        <v>1147</v>
      </c>
      <c r="G619" s="15" t="s">
        <v>8</v>
      </c>
    </row>
    <row r="620" spans="1:7" ht="25.5" x14ac:dyDescent="0.25">
      <c r="A620" s="15" t="s">
        <v>978</v>
      </c>
      <c r="B620" s="21">
        <v>2.0833333333333335</v>
      </c>
      <c r="C620" s="21">
        <v>3.3333333333333335</v>
      </c>
      <c r="D620" s="15" t="s">
        <v>979</v>
      </c>
      <c r="E620" s="15" t="s">
        <v>77</v>
      </c>
      <c r="F620" s="15" t="s">
        <v>1147</v>
      </c>
      <c r="G620" s="15" t="s">
        <v>8</v>
      </c>
    </row>
    <row r="621" spans="1:7" ht="25.5" x14ac:dyDescent="0.25">
      <c r="A621" s="15" t="s">
        <v>980</v>
      </c>
      <c r="B621" s="21">
        <v>2.0833333333333335</v>
      </c>
      <c r="C621" s="21">
        <v>3.3333333333333335</v>
      </c>
      <c r="D621" s="15" t="s">
        <v>981</v>
      </c>
      <c r="E621" s="15" t="s">
        <v>77</v>
      </c>
      <c r="F621" s="15" t="s">
        <v>1147</v>
      </c>
      <c r="G621" s="15" t="s">
        <v>8</v>
      </c>
    </row>
    <row r="622" spans="1:7" ht="25.5" x14ac:dyDescent="0.25">
      <c r="A622" s="15" t="s">
        <v>982</v>
      </c>
      <c r="B622" s="21">
        <v>2.0833333333333335</v>
      </c>
      <c r="C622" s="21">
        <v>3.3333333333333335</v>
      </c>
      <c r="D622" s="15" t="s">
        <v>983</v>
      </c>
      <c r="E622" s="15" t="s">
        <v>77</v>
      </c>
      <c r="F622" s="15" t="s">
        <v>1147</v>
      </c>
      <c r="G622" s="15" t="s">
        <v>8</v>
      </c>
    </row>
    <row r="623" spans="1:7" ht="25.5" x14ac:dyDescent="0.25">
      <c r="A623" s="15" t="s">
        <v>984</v>
      </c>
      <c r="B623" s="21">
        <v>2.0833333333333335</v>
      </c>
      <c r="C623" s="21">
        <v>3.3333333333333335</v>
      </c>
      <c r="D623" s="15" t="s">
        <v>985</v>
      </c>
      <c r="E623" s="15" t="s">
        <v>77</v>
      </c>
      <c r="F623" s="15" t="s">
        <v>1147</v>
      </c>
      <c r="G623" s="15" t="s">
        <v>8</v>
      </c>
    </row>
    <row r="624" spans="1:7" ht="25.5" x14ac:dyDescent="0.25">
      <c r="A624" s="15" t="s">
        <v>986</v>
      </c>
      <c r="B624" s="21">
        <v>2.0833333333333335</v>
      </c>
      <c r="C624" s="21">
        <v>3.3333333333333335</v>
      </c>
      <c r="D624" s="15" t="s">
        <v>987</v>
      </c>
      <c r="E624" s="15" t="s">
        <v>77</v>
      </c>
      <c r="F624" s="15" t="s">
        <v>1147</v>
      </c>
      <c r="G624" s="15" t="s">
        <v>8</v>
      </c>
    </row>
    <row r="625" spans="1:7" ht="25.5" x14ac:dyDescent="0.25">
      <c r="A625" s="15" t="s">
        <v>988</v>
      </c>
      <c r="B625" s="21">
        <v>2.0833333333333335</v>
      </c>
      <c r="C625" s="21">
        <v>3.3333333333333335</v>
      </c>
      <c r="D625" s="15" t="s">
        <v>989</v>
      </c>
      <c r="E625" s="15" t="s">
        <v>77</v>
      </c>
      <c r="F625" s="15" t="s">
        <v>1147</v>
      </c>
      <c r="G625" s="15" t="s">
        <v>8</v>
      </c>
    </row>
    <row r="626" spans="1:7" ht="38.25" x14ac:dyDescent="0.25">
      <c r="A626" s="15" t="s">
        <v>990</v>
      </c>
      <c r="B626" s="21">
        <v>2.0833333333333335</v>
      </c>
      <c r="C626" s="21">
        <v>3.3333333333333335</v>
      </c>
      <c r="D626" s="15" t="s">
        <v>991</v>
      </c>
      <c r="E626" s="15" t="s">
        <v>77</v>
      </c>
      <c r="F626" s="15" t="s">
        <v>1147</v>
      </c>
      <c r="G626" s="15" t="s">
        <v>8</v>
      </c>
    </row>
    <row r="627" spans="1:7" ht="25.5" x14ac:dyDescent="0.25">
      <c r="A627" s="15" t="s">
        <v>920</v>
      </c>
      <c r="B627" s="21">
        <v>2.0833333333333335</v>
      </c>
      <c r="C627" s="21">
        <v>17.166666666666668</v>
      </c>
      <c r="D627" s="15" t="s">
        <v>921</v>
      </c>
      <c r="E627" s="15" t="s">
        <v>77</v>
      </c>
      <c r="F627" s="15" t="s">
        <v>1147</v>
      </c>
      <c r="G627" s="15" t="s">
        <v>8</v>
      </c>
    </row>
    <row r="628" spans="1:7" ht="25.5" x14ac:dyDescent="0.25">
      <c r="A628" s="15" t="s">
        <v>2847</v>
      </c>
      <c r="B628" s="21">
        <v>2.0833333333333335</v>
      </c>
      <c r="C628" s="21">
        <v>0</v>
      </c>
      <c r="D628" s="15" t="s">
        <v>2848</v>
      </c>
      <c r="E628" s="15" t="s">
        <v>78</v>
      </c>
      <c r="F628" s="15" t="s">
        <v>1147</v>
      </c>
      <c r="G628" s="15" t="s">
        <v>5</v>
      </c>
    </row>
    <row r="629" spans="1:7" ht="25.5" x14ac:dyDescent="0.25">
      <c r="A629" s="15" t="s">
        <v>2849</v>
      </c>
      <c r="B629" s="21">
        <v>2.0833333333333335</v>
      </c>
      <c r="C629" s="21">
        <v>0</v>
      </c>
      <c r="D629" s="15" t="s">
        <v>2850</v>
      </c>
      <c r="E629" s="15" t="s">
        <v>77</v>
      </c>
      <c r="F629" s="15" t="s">
        <v>1148</v>
      </c>
      <c r="G629" s="15" t="s">
        <v>6</v>
      </c>
    </row>
    <row r="630" spans="1:7" x14ac:dyDescent="0.25">
      <c r="A630" s="15" t="s">
        <v>2851</v>
      </c>
      <c r="B630" s="21">
        <v>2.0833333333333335</v>
      </c>
      <c r="C630" s="21">
        <v>0</v>
      </c>
      <c r="D630" s="15" t="s">
        <v>2852</v>
      </c>
      <c r="E630" s="15" t="s">
        <v>77</v>
      </c>
      <c r="F630" s="15" t="s">
        <v>1148</v>
      </c>
      <c r="G630" s="15" t="s">
        <v>4</v>
      </c>
    </row>
    <row r="631" spans="1:7" ht="25.5" x14ac:dyDescent="0.25">
      <c r="A631" s="15" t="s">
        <v>1498</v>
      </c>
      <c r="B631" s="21">
        <v>2.0833333333333335</v>
      </c>
      <c r="C631" s="21">
        <v>0</v>
      </c>
      <c r="D631" s="15" t="s">
        <v>1499</v>
      </c>
      <c r="E631" s="15" t="s">
        <v>77</v>
      </c>
      <c r="F631" s="15" t="s">
        <v>1151</v>
      </c>
      <c r="G631" s="15" t="s">
        <v>5</v>
      </c>
    </row>
    <row r="632" spans="1:7" x14ac:dyDescent="0.25">
      <c r="A632" s="15" t="s">
        <v>1038</v>
      </c>
      <c r="B632" s="21">
        <v>2</v>
      </c>
      <c r="C632" s="21">
        <v>0.33333333333333337</v>
      </c>
      <c r="D632" s="15" t="s">
        <v>1039</v>
      </c>
      <c r="E632" s="15" t="s">
        <v>48</v>
      </c>
      <c r="F632" s="15" t="s">
        <v>15</v>
      </c>
      <c r="G632" s="15" t="s">
        <v>15</v>
      </c>
    </row>
    <row r="633" spans="1:7" x14ac:dyDescent="0.25">
      <c r="A633" s="15" t="s">
        <v>42</v>
      </c>
      <c r="B633" s="21">
        <v>2</v>
      </c>
      <c r="C633" s="21">
        <v>2.3333333333333335</v>
      </c>
      <c r="D633" s="15" t="s">
        <v>43</v>
      </c>
      <c r="E633" s="15" t="s">
        <v>48</v>
      </c>
      <c r="F633" s="15" t="s">
        <v>15</v>
      </c>
      <c r="G633" s="15" t="s">
        <v>15</v>
      </c>
    </row>
    <row r="634" spans="1:7" ht="25.5" x14ac:dyDescent="0.25">
      <c r="A634" s="15" t="s">
        <v>2853</v>
      </c>
      <c r="B634" s="21">
        <v>2</v>
      </c>
      <c r="C634" s="21">
        <v>0</v>
      </c>
      <c r="D634" s="15" t="s">
        <v>2854</v>
      </c>
      <c r="E634" s="15" t="s">
        <v>77</v>
      </c>
      <c r="F634" s="15" t="s">
        <v>1147</v>
      </c>
      <c r="G634" s="15" t="s">
        <v>8</v>
      </c>
    </row>
    <row r="635" spans="1:7" ht="25.5" x14ac:dyDescent="0.25">
      <c r="A635" s="15" t="s">
        <v>407</v>
      </c>
      <c r="B635" s="21">
        <v>2</v>
      </c>
      <c r="C635" s="21">
        <v>0.25</v>
      </c>
      <c r="D635" s="15" t="s">
        <v>408</v>
      </c>
      <c r="E635" s="15" t="s">
        <v>77</v>
      </c>
      <c r="F635" s="15" t="s">
        <v>1148</v>
      </c>
      <c r="G635" s="15" t="s">
        <v>5</v>
      </c>
    </row>
    <row r="636" spans="1:7" ht="25.5" x14ac:dyDescent="0.25">
      <c r="A636" s="15" t="s">
        <v>1500</v>
      </c>
      <c r="B636" s="21">
        <v>2</v>
      </c>
      <c r="C636" s="21">
        <v>0</v>
      </c>
      <c r="D636" s="15" t="s">
        <v>1501</v>
      </c>
      <c r="E636" s="15" t="s">
        <v>77</v>
      </c>
      <c r="F636" s="15" t="s">
        <v>1148</v>
      </c>
      <c r="G636" s="15" t="s">
        <v>5</v>
      </c>
    </row>
    <row r="637" spans="1:7" ht="25.5" x14ac:dyDescent="0.25">
      <c r="A637" s="15" t="s">
        <v>1046</v>
      </c>
      <c r="B637" s="21">
        <v>2</v>
      </c>
      <c r="C637" s="21">
        <v>0.33333333333333337</v>
      </c>
      <c r="D637" s="15" t="s">
        <v>1047</v>
      </c>
      <c r="E637" s="15" t="s">
        <v>77</v>
      </c>
      <c r="F637" s="15" t="s">
        <v>48</v>
      </c>
      <c r="G637" s="15" t="s">
        <v>4</v>
      </c>
    </row>
    <row r="638" spans="1:7" x14ac:dyDescent="0.25">
      <c r="A638" s="15" t="s">
        <v>2855</v>
      </c>
      <c r="B638" s="21">
        <v>1.9166666666666667</v>
      </c>
      <c r="C638" s="21">
        <v>2.1666666666666665</v>
      </c>
      <c r="D638" s="15" t="s">
        <v>2856</v>
      </c>
      <c r="E638" s="15" t="s">
        <v>77</v>
      </c>
      <c r="F638" s="15" t="s">
        <v>1147</v>
      </c>
      <c r="G638" s="15" t="s">
        <v>2</v>
      </c>
    </row>
    <row r="639" spans="1:7" ht="25.5" x14ac:dyDescent="0.25">
      <c r="A639" s="15" t="s">
        <v>291</v>
      </c>
      <c r="B639" s="21">
        <v>1.9166666666666667</v>
      </c>
      <c r="C639" s="21">
        <v>7.75</v>
      </c>
      <c r="D639" s="15" t="s">
        <v>388</v>
      </c>
      <c r="E639" s="15" t="s">
        <v>78</v>
      </c>
      <c r="F639" s="15" t="s">
        <v>1148</v>
      </c>
      <c r="G639" s="15" t="s">
        <v>6</v>
      </c>
    </row>
    <row r="640" spans="1:7" ht="25.5" x14ac:dyDescent="0.25">
      <c r="A640" s="15" t="s">
        <v>1504</v>
      </c>
      <c r="B640" s="21">
        <v>1.9166666666666667</v>
      </c>
      <c r="C640" s="21">
        <v>0</v>
      </c>
      <c r="D640" s="15" t="s">
        <v>2857</v>
      </c>
      <c r="E640" s="15" t="s">
        <v>77</v>
      </c>
      <c r="F640" s="15" t="s">
        <v>1148</v>
      </c>
      <c r="G640" s="15" t="s">
        <v>4</v>
      </c>
    </row>
    <row r="641" spans="1:7" x14ac:dyDescent="0.25">
      <c r="A641" s="15" t="s">
        <v>958</v>
      </c>
      <c r="B641" s="21">
        <v>1.8333333333333333</v>
      </c>
      <c r="C641" s="21">
        <v>4.666666666666667</v>
      </c>
      <c r="D641" s="15" t="s">
        <v>959</v>
      </c>
      <c r="E641" s="15" t="s">
        <v>78</v>
      </c>
      <c r="F641" s="15" t="s">
        <v>1148</v>
      </c>
      <c r="G641" s="15" t="s">
        <v>2</v>
      </c>
    </row>
    <row r="642" spans="1:7" x14ac:dyDescent="0.25">
      <c r="A642" s="15" t="s">
        <v>64</v>
      </c>
      <c r="B642" s="21">
        <v>1.8333333333333333</v>
      </c>
      <c r="C642" s="21">
        <v>0.25</v>
      </c>
      <c r="D642" s="15" t="s">
        <v>65</v>
      </c>
      <c r="E642" s="15" t="s">
        <v>48</v>
      </c>
      <c r="F642" s="15" t="s">
        <v>15</v>
      </c>
      <c r="G642" s="15" t="s">
        <v>15</v>
      </c>
    </row>
    <row r="643" spans="1:7" x14ac:dyDescent="0.25">
      <c r="A643" s="15" t="s">
        <v>2858</v>
      </c>
      <c r="B643" s="21">
        <v>1.8333333333333333</v>
      </c>
      <c r="C643" s="21">
        <v>0</v>
      </c>
      <c r="D643" s="15" t="s">
        <v>2859</v>
      </c>
      <c r="E643" s="15" t="s">
        <v>48</v>
      </c>
      <c r="F643" s="15" t="s">
        <v>15</v>
      </c>
      <c r="G643" s="15" t="s">
        <v>15</v>
      </c>
    </row>
    <row r="644" spans="1:7" x14ac:dyDescent="0.25">
      <c r="A644" s="15" t="s">
        <v>1507</v>
      </c>
      <c r="B644" s="21">
        <v>1.8333333333333333</v>
      </c>
      <c r="C644" s="21">
        <v>0</v>
      </c>
      <c r="D644" s="15" t="s">
        <v>1508</v>
      </c>
      <c r="E644" s="15" t="s">
        <v>77</v>
      </c>
      <c r="F644" s="15" t="s">
        <v>1154</v>
      </c>
      <c r="G644" s="15" t="s">
        <v>8</v>
      </c>
    </row>
    <row r="645" spans="1:7" ht="25.5" x14ac:dyDescent="0.25">
      <c r="A645" s="15" t="s">
        <v>2860</v>
      </c>
      <c r="B645" s="21">
        <v>1.8333333333333333</v>
      </c>
      <c r="C645" s="21">
        <v>0</v>
      </c>
      <c r="D645" s="15" t="s">
        <v>2861</v>
      </c>
      <c r="E645" s="15" t="s">
        <v>77</v>
      </c>
      <c r="F645" s="15" t="s">
        <v>1147</v>
      </c>
      <c r="G645" s="15" t="s">
        <v>8</v>
      </c>
    </row>
    <row r="646" spans="1:7" ht="25.5" x14ac:dyDescent="0.25">
      <c r="A646" s="15" t="s">
        <v>1513</v>
      </c>
      <c r="B646" s="21">
        <v>1.8333333333333333</v>
      </c>
      <c r="C646" s="21">
        <v>0</v>
      </c>
      <c r="D646" s="15" t="s">
        <v>1514</v>
      </c>
      <c r="E646" s="15" t="s">
        <v>78</v>
      </c>
      <c r="F646" s="15" t="s">
        <v>1148</v>
      </c>
      <c r="G646" s="15" t="s">
        <v>6</v>
      </c>
    </row>
    <row r="647" spans="1:7" ht="25.5" x14ac:dyDescent="0.25">
      <c r="A647" s="15" t="s">
        <v>70</v>
      </c>
      <c r="B647" s="21">
        <v>1.8333333333333333</v>
      </c>
      <c r="C647" s="21">
        <v>1</v>
      </c>
      <c r="D647" s="15" t="s">
        <v>71</v>
      </c>
      <c r="E647" s="15" t="s">
        <v>78</v>
      </c>
      <c r="F647" s="15" t="s">
        <v>1148</v>
      </c>
      <c r="G647" s="15" t="s">
        <v>6</v>
      </c>
    </row>
    <row r="648" spans="1:7" x14ac:dyDescent="0.25">
      <c r="A648" s="15" t="s">
        <v>2862</v>
      </c>
      <c r="B648" s="21">
        <v>1.8333333333333333</v>
      </c>
      <c r="C648" s="21">
        <v>0</v>
      </c>
      <c r="D648" s="15" t="s">
        <v>2863</v>
      </c>
      <c r="E648" s="15" t="s">
        <v>77</v>
      </c>
      <c r="F648" s="15" t="s">
        <v>1148</v>
      </c>
      <c r="G648" s="15" t="s">
        <v>4</v>
      </c>
    </row>
    <row r="649" spans="1:7" x14ac:dyDescent="0.25">
      <c r="A649" s="15" t="s">
        <v>823</v>
      </c>
      <c r="B649" s="21">
        <v>1.75</v>
      </c>
      <c r="C649" s="21">
        <v>214.91666666666666</v>
      </c>
      <c r="D649" s="15" t="s">
        <v>2338</v>
      </c>
      <c r="E649" s="15" t="s">
        <v>48</v>
      </c>
      <c r="F649" s="15" t="s">
        <v>1256</v>
      </c>
      <c r="G649" s="15" t="s">
        <v>3</v>
      </c>
    </row>
    <row r="650" spans="1:7" ht="25.5" x14ac:dyDescent="0.25">
      <c r="A650" s="15" t="s">
        <v>684</v>
      </c>
      <c r="B650" s="21">
        <v>1.75</v>
      </c>
      <c r="C650" s="21">
        <v>0.25</v>
      </c>
      <c r="D650" s="15" t="s">
        <v>685</v>
      </c>
      <c r="E650" s="15" t="s">
        <v>77</v>
      </c>
      <c r="F650" s="15" t="s">
        <v>1148</v>
      </c>
      <c r="G650" s="15" t="s">
        <v>5</v>
      </c>
    </row>
    <row r="651" spans="1:7" ht="25.5" x14ac:dyDescent="0.25">
      <c r="A651" s="15" t="s">
        <v>1511</v>
      </c>
      <c r="B651" s="21">
        <v>1.75</v>
      </c>
      <c r="C651" s="21">
        <v>0</v>
      </c>
      <c r="D651" s="15" t="s">
        <v>1512</v>
      </c>
      <c r="E651" s="15" t="s">
        <v>77</v>
      </c>
      <c r="F651" s="15" t="s">
        <v>1148</v>
      </c>
      <c r="G651" s="15" t="s">
        <v>5</v>
      </c>
    </row>
    <row r="652" spans="1:7" x14ac:dyDescent="0.25">
      <c r="A652" s="15" t="s">
        <v>1515</v>
      </c>
      <c r="B652" s="21">
        <v>1.75</v>
      </c>
      <c r="C652" s="21">
        <v>0</v>
      </c>
      <c r="D652" s="15" t="s">
        <v>1516</v>
      </c>
      <c r="E652" s="15" t="s">
        <v>77</v>
      </c>
      <c r="F652" s="15" t="s">
        <v>1154</v>
      </c>
      <c r="G652" s="15" t="s">
        <v>5</v>
      </c>
    </row>
    <row r="653" spans="1:7" x14ac:dyDescent="0.25">
      <c r="A653" s="15" t="s">
        <v>2864</v>
      </c>
      <c r="B653" s="21">
        <v>1.75</v>
      </c>
      <c r="C653" s="21">
        <v>0</v>
      </c>
      <c r="D653" s="15" t="s">
        <v>2865</v>
      </c>
      <c r="E653" s="15" t="s">
        <v>77</v>
      </c>
      <c r="F653" s="15" t="s">
        <v>1149</v>
      </c>
      <c r="G653" s="15" t="s">
        <v>4</v>
      </c>
    </row>
    <row r="654" spans="1:7" x14ac:dyDescent="0.25">
      <c r="A654" s="15" t="s">
        <v>1576</v>
      </c>
      <c r="B654" s="21">
        <v>1.6666666666666667</v>
      </c>
      <c r="C654" s="21">
        <v>0</v>
      </c>
      <c r="D654" s="15" t="s">
        <v>1577</v>
      </c>
      <c r="E654" s="15" t="s">
        <v>48</v>
      </c>
      <c r="F654" s="15" t="s">
        <v>15</v>
      </c>
      <c r="G654" s="15" t="s">
        <v>15</v>
      </c>
    </row>
    <row r="655" spans="1:7" x14ac:dyDescent="0.25">
      <c r="A655" s="15" t="s">
        <v>1517</v>
      </c>
      <c r="B655" s="21">
        <v>1.6666666666666667</v>
      </c>
      <c r="C655" s="21">
        <v>0</v>
      </c>
      <c r="D655" s="15" t="s">
        <v>2203</v>
      </c>
      <c r="E655" s="15" t="s">
        <v>77</v>
      </c>
      <c r="F655" s="15" t="s">
        <v>1150</v>
      </c>
      <c r="G655" s="15" t="s">
        <v>2</v>
      </c>
    </row>
    <row r="656" spans="1:7" x14ac:dyDescent="0.25">
      <c r="A656" s="15" t="s">
        <v>532</v>
      </c>
      <c r="B656" s="21">
        <v>1.6666666666666667</v>
      </c>
      <c r="C656" s="21">
        <v>8.3333333333333339</v>
      </c>
      <c r="D656" s="15" t="s">
        <v>533</v>
      </c>
      <c r="E656" s="15" t="s">
        <v>78</v>
      </c>
      <c r="F656" s="15" t="s">
        <v>1154</v>
      </c>
      <c r="G656" s="15" t="s">
        <v>8</v>
      </c>
    </row>
    <row r="657" spans="1:7" ht="25.5" x14ac:dyDescent="0.25">
      <c r="A657" s="15" t="s">
        <v>2866</v>
      </c>
      <c r="B657" s="21">
        <v>1.6666666666666667</v>
      </c>
      <c r="C657" s="21">
        <v>0</v>
      </c>
      <c r="D657" s="15" t="s">
        <v>2867</v>
      </c>
      <c r="E657" s="15" t="s">
        <v>77</v>
      </c>
      <c r="F657" s="15" t="s">
        <v>1148</v>
      </c>
      <c r="G657" s="15" t="s">
        <v>6</v>
      </c>
    </row>
    <row r="658" spans="1:7" x14ac:dyDescent="0.25">
      <c r="A658" s="15" t="s">
        <v>2868</v>
      </c>
      <c r="B658" s="21">
        <v>1.5833333333333335</v>
      </c>
      <c r="C658" s="21">
        <v>0.16666666666666669</v>
      </c>
      <c r="D658" s="15" t="s">
        <v>2869</v>
      </c>
      <c r="E658" s="15" t="s">
        <v>77</v>
      </c>
      <c r="F658" s="15" t="s">
        <v>1147</v>
      </c>
      <c r="G658" s="15" t="s">
        <v>4</v>
      </c>
    </row>
    <row r="659" spans="1:7" ht="25.5" x14ac:dyDescent="0.25">
      <c r="A659" s="15" t="s">
        <v>2870</v>
      </c>
      <c r="B659" s="21">
        <v>1.5833333333333335</v>
      </c>
      <c r="C659" s="21">
        <v>0</v>
      </c>
      <c r="D659" s="15" t="s">
        <v>2871</v>
      </c>
      <c r="E659" s="15" t="s">
        <v>77</v>
      </c>
      <c r="F659" s="15" t="s">
        <v>1148</v>
      </c>
      <c r="G659" s="15" t="s">
        <v>41</v>
      </c>
    </row>
    <row r="660" spans="1:7" ht="25.5" x14ac:dyDescent="0.25">
      <c r="A660" s="15" t="s">
        <v>2872</v>
      </c>
      <c r="B660" s="21">
        <v>1.5833333333333335</v>
      </c>
      <c r="C660" s="21">
        <v>0</v>
      </c>
      <c r="D660" s="15" t="s">
        <v>2873</v>
      </c>
      <c r="E660" s="15" t="s">
        <v>77</v>
      </c>
      <c r="F660" s="15" t="s">
        <v>1154</v>
      </c>
      <c r="G660" s="15" t="s">
        <v>2</v>
      </c>
    </row>
    <row r="661" spans="1:7" ht="25.5" x14ac:dyDescent="0.25">
      <c r="A661" s="15" t="s">
        <v>1008</v>
      </c>
      <c r="B661" s="21">
        <v>1.5833333333333335</v>
      </c>
      <c r="C661" s="21">
        <v>1.5833333333333335</v>
      </c>
      <c r="D661" s="15" t="s">
        <v>1009</v>
      </c>
      <c r="E661" s="15" t="s">
        <v>77</v>
      </c>
      <c r="F661" s="15" t="s">
        <v>1148</v>
      </c>
      <c r="G661" s="15" t="s">
        <v>2</v>
      </c>
    </row>
    <row r="662" spans="1:7" x14ac:dyDescent="0.25">
      <c r="A662" s="15" t="s">
        <v>1731</v>
      </c>
      <c r="B662" s="21">
        <v>1.5833333333333335</v>
      </c>
      <c r="C662" s="21">
        <v>0</v>
      </c>
      <c r="D662" s="15" t="s">
        <v>1732</v>
      </c>
      <c r="E662" s="15" t="s">
        <v>48</v>
      </c>
      <c r="F662" s="15" t="s">
        <v>15</v>
      </c>
      <c r="G662" s="15" t="s">
        <v>15</v>
      </c>
    </row>
    <row r="663" spans="1:7" x14ac:dyDescent="0.25">
      <c r="A663" s="15" t="s">
        <v>287</v>
      </c>
      <c r="B663" s="21">
        <v>1.5833333333333335</v>
      </c>
      <c r="C663" s="21">
        <v>0.91666666666666663</v>
      </c>
      <c r="D663" s="15" t="s">
        <v>288</v>
      </c>
      <c r="E663" s="15" t="s">
        <v>48</v>
      </c>
      <c r="F663" s="15" t="s">
        <v>15</v>
      </c>
      <c r="G663" s="15" t="s">
        <v>15</v>
      </c>
    </row>
    <row r="664" spans="1:7" ht="25.5" x14ac:dyDescent="0.25">
      <c r="A664" s="15" t="s">
        <v>2874</v>
      </c>
      <c r="B664" s="21">
        <v>1.5833333333333335</v>
      </c>
      <c r="C664" s="21">
        <v>0</v>
      </c>
      <c r="D664" s="15" t="s">
        <v>2875</v>
      </c>
      <c r="E664" s="15" t="s">
        <v>77</v>
      </c>
      <c r="F664" s="15" t="s">
        <v>1147</v>
      </c>
      <c r="G664" s="15" t="s">
        <v>8</v>
      </c>
    </row>
    <row r="665" spans="1:7" x14ac:dyDescent="0.25">
      <c r="A665" s="15" t="s">
        <v>1044</v>
      </c>
      <c r="B665" s="21">
        <v>1.5833333333333335</v>
      </c>
      <c r="C665" s="21">
        <v>0.33333333333333337</v>
      </c>
      <c r="D665" s="15" t="s">
        <v>1045</v>
      </c>
      <c r="E665" s="15" t="s">
        <v>78</v>
      </c>
      <c r="F665" s="15" t="s">
        <v>1151</v>
      </c>
      <c r="G665" s="15" t="s">
        <v>5</v>
      </c>
    </row>
    <row r="666" spans="1:7" ht="25.5" x14ac:dyDescent="0.25">
      <c r="A666" s="15" t="s">
        <v>1657</v>
      </c>
      <c r="B666" s="21">
        <v>1.5833333333333335</v>
      </c>
      <c r="C666" s="21">
        <v>0</v>
      </c>
      <c r="D666" s="15" t="s">
        <v>1658</v>
      </c>
      <c r="E666" s="15" t="s">
        <v>77</v>
      </c>
      <c r="F666" s="15" t="s">
        <v>1148</v>
      </c>
      <c r="G666" s="15" t="s">
        <v>4</v>
      </c>
    </row>
    <row r="667" spans="1:7" x14ac:dyDescent="0.25">
      <c r="A667" s="15" t="s">
        <v>1524</v>
      </c>
      <c r="B667" s="21">
        <v>1.5833333333333335</v>
      </c>
      <c r="C667" s="21">
        <v>0</v>
      </c>
      <c r="D667" s="15" t="s">
        <v>1525</v>
      </c>
      <c r="E667" s="15" t="s">
        <v>77</v>
      </c>
      <c r="F667" s="15" t="s">
        <v>1149</v>
      </c>
      <c r="G667" s="15" t="s">
        <v>4</v>
      </c>
    </row>
    <row r="668" spans="1:7" x14ac:dyDescent="0.25">
      <c r="A668" s="15" t="s">
        <v>1526</v>
      </c>
      <c r="B668" s="21">
        <v>1.5833333333333335</v>
      </c>
      <c r="C668" s="21">
        <v>0</v>
      </c>
      <c r="D668" s="15" t="s">
        <v>1527</v>
      </c>
      <c r="E668" s="15" t="s">
        <v>77</v>
      </c>
      <c r="F668" s="15" t="s">
        <v>1149</v>
      </c>
      <c r="G668" s="15" t="s">
        <v>4</v>
      </c>
    </row>
    <row r="669" spans="1:7" x14ac:dyDescent="0.25">
      <c r="A669" s="15" t="s">
        <v>1528</v>
      </c>
      <c r="B669" s="21">
        <v>1.5</v>
      </c>
      <c r="C669" s="21">
        <v>0</v>
      </c>
      <c r="D669" s="15" t="s">
        <v>1529</v>
      </c>
      <c r="E669" s="15" t="s">
        <v>77</v>
      </c>
      <c r="F669" s="15" t="s">
        <v>1154</v>
      </c>
      <c r="G669" s="15" t="s">
        <v>2</v>
      </c>
    </row>
    <row r="670" spans="1:7" x14ac:dyDescent="0.25">
      <c r="A670" s="15" t="s">
        <v>2876</v>
      </c>
      <c r="B670" s="21">
        <v>1.5</v>
      </c>
      <c r="C670" s="21">
        <v>0</v>
      </c>
      <c r="D670" s="15" t="s">
        <v>2877</v>
      </c>
      <c r="E670" s="15" t="s">
        <v>78</v>
      </c>
      <c r="F670" s="15" t="s">
        <v>1148</v>
      </c>
      <c r="G670" s="15" t="s">
        <v>8</v>
      </c>
    </row>
    <row r="671" spans="1:7" x14ac:dyDescent="0.25">
      <c r="A671" s="15" t="s">
        <v>1564</v>
      </c>
      <c r="B671" s="21">
        <v>1.4166666666666667</v>
      </c>
      <c r="C671" s="21">
        <v>0</v>
      </c>
      <c r="D671" s="15" t="s">
        <v>2340</v>
      </c>
      <c r="E671" s="15" t="s">
        <v>48</v>
      </c>
      <c r="F671" s="15" t="s">
        <v>1157</v>
      </c>
      <c r="G671" s="15" t="s">
        <v>3</v>
      </c>
    </row>
    <row r="672" spans="1:7" x14ac:dyDescent="0.25">
      <c r="A672" s="15" t="s">
        <v>1030</v>
      </c>
      <c r="B672" s="21">
        <v>1.4166666666666667</v>
      </c>
      <c r="C672" s="21">
        <v>0.5</v>
      </c>
      <c r="D672" s="15" t="s">
        <v>1031</v>
      </c>
      <c r="E672" s="15" t="s">
        <v>77</v>
      </c>
      <c r="F672" s="15" t="s">
        <v>1154</v>
      </c>
      <c r="G672" s="15" t="s">
        <v>2</v>
      </c>
    </row>
    <row r="673" spans="1:7" x14ac:dyDescent="0.25">
      <c r="A673" s="15" t="s">
        <v>54</v>
      </c>
      <c r="B673" s="21">
        <v>1.4166666666666667</v>
      </c>
      <c r="C673" s="21">
        <v>0.5</v>
      </c>
      <c r="D673" s="15" t="s">
        <v>55</v>
      </c>
      <c r="E673" s="15" t="s">
        <v>48</v>
      </c>
      <c r="F673" s="15" t="s">
        <v>15</v>
      </c>
      <c r="G673" s="15" t="s">
        <v>15</v>
      </c>
    </row>
    <row r="674" spans="1:7" x14ac:dyDescent="0.25">
      <c r="A674" s="15" t="s">
        <v>2878</v>
      </c>
      <c r="B674" s="21">
        <v>1.4166666666666667</v>
      </c>
      <c r="C674" s="21">
        <v>0.41666666666666669</v>
      </c>
      <c r="D674" s="15" t="s">
        <v>2879</v>
      </c>
      <c r="E674" s="15" t="s">
        <v>48</v>
      </c>
      <c r="F674" s="15" t="s">
        <v>15</v>
      </c>
      <c r="G674" s="15" t="s">
        <v>15</v>
      </c>
    </row>
    <row r="675" spans="1:7" x14ac:dyDescent="0.25">
      <c r="A675" s="15" t="s">
        <v>23</v>
      </c>
      <c r="B675" s="21">
        <v>1.4166666666666667</v>
      </c>
      <c r="C675" s="21">
        <v>1.4166666666666667</v>
      </c>
      <c r="D675" s="15" t="s">
        <v>24</v>
      </c>
      <c r="E675" s="15" t="s">
        <v>48</v>
      </c>
      <c r="F675" s="15" t="s">
        <v>15</v>
      </c>
      <c r="G675" s="15" t="s">
        <v>15</v>
      </c>
    </row>
    <row r="676" spans="1:7" x14ac:dyDescent="0.25">
      <c r="A676" s="15" t="s">
        <v>2880</v>
      </c>
      <c r="B676" s="21">
        <v>1.4166666666666667</v>
      </c>
      <c r="C676" s="21">
        <v>3.25</v>
      </c>
      <c r="D676" s="15" t="s">
        <v>2881</v>
      </c>
      <c r="E676" s="15" t="s">
        <v>78</v>
      </c>
      <c r="F676" s="15" t="s">
        <v>1148</v>
      </c>
      <c r="G676" s="15" t="s">
        <v>5</v>
      </c>
    </row>
    <row r="677" spans="1:7" ht="25.5" x14ac:dyDescent="0.25">
      <c r="A677" s="15" t="s">
        <v>1532</v>
      </c>
      <c r="B677" s="21">
        <v>1.4166666666666667</v>
      </c>
      <c r="C677" s="21">
        <v>0</v>
      </c>
      <c r="D677" s="15" t="s">
        <v>1533</v>
      </c>
      <c r="E677" s="15" t="s">
        <v>77</v>
      </c>
      <c r="F677" s="15" t="s">
        <v>1148</v>
      </c>
      <c r="G677" s="15" t="s">
        <v>5</v>
      </c>
    </row>
    <row r="678" spans="1:7" ht="25.5" x14ac:dyDescent="0.25">
      <c r="A678" s="15" t="s">
        <v>1536</v>
      </c>
      <c r="B678" s="21">
        <v>1.4166666666666667</v>
      </c>
      <c r="C678" s="21">
        <v>0</v>
      </c>
      <c r="D678" s="15" t="s">
        <v>1537</v>
      </c>
      <c r="E678" s="15" t="s">
        <v>77</v>
      </c>
      <c r="F678" s="15" t="s">
        <v>1154</v>
      </c>
      <c r="G678" s="15" t="s">
        <v>5</v>
      </c>
    </row>
    <row r="679" spans="1:7" x14ac:dyDescent="0.25">
      <c r="A679" s="15" t="s">
        <v>2882</v>
      </c>
      <c r="B679" s="21">
        <v>1.4166666666666667</v>
      </c>
      <c r="C679" s="21">
        <v>0</v>
      </c>
      <c r="D679" s="15" t="s">
        <v>2883</v>
      </c>
      <c r="E679" s="15" t="s">
        <v>77</v>
      </c>
      <c r="F679" s="15" t="s">
        <v>1151</v>
      </c>
      <c r="G679" s="15" t="s">
        <v>4</v>
      </c>
    </row>
    <row r="680" spans="1:7" x14ac:dyDescent="0.25">
      <c r="A680" s="15" t="s">
        <v>2884</v>
      </c>
      <c r="B680" s="21">
        <v>1.3333333333333335</v>
      </c>
      <c r="C680" s="21">
        <v>0</v>
      </c>
      <c r="D680" s="15" t="s">
        <v>2885</v>
      </c>
      <c r="E680" s="15" t="s">
        <v>77</v>
      </c>
      <c r="F680" s="15" t="s">
        <v>1148</v>
      </c>
      <c r="G680" s="15" t="s">
        <v>2</v>
      </c>
    </row>
    <row r="681" spans="1:7" x14ac:dyDescent="0.25">
      <c r="A681" s="15" t="s">
        <v>1538</v>
      </c>
      <c r="B681" s="21">
        <v>1.3333333333333335</v>
      </c>
      <c r="C681" s="21">
        <v>0</v>
      </c>
      <c r="D681" s="15" t="s">
        <v>1539</v>
      </c>
      <c r="E681" s="15" t="s">
        <v>78</v>
      </c>
      <c r="F681" s="15" t="s">
        <v>131</v>
      </c>
      <c r="G681" s="15" t="s">
        <v>131</v>
      </c>
    </row>
    <row r="682" spans="1:7" ht="25.5" x14ac:dyDescent="0.25">
      <c r="A682" s="15" t="s">
        <v>926</v>
      </c>
      <c r="B682" s="21">
        <v>1.3333333333333335</v>
      </c>
      <c r="C682" s="21">
        <v>15.5</v>
      </c>
      <c r="D682" s="15" t="s">
        <v>927</v>
      </c>
      <c r="E682" s="15" t="s">
        <v>77</v>
      </c>
      <c r="F682" s="15" t="s">
        <v>1151</v>
      </c>
      <c r="G682" s="15" t="s">
        <v>2</v>
      </c>
    </row>
    <row r="683" spans="1:7" ht="25.5" x14ac:dyDescent="0.25">
      <c r="A683" s="15" t="s">
        <v>1040</v>
      </c>
      <c r="B683" s="21">
        <v>1.3333333333333335</v>
      </c>
      <c r="C683" s="21">
        <v>0.33333333333333337</v>
      </c>
      <c r="D683" s="15" t="s">
        <v>1041</v>
      </c>
      <c r="E683" s="15" t="s">
        <v>77</v>
      </c>
      <c r="F683" s="15" t="s">
        <v>1147</v>
      </c>
      <c r="G683" s="15" t="s">
        <v>2</v>
      </c>
    </row>
    <row r="684" spans="1:7" ht="38.25" x14ac:dyDescent="0.25">
      <c r="A684" s="15" t="s">
        <v>2886</v>
      </c>
      <c r="B684" s="21">
        <v>1.3333333333333335</v>
      </c>
      <c r="C684" s="21">
        <v>0</v>
      </c>
      <c r="D684" s="15" t="s">
        <v>2887</v>
      </c>
      <c r="E684" s="15" t="s">
        <v>77</v>
      </c>
      <c r="F684" s="15" t="s">
        <v>1147</v>
      </c>
      <c r="G684" s="15" t="s">
        <v>8</v>
      </c>
    </row>
    <row r="685" spans="1:7" x14ac:dyDescent="0.25">
      <c r="A685" s="15" t="s">
        <v>1062</v>
      </c>
      <c r="B685" s="21">
        <v>1.3333333333333335</v>
      </c>
      <c r="C685" s="21">
        <v>8.3333333333333343E-2</v>
      </c>
      <c r="D685" s="15" t="s">
        <v>2888</v>
      </c>
      <c r="E685" s="15" t="s">
        <v>77</v>
      </c>
      <c r="F685" s="15" t="s">
        <v>1150</v>
      </c>
      <c r="G685" s="15" t="s">
        <v>8</v>
      </c>
    </row>
    <row r="686" spans="1:7" ht="25.5" x14ac:dyDescent="0.25">
      <c r="A686" s="15" t="s">
        <v>2889</v>
      </c>
      <c r="B686" s="21">
        <v>1.3333333333333335</v>
      </c>
      <c r="C686" s="21">
        <v>4.416666666666667</v>
      </c>
      <c r="D686" s="15" t="s">
        <v>2890</v>
      </c>
      <c r="E686" s="15" t="s">
        <v>77</v>
      </c>
      <c r="F686" s="15" t="s">
        <v>1155</v>
      </c>
      <c r="G686" s="15" t="s">
        <v>5</v>
      </c>
    </row>
    <row r="687" spans="1:7" ht="25.5" x14ac:dyDescent="0.25">
      <c r="A687" s="15" t="s">
        <v>1540</v>
      </c>
      <c r="B687" s="21">
        <v>1.3333333333333335</v>
      </c>
      <c r="C687" s="21">
        <v>0</v>
      </c>
      <c r="D687" s="15" t="s">
        <v>1541</v>
      </c>
      <c r="E687" s="15" t="s">
        <v>77</v>
      </c>
      <c r="F687" s="15" t="s">
        <v>1148</v>
      </c>
      <c r="G687" s="15" t="s">
        <v>5</v>
      </c>
    </row>
    <row r="688" spans="1:7" ht="25.5" x14ac:dyDescent="0.25">
      <c r="A688" s="15" t="s">
        <v>2891</v>
      </c>
      <c r="B688" s="21">
        <v>1.3333333333333335</v>
      </c>
      <c r="C688" s="21">
        <v>3.416666666666667</v>
      </c>
      <c r="D688" s="15" t="s">
        <v>2892</v>
      </c>
      <c r="E688" s="15" t="s">
        <v>78</v>
      </c>
      <c r="F688" s="15" t="s">
        <v>1148</v>
      </c>
      <c r="G688" s="15" t="s">
        <v>6</v>
      </c>
    </row>
    <row r="689" spans="1:7" ht="25.5" x14ac:dyDescent="0.25">
      <c r="A689" s="15" t="s">
        <v>2893</v>
      </c>
      <c r="B689" s="21">
        <v>1.3333333333333335</v>
      </c>
      <c r="C689" s="21">
        <v>0</v>
      </c>
      <c r="D689" s="15" t="s">
        <v>2894</v>
      </c>
      <c r="E689" s="15" t="s">
        <v>77</v>
      </c>
      <c r="F689" s="15" t="s">
        <v>1148</v>
      </c>
      <c r="G689" s="15" t="s">
        <v>4</v>
      </c>
    </row>
    <row r="690" spans="1:7" x14ac:dyDescent="0.25">
      <c r="A690" s="15" t="s">
        <v>1542</v>
      </c>
      <c r="B690" s="21">
        <v>1.3333333333333335</v>
      </c>
      <c r="C690" s="21">
        <v>0</v>
      </c>
      <c r="D690" s="15" t="s">
        <v>1543</v>
      </c>
      <c r="E690" s="15" t="s">
        <v>77</v>
      </c>
      <c r="F690" s="15" t="s">
        <v>1149</v>
      </c>
      <c r="G690" s="15" t="s">
        <v>4</v>
      </c>
    </row>
    <row r="691" spans="1:7" x14ac:dyDescent="0.25">
      <c r="A691" s="15" t="s">
        <v>2895</v>
      </c>
      <c r="B691" s="21">
        <v>1.3333333333333335</v>
      </c>
      <c r="C691" s="21">
        <v>0</v>
      </c>
      <c r="D691" s="15" t="s">
        <v>2896</v>
      </c>
      <c r="E691" s="15" t="s">
        <v>77</v>
      </c>
      <c r="F691" s="15" t="s">
        <v>1149</v>
      </c>
      <c r="G691" s="15" t="s">
        <v>4</v>
      </c>
    </row>
    <row r="692" spans="1:7" x14ac:dyDescent="0.25">
      <c r="A692" s="15" t="s">
        <v>1544</v>
      </c>
      <c r="B692" s="21">
        <v>1.25</v>
      </c>
      <c r="C692" s="21">
        <v>0</v>
      </c>
      <c r="D692" s="15" t="s">
        <v>1545</v>
      </c>
      <c r="E692" s="15" t="s">
        <v>48</v>
      </c>
      <c r="F692" s="15" t="s">
        <v>1256</v>
      </c>
      <c r="G692" s="15" t="s">
        <v>3</v>
      </c>
    </row>
    <row r="693" spans="1:7" x14ac:dyDescent="0.25">
      <c r="A693" s="15" t="s">
        <v>999</v>
      </c>
      <c r="B693" s="21">
        <v>1.25</v>
      </c>
      <c r="C693" s="21">
        <v>2.8333333333333335</v>
      </c>
      <c r="D693" s="15" t="s">
        <v>1000</v>
      </c>
      <c r="E693" s="15" t="s">
        <v>77</v>
      </c>
      <c r="F693" s="15" t="s">
        <v>1148</v>
      </c>
      <c r="G693" s="15" t="s">
        <v>2</v>
      </c>
    </row>
    <row r="694" spans="1:7" ht="25.5" x14ac:dyDescent="0.25">
      <c r="A694" s="15" t="s">
        <v>1548</v>
      </c>
      <c r="B694" s="21">
        <v>1.25</v>
      </c>
      <c r="C694" s="21">
        <v>0</v>
      </c>
      <c r="D694" s="15" t="s">
        <v>1549</v>
      </c>
      <c r="E694" s="15" t="s">
        <v>77</v>
      </c>
      <c r="F694" s="15" t="s">
        <v>1148</v>
      </c>
      <c r="G694" s="15" t="s">
        <v>8</v>
      </c>
    </row>
    <row r="695" spans="1:7" x14ac:dyDescent="0.25">
      <c r="A695" s="15" t="s">
        <v>2897</v>
      </c>
      <c r="B695" s="21">
        <v>1.25</v>
      </c>
      <c r="C695" s="21">
        <v>0</v>
      </c>
      <c r="D695" s="15" t="s">
        <v>2898</v>
      </c>
      <c r="E695" s="15" t="s">
        <v>77</v>
      </c>
      <c r="F695" s="15" t="s">
        <v>1150</v>
      </c>
      <c r="G695" s="15" t="s">
        <v>8</v>
      </c>
    </row>
    <row r="696" spans="1:7" x14ac:dyDescent="0.25">
      <c r="A696" s="15" t="s">
        <v>1552</v>
      </c>
      <c r="B696" s="21">
        <v>1.25</v>
      </c>
      <c r="C696" s="21">
        <v>0</v>
      </c>
      <c r="D696" s="15" t="s">
        <v>1553</v>
      </c>
      <c r="E696" s="15" t="s">
        <v>77</v>
      </c>
      <c r="F696" s="15" t="s">
        <v>1149</v>
      </c>
      <c r="G696" s="15" t="s">
        <v>6</v>
      </c>
    </row>
    <row r="697" spans="1:7" x14ac:dyDescent="0.25">
      <c r="A697" s="15" t="s">
        <v>1554</v>
      </c>
      <c r="B697" s="21">
        <v>1.25</v>
      </c>
      <c r="C697" s="21">
        <v>0</v>
      </c>
      <c r="D697" s="15" t="s">
        <v>1555</v>
      </c>
      <c r="E697" s="15" t="s">
        <v>77</v>
      </c>
      <c r="F697" s="15" t="s">
        <v>1149</v>
      </c>
      <c r="G697" s="15" t="s">
        <v>6</v>
      </c>
    </row>
    <row r="698" spans="1:7" ht="25.5" x14ac:dyDescent="0.25">
      <c r="A698" s="15" t="s">
        <v>2899</v>
      </c>
      <c r="B698" s="21">
        <v>1.1666666666666667</v>
      </c>
      <c r="C698" s="21">
        <v>0</v>
      </c>
      <c r="D698" s="15" t="s">
        <v>2900</v>
      </c>
      <c r="E698" s="15" t="s">
        <v>77</v>
      </c>
      <c r="F698" s="15" t="s">
        <v>1148</v>
      </c>
      <c r="G698" s="15" t="s">
        <v>41</v>
      </c>
    </row>
    <row r="699" spans="1:7" x14ac:dyDescent="0.25">
      <c r="A699" s="15" t="s">
        <v>1556</v>
      </c>
      <c r="B699" s="21">
        <v>1.1666666666666667</v>
      </c>
      <c r="C699" s="21">
        <v>0</v>
      </c>
      <c r="D699" s="15" t="s">
        <v>1557</v>
      </c>
      <c r="E699" s="15" t="s">
        <v>77</v>
      </c>
      <c r="F699" s="15" t="s">
        <v>1154</v>
      </c>
      <c r="G699" s="15" t="s">
        <v>2</v>
      </c>
    </row>
    <row r="700" spans="1:7" x14ac:dyDescent="0.25">
      <c r="A700" s="15" t="s">
        <v>1560</v>
      </c>
      <c r="B700" s="21">
        <v>1.1666666666666667</v>
      </c>
      <c r="C700" s="21">
        <v>0</v>
      </c>
      <c r="D700" s="15" t="s">
        <v>1561</v>
      </c>
      <c r="E700" s="15" t="s">
        <v>77</v>
      </c>
      <c r="F700" s="15" t="s">
        <v>1149</v>
      </c>
      <c r="G700" s="15" t="s">
        <v>8</v>
      </c>
    </row>
    <row r="701" spans="1:7" x14ac:dyDescent="0.25">
      <c r="A701" s="15" t="s">
        <v>1894</v>
      </c>
      <c r="B701" s="21">
        <v>1.1666666666666667</v>
      </c>
      <c r="C701" s="21">
        <v>0</v>
      </c>
      <c r="D701" s="15" t="s">
        <v>1895</v>
      </c>
      <c r="E701" s="15" t="s">
        <v>77</v>
      </c>
      <c r="F701" s="15" t="s">
        <v>1150</v>
      </c>
      <c r="G701" s="15" t="s">
        <v>5</v>
      </c>
    </row>
    <row r="702" spans="1:7" ht="25.5" x14ac:dyDescent="0.25">
      <c r="A702" s="15" t="s">
        <v>1655</v>
      </c>
      <c r="B702" s="21">
        <v>1.1666666666666667</v>
      </c>
      <c r="C702" s="21">
        <v>0</v>
      </c>
      <c r="D702" s="15" t="s">
        <v>1656</v>
      </c>
      <c r="E702" s="15" t="s">
        <v>77</v>
      </c>
      <c r="F702" s="15" t="s">
        <v>1148</v>
      </c>
      <c r="G702" s="15" t="s">
        <v>5</v>
      </c>
    </row>
    <row r="703" spans="1:7" ht="25.5" x14ac:dyDescent="0.25">
      <c r="A703" s="15" t="s">
        <v>1562</v>
      </c>
      <c r="B703" s="21">
        <v>1.1666666666666667</v>
      </c>
      <c r="C703" s="21">
        <v>0</v>
      </c>
      <c r="D703" s="15" t="s">
        <v>1563</v>
      </c>
      <c r="E703" s="15" t="s">
        <v>77</v>
      </c>
      <c r="F703" s="15" t="s">
        <v>1154</v>
      </c>
      <c r="G703" s="15" t="s">
        <v>5</v>
      </c>
    </row>
    <row r="704" spans="1:7" ht="25.5" x14ac:dyDescent="0.25">
      <c r="A704" s="15" t="s">
        <v>509</v>
      </c>
      <c r="B704" s="21">
        <v>1.1666666666666667</v>
      </c>
      <c r="C704" s="21">
        <v>3.3333333333333335</v>
      </c>
      <c r="D704" s="15" t="s">
        <v>510</v>
      </c>
      <c r="E704" s="15" t="s">
        <v>77</v>
      </c>
      <c r="F704" s="15" t="s">
        <v>1147</v>
      </c>
      <c r="G704" s="15" t="s">
        <v>4</v>
      </c>
    </row>
    <row r="705" spans="1:7" x14ac:dyDescent="0.25">
      <c r="A705" s="15" t="s">
        <v>2901</v>
      </c>
      <c r="B705" s="21">
        <v>1.0833333333333333</v>
      </c>
      <c r="C705" s="21">
        <v>0</v>
      </c>
      <c r="D705" s="15" t="s">
        <v>2902</v>
      </c>
      <c r="E705" s="15" t="s">
        <v>48</v>
      </c>
      <c r="F705" s="15" t="s">
        <v>1256</v>
      </c>
      <c r="G705" s="15" t="s">
        <v>3</v>
      </c>
    </row>
    <row r="706" spans="1:7" x14ac:dyDescent="0.25">
      <c r="A706" s="15" t="s">
        <v>2903</v>
      </c>
      <c r="B706" s="21">
        <v>1.0833333333333333</v>
      </c>
      <c r="C706" s="21">
        <v>0</v>
      </c>
      <c r="D706" s="15" t="s">
        <v>2904</v>
      </c>
      <c r="E706" s="15" t="s">
        <v>48</v>
      </c>
      <c r="F706" s="15" t="s">
        <v>1256</v>
      </c>
      <c r="G706" s="15" t="s">
        <v>3</v>
      </c>
    </row>
    <row r="707" spans="1:7" x14ac:dyDescent="0.25">
      <c r="A707" s="15" t="s">
        <v>2905</v>
      </c>
      <c r="B707" s="21">
        <v>1.0833333333333333</v>
      </c>
      <c r="C707" s="21">
        <v>0</v>
      </c>
      <c r="D707" s="15" t="s">
        <v>2906</v>
      </c>
      <c r="E707" s="15" t="s">
        <v>77</v>
      </c>
      <c r="F707" s="15" t="s">
        <v>1149</v>
      </c>
      <c r="G707" s="15" t="s">
        <v>2</v>
      </c>
    </row>
    <row r="708" spans="1:7" x14ac:dyDescent="0.25">
      <c r="A708" s="15" t="s">
        <v>629</v>
      </c>
      <c r="B708" s="21">
        <v>1.0833333333333333</v>
      </c>
      <c r="C708" s="21">
        <v>211</v>
      </c>
      <c r="D708" s="15" t="s">
        <v>630</v>
      </c>
      <c r="E708" s="15" t="s">
        <v>77</v>
      </c>
      <c r="F708" s="15" t="s">
        <v>1150</v>
      </c>
      <c r="G708" s="15" t="s">
        <v>8</v>
      </c>
    </row>
    <row r="709" spans="1:7" ht="25.5" x14ac:dyDescent="0.25">
      <c r="A709" s="15" t="s">
        <v>2907</v>
      </c>
      <c r="B709" s="21">
        <v>1.0833333333333333</v>
      </c>
      <c r="C709" s="21">
        <v>0</v>
      </c>
      <c r="D709" s="15" t="s">
        <v>2908</v>
      </c>
      <c r="E709" s="15" t="s">
        <v>77</v>
      </c>
      <c r="F709" s="15" t="s">
        <v>1147</v>
      </c>
      <c r="G709" s="15" t="s">
        <v>8</v>
      </c>
    </row>
    <row r="710" spans="1:7" x14ac:dyDescent="0.25">
      <c r="A710" s="15" t="s">
        <v>2909</v>
      </c>
      <c r="B710" s="21">
        <v>1.0833333333333333</v>
      </c>
      <c r="C710" s="21">
        <v>0</v>
      </c>
      <c r="D710" s="15" t="s">
        <v>2910</v>
      </c>
      <c r="E710" s="15" t="s">
        <v>77</v>
      </c>
      <c r="F710" s="15" t="s">
        <v>1150</v>
      </c>
      <c r="G710" s="15" t="s">
        <v>5</v>
      </c>
    </row>
    <row r="711" spans="1:7" x14ac:dyDescent="0.25">
      <c r="A711" s="15" t="s">
        <v>2911</v>
      </c>
      <c r="B711" s="21">
        <v>1.0833333333333333</v>
      </c>
      <c r="C711" s="21">
        <v>0</v>
      </c>
      <c r="D711" s="15" t="s">
        <v>2912</v>
      </c>
      <c r="E711" s="15" t="s">
        <v>78</v>
      </c>
      <c r="F711" s="15" t="s">
        <v>1148</v>
      </c>
      <c r="G711" s="15" t="s">
        <v>5</v>
      </c>
    </row>
    <row r="712" spans="1:7" ht="25.5" x14ac:dyDescent="0.25">
      <c r="A712" s="15" t="s">
        <v>1567</v>
      </c>
      <c r="B712" s="21">
        <v>1.0833333333333333</v>
      </c>
      <c r="C712" s="21">
        <v>0</v>
      </c>
      <c r="D712" s="15" t="s">
        <v>1568</v>
      </c>
      <c r="E712" s="15" t="s">
        <v>77</v>
      </c>
      <c r="F712" s="15" t="s">
        <v>1154</v>
      </c>
      <c r="G712" s="15" t="s">
        <v>4</v>
      </c>
    </row>
    <row r="713" spans="1:7" ht="25.5" x14ac:dyDescent="0.25">
      <c r="A713" s="15" t="s">
        <v>1569</v>
      </c>
      <c r="B713" s="21">
        <v>1.0833333333333333</v>
      </c>
      <c r="C713" s="21">
        <v>0</v>
      </c>
      <c r="D713" s="15" t="s">
        <v>1570</v>
      </c>
      <c r="E713" s="15" t="s">
        <v>77</v>
      </c>
      <c r="F713" s="15" t="s">
        <v>1148</v>
      </c>
      <c r="G713" s="15" t="s">
        <v>4</v>
      </c>
    </row>
    <row r="714" spans="1:7" ht="25.5" x14ac:dyDescent="0.25">
      <c r="A714" s="15" t="s">
        <v>2913</v>
      </c>
      <c r="B714" s="21">
        <v>1.0833333333333333</v>
      </c>
      <c r="C714" s="21">
        <v>0</v>
      </c>
      <c r="D714" s="15" t="s">
        <v>2914</v>
      </c>
      <c r="E714" s="15" t="s">
        <v>77</v>
      </c>
      <c r="F714" s="15" t="s">
        <v>1151</v>
      </c>
      <c r="G714" s="15" t="s">
        <v>5</v>
      </c>
    </row>
    <row r="715" spans="1:7" x14ac:dyDescent="0.25">
      <c r="A715" s="15" t="s">
        <v>2915</v>
      </c>
      <c r="B715" s="21">
        <v>1.0833333333333333</v>
      </c>
      <c r="C715" s="21">
        <v>2.8333333333333335</v>
      </c>
      <c r="D715" s="15" t="s">
        <v>2916</v>
      </c>
      <c r="E715" s="15" t="s">
        <v>77</v>
      </c>
      <c r="F715" s="15" t="s">
        <v>1150</v>
      </c>
      <c r="G715" s="15" t="s">
        <v>4</v>
      </c>
    </row>
    <row r="716" spans="1:7" x14ac:dyDescent="0.25">
      <c r="A716" s="15" t="s">
        <v>665</v>
      </c>
      <c r="B716" s="21">
        <v>1</v>
      </c>
      <c r="C716" s="21">
        <v>3.9166666666666665</v>
      </c>
      <c r="D716" s="15" t="s">
        <v>1571</v>
      </c>
      <c r="E716" s="15" t="s">
        <v>48</v>
      </c>
      <c r="F716" s="15" t="s">
        <v>1256</v>
      </c>
      <c r="G716" s="15" t="s">
        <v>3</v>
      </c>
    </row>
    <row r="717" spans="1:7" x14ac:dyDescent="0.25">
      <c r="A717" s="15" t="s">
        <v>2917</v>
      </c>
      <c r="B717" s="21">
        <v>1</v>
      </c>
      <c r="C717" s="21">
        <v>0</v>
      </c>
      <c r="D717" s="15" t="s">
        <v>2918</v>
      </c>
      <c r="E717" s="15" t="s">
        <v>48</v>
      </c>
      <c r="F717" s="15" t="s">
        <v>1256</v>
      </c>
      <c r="G717" s="15" t="s">
        <v>3</v>
      </c>
    </row>
    <row r="718" spans="1:7" x14ac:dyDescent="0.25">
      <c r="A718" s="15" t="s">
        <v>180</v>
      </c>
      <c r="B718" s="21">
        <v>1</v>
      </c>
      <c r="C718" s="21">
        <v>3.416666666666667</v>
      </c>
      <c r="D718" s="15" t="s">
        <v>181</v>
      </c>
      <c r="E718" s="15" t="s">
        <v>48</v>
      </c>
      <c r="F718" s="15" t="s">
        <v>15</v>
      </c>
      <c r="G718" s="15" t="s">
        <v>15</v>
      </c>
    </row>
    <row r="719" spans="1:7" x14ac:dyDescent="0.25">
      <c r="A719" s="15" t="s">
        <v>2919</v>
      </c>
      <c r="B719" s="21">
        <v>1</v>
      </c>
      <c r="C719" s="21">
        <v>15</v>
      </c>
      <c r="D719" s="15" t="s">
        <v>2920</v>
      </c>
      <c r="E719" s="15" t="s">
        <v>77</v>
      </c>
      <c r="F719" s="15" t="s">
        <v>1148</v>
      </c>
      <c r="G719" s="15" t="s">
        <v>8</v>
      </c>
    </row>
    <row r="720" spans="1:7" x14ac:dyDescent="0.25">
      <c r="A720" s="15" t="s">
        <v>2921</v>
      </c>
      <c r="B720" s="21">
        <v>1</v>
      </c>
      <c r="C720" s="21">
        <v>106.58333333333333</v>
      </c>
      <c r="D720" s="15" t="s">
        <v>2922</v>
      </c>
      <c r="E720" s="15" t="s">
        <v>77</v>
      </c>
      <c r="F720" s="15" t="s">
        <v>1150</v>
      </c>
      <c r="G720" s="15" t="s">
        <v>8</v>
      </c>
    </row>
    <row r="721" spans="1:7" x14ac:dyDescent="0.25">
      <c r="A721" s="15" t="s">
        <v>2923</v>
      </c>
      <c r="B721" s="21">
        <v>1</v>
      </c>
      <c r="C721" s="21">
        <v>1.3333333333333335</v>
      </c>
      <c r="D721" s="15" t="s">
        <v>2924</v>
      </c>
      <c r="E721" s="15" t="s">
        <v>77</v>
      </c>
      <c r="F721" s="15" t="s">
        <v>1148</v>
      </c>
      <c r="G721" s="15" t="s">
        <v>5</v>
      </c>
    </row>
    <row r="722" spans="1:7" ht="25.5" x14ac:dyDescent="0.25">
      <c r="A722" s="15" t="s">
        <v>1641</v>
      </c>
      <c r="B722" s="21">
        <v>1</v>
      </c>
      <c r="C722" s="21">
        <v>0</v>
      </c>
      <c r="D722" s="15" t="s">
        <v>1642</v>
      </c>
      <c r="E722" s="15" t="s">
        <v>78</v>
      </c>
      <c r="F722" s="15" t="s">
        <v>1148</v>
      </c>
      <c r="G722" s="15" t="s">
        <v>6</v>
      </c>
    </row>
    <row r="723" spans="1:7" x14ac:dyDescent="0.25">
      <c r="A723" s="15" t="s">
        <v>2925</v>
      </c>
      <c r="B723" s="21">
        <v>1</v>
      </c>
      <c r="C723" s="21">
        <v>0</v>
      </c>
      <c r="D723" s="15" t="s">
        <v>2926</v>
      </c>
      <c r="E723" s="15" t="s">
        <v>78</v>
      </c>
      <c r="F723" s="15" t="s">
        <v>48</v>
      </c>
      <c r="G723" s="15" t="s">
        <v>6</v>
      </c>
    </row>
    <row r="724" spans="1:7" ht="25.5" x14ac:dyDescent="0.25">
      <c r="A724" s="15" t="s">
        <v>1572</v>
      </c>
      <c r="B724" s="21">
        <v>1</v>
      </c>
      <c r="C724" s="21">
        <v>0</v>
      </c>
      <c r="D724" s="15" t="s">
        <v>1573</v>
      </c>
      <c r="E724" s="15" t="s">
        <v>77</v>
      </c>
      <c r="F724" s="15" t="s">
        <v>1154</v>
      </c>
      <c r="G724" s="15" t="s">
        <v>4</v>
      </c>
    </row>
    <row r="725" spans="1:7" x14ac:dyDescent="0.25">
      <c r="A725" s="15" t="s">
        <v>2927</v>
      </c>
      <c r="B725" s="21">
        <v>1</v>
      </c>
      <c r="C725" s="21">
        <v>0</v>
      </c>
      <c r="D725" s="15" t="s">
        <v>2928</v>
      </c>
      <c r="E725" s="15" t="s">
        <v>78</v>
      </c>
      <c r="F725" s="15" t="s">
        <v>1148</v>
      </c>
      <c r="G725" s="15" t="s">
        <v>4</v>
      </c>
    </row>
    <row r="726" spans="1:7" ht="25.5" x14ac:dyDescent="0.25">
      <c r="A726" s="15" t="s">
        <v>2929</v>
      </c>
      <c r="B726" s="21">
        <v>0.91666666666666663</v>
      </c>
      <c r="C726" s="21">
        <v>0</v>
      </c>
      <c r="D726" s="15" t="s">
        <v>2930</v>
      </c>
      <c r="E726" s="15" t="s">
        <v>77</v>
      </c>
      <c r="F726" s="15" t="s">
        <v>1148</v>
      </c>
      <c r="G726" s="15" t="s">
        <v>41</v>
      </c>
    </row>
    <row r="727" spans="1:7" x14ac:dyDescent="0.25">
      <c r="A727" s="15" t="s">
        <v>2931</v>
      </c>
      <c r="B727" s="21">
        <v>0.91666666666666663</v>
      </c>
      <c r="C727" s="21">
        <v>0</v>
      </c>
      <c r="D727" s="15" t="s">
        <v>2932</v>
      </c>
      <c r="E727" s="15" t="s">
        <v>77</v>
      </c>
      <c r="F727" s="15" t="s">
        <v>1154</v>
      </c>
      <c r="G727" s="15" t="s">
        <v>2</v>
      </c>
    </row>
    <row r="728" spans="1:7" x14ac:dyDescent="0.25">
      <c r="A728" s="15" t="s">
        <v>2933</v>
      </c>
      <c r="B728" s="21">
        <v>0.91666666666666663</v>
      </c>
      <c r="C728" s="21">
        <v>0.66666666666666674</v>
      </c>
      <c r="D728" s="15" t="s">
        <v>2934</v>
      </c>
      <c r="E728" s="15" t="s">
        <v>48</v>
      </c>
      <c r="F728" s="15" t="s">
        <v>15</v>
      </c>
      <c r="G728" s="15" t="s">
        <v>15</v>
      </c>
    </row>
    <row r="729" spans="1:7" x14ac:dyDescent="0.25">
      <c r="A729" s="15" t="s">
        <v>2935</v>
      </c>
      <c r="B729" s="21">
        <v>0.91666666666666663</v>
      </c>
      <c r="C729" s="21">
        <v>0</v>
      </c>
      <c r="D729" s="15" t="s">
        <v>2936</v>
      </c>
      <c r="E729" s="15" t="s">
        <v>48</v>
      </c>
      <c r="F729" s="15" t="s">
        <v>15</v>
      </c>
      <c r="G729" s="15" t="s">
        <v>15</v>
      </c>
    </row>
    <row r="730" spans="1:7" x14ac:dyDescent="0.25">
      <c r="A730" s="15" t="s">
        <v>2937</v>
      </c>
      <c r="B730" s="21">
        <v>0.91666666666666663</v>
      </c>
      <c r="C730" s="21">
        <v>0</v>
      </c>
      <c r="D730" s="15" t="s">
        <v>2938</v>
      </c>
      <c r="E730" s="15" t="s">
        <v>77</v>
      </c>
      <c r="F730" s="15" t="s">
        <v>1147</v>
      </c>
      <c r="G730" s="15" t="s">
        <v>2</v>
      </c>
    </row>
    <row r="731" spans="1:7" ht="25.5" x14ac:dyDescent="0.25">
      <c r="A731" s="15" t="s">
        <v>1578</v>
      </c>
      <c r="B731" s="21">
        <v>0.91666666666666663</v>
      </c>
      <c r="C731" s="21">
        <v>0</v>
      </c>
      <c r="D731" s="15" t="s">
        <v>1579</v>
      </c>
      <c r="E731" s="15" t="s">
        <v>77</v>
      </c>
      <c r="F731" s="15" t="s">
        <v>1148</v>
      </c>
      <c r="G731" s="15" t="s">
        <v>5</v>
      </c>
    </row>
    <row r="732" spans="1:7" ht="25.5" x14ac:dyDescent="0.25">
      <c r="A732" s="15" t="s">
        <v>2939</v>
      </c>
      <c r="B732" s="21">
        <v>0.91666666666666663</v>
      </c>
      <c r="C732" s="21">
        <v>0</v>
      </c>
      <c r="D732" s="15" t="s">
        <v>2940</v>
      </c>
      <c r="E732" s="15" t="s">
        <v>77</v>
      </c>
      <c r="F732" s="15" t="s">
        <v>1148</v>
      </c>
      <c r="G732" s="15" t="s">
        <v>6</v>
      </c>
    </row>
    <row r="733" spans="1:7" ht="25.5" x14ac:dyDescent="0.25">
      <c r="A733" s="15" t="s">
        <v>2941</v>
      </c>
      <c r="B733" s="21">
        <v>0.91666666666666663</v>
      </c>
      <c r="C733" s="21">
        <v>0</v>
      </c>
      <c r="D733" s="15" t="s">
        <v>2942</v>
      </c>
      <c r="E733" s="15" t="s">
        <v>77</v>
      </c>
      <c r="F733" s="15" t="s">
        <v>1154</v>
      </c>
      <c r="G733" s="15" t="s">
        <v>4</v>
      </c>
    </row>
    <row r="734" spans="1:7" x14ac:dyDescent="0.25">
      <c r="A734" s="15" t="s">
        <v>2943</v>
      </c>
      <c r="B734" s="21">
        <v>0.83333333333333337</v>
      </c>
      <c r="C734" s="21">
        <v>0</v>
      </c>
      <c r="D734" s="15" t="s">
        <v>2944</v>
      </c>
      <c r="E734" s="15" t="s">
        <v>48</v>
      </c>
      <c r="F734" s="15" t="s">
        <v>15</v>
      </c>
      <c r="G734" s="15" t="s">
        <v>15</v>
      </c>
    </row>
    <row r="735" spans="1:7" x14ac:dyDescent="0.25">
      <c r="A735" s="15" t="s">
        <v>1015</v>
      </c>
      <c r="B735" s="21">
        <v>0.83333333333333337</v>
      </c>
      <c r="C735" s="21">
        <v>1.3333333333333335</v>
      </c>
      <c r="D735" s="15" t="s">
        <v>1016</v>
      </c>
      <c r="E735" s="15" t="s">
        <v>48</v>
      </c>
      <c r="F735" s="15" t="s">
        <v>15</v>
      </c>
      <c r="G735" s="15" t="s">
        <v>15</v>
      </c>
    </row>
    <row r="736" spans="1:7" ht="25.5" x14ac:dyDescent="0.25">
      <c r="A736" s="15" t="s">
        <v>2945</v>
      </c>
      <c r="B736" s="21">
        <v>0.83333333333333337</v>
      </c>
      <c r="C736" s="21">
        <v>4.166666666666667</v>
      </c>
      <c r="D736" s="15" t="s">
        <v>2946</v>
      </c>
      <c r="E736" s="15" t="s">
        <v>77</v>
      </c>
      <c r="F736" s="15" t="s">
        <v>1151</v>
      </c>
      <c r="G736" s="15" t="s">
        <v>2</v>
      </c>
    </row>
    <row r="737" spans="1:7" ht="25.5" x14ac:dyDescent="0.25">
      <c r="A737" s="15" t="s">
        <v>1583</v>
      </c>
      <c r="B737" s="21">
        <v>0.83333333333333337</v>
      </c>
      <c r="C737" s="21">
        <v>0</v>
      </c>
      <c r="D737" s="15" t="s">
        <v>1584</v>
      </c>
      <c r="E737" s="15" t="s">
        <v>78</v>
      </c>
      <c r="F737" s="15" t="s">
        <v>1150</v>
      </c>
      <c r="G737" s="15" t="s">
        <v>8</v>
      </c>
    </row>
    <row r="738" spans="1:7" ht="25.5" x14ac:dyDescent="0.25">
      <c r="A738" s="15" t="s">
        <v>2947</v>
      </c>
      <c r="B738" s="21">
        <v>0.83333333333333337</v>
      </c>
      <c r="C738" s="21">
        <v>0</v>
      </c>
      <c r="D738" s="15" t="s">
        <v>2948</v>
      </c>
      <c r="E738" s="15" t="s">
        <v>77</v>
      </c>
      <c r="F738" s="15" t="s">
        <v>1148</v>
      </c>
      <c r="G738" s="15" t="s">
        <v>5</v>
      </c>
    </row>
    <row r="739" spans="1:7" ht="25.5" x14ac:dyDescent="0.25">
      <c r="A739" s="15" t="s">
        <v>1585</v>
      </c>
      <c r="B739" s="21">
        <v>0.83333333333333337</v>
      </c>
      <c r="C739" s="21">
        <v>0</v>
      </c>
      <c r="D739" s="15" t="s">
        <v>1586</v>
      </c>
      <c r="E739" s="15" t="s">
        <v>77</v>
      </c>
      <c r="F739" s="15" t="s">
        <v>1148</v>
      </c>
      <c r="G739" s="15" t="s">
        <v>5</v>
      </c>
    </row>
    <row r="740" spans="1:7" ht="25.5" x14ac:dyDescent="0.25">
      <c r="A740" s="15" t="s">
        <v>930</v>
      </c>
      <c r="B740" s="21">
        <v>0.83333333333333337</v>
      </c>
      <c r="C740" s="21">
        <v>13.833333333333334</v>
      </c>
      <c r="D740" s="15" t="s">
        <v>1587</v>
      </c>
      <c r="E740" s="15" t="s">
        <v>77</v>
      </c>
      <c r="F740" s="15" t="s">
        <v>1148</v>
      </c>
      <c r="G740" s="15" t="s">
        <v>5</v>
      </c>
    </row>
    <row r="741" spans="1:7" ht="25.5" x14ac:dyDescent="0.25">
      <c r="A741" s="15" t="s">
        <v>1639</v>
      </c>
      <c r="B741" s="21">
        <v>0.83333333333333337</v>
      </c>
      <c r="C741" s="21">
        <v>0</v>
      </c>
      <c r="D741" s="15" t="s">
        <v>1640</v>
      </c>
      <c r="E741" s="15" t="s">
        <v>78</v>
      </c>
      <c r="F741" s="15" t="s">
        <v>1158</v>
      </c>
      <c r="G741" s="15" t="s">
        <v>5</v>
      </c>
    </row>
    <row r="742" spans="1:7" ht="25.5" x14ac:dyDescent="0.25">
      <c r="A742" s="15" t="s">
        <v>1588</v>
      </c>
      <c r="B742" s="21">
        <v>0.83333333333333337</v>
      </c>
      <c r="C742" s="21">
        <v>0</v>
      </c>
      <c r="D742" s="15" t="s">
        <v>1589</v>
      </c>
      <c r="E742" s="15" t="s">
        <v>77</v>
      </c>
      <c r="F742" s="15" t="s">
        <v>1148</v>
      </c>
      <c r="G742" s="15" t="s">
        <v>4</v>
      </c>
    </row>
    <row r="743" spans="1:7" ht="25.5" x14ac:dyDescent="0.25">
      <c r="A743" s="15" t="s">
        <v>2949</v>
      </c>
      <c r="B743" s="21">
        <v>0.83333333333333337</v>
      </c>
      <c r="C743" s="21">
        <v>0</v>
      </c>
      <c r="D743" s="15" t="s">
        <v>2950</v>
      </c>
      <c r="E743" s="15" t="s">
        <v>77</v>
      </c>
      <c r="F743" s="15" t="s">
        <v>1151</v>
      </c>
      <c r="G743" s="15" t="s">
        <v>5</v>
      </c>
    </row>
    <row r="744" spans="1:7" ht="25.5" x14ac:dyDescent="0.25">
      <c r="A744" s="15" t="s">
        <v>547</v>
      </c>
      <c r="B744" s="21">
        <v>0.83333333333333337</v>
      </c>
      <c r="C744" s="21">
        <v>3.0833333333333335</v>
      </c>
      <c r="D744" s="15" t="s">
        <v>548</v>
      </c>
      <c r="E744" s="15" t="s">
        <v>77</v>
      </c>
      <c r="F744" s="15" t="s">
        <v>1147</v>
      </c>
      <c r="G744" s="15" t="s">
        <v>4</v>
      </c>
    </row>
    <row r="745" spans="1:7" x14ac:dyDescent="0.25">
      <c r="A745" s="15" t="s">
        <v>1051</v>
      </c>
      <c r="B745" s="21">
        <v>0.75</v>
      </c>
      <c r="C745" s="21">
        <v>8.3333333333333343E-2</v>
      </c>
      <c r="D745" s="15" t="s">
        <v>2951</v>
      </c>
      <c r="E745" s="15" t="s">
        <v>48</v>
      </c>
      <c r="F745" s="15" t="s">
        <v>1157</v>
      </c>
      <c r="G745" s="15" t="s">
        <v>3</v>
      </c>
    </row>
    <row r="746" spans="1:7" x14ac:dyDescent="0.25">
      <c r="A746" s="15" t="s">
        <v>50</v>
      </c>
      <c r="B746" s="21">
        <v>0.75</v>
      </c>
      <c r="C746" s="21">
        <v>0.25</v>
      </c>
      <c r="D746" s="15" t="s">
        <v>51</v>
      </c>
      <c r="E746" s="15" t="s">
        <v>48</v>
      </c>
      <c r="F746" s="15" t="s">
        <v>15</v>
      </c>
      <c r="G746" s="15" t="s">
        <v>15</v>
      </c>
    </row>
    <row r="747" spans="1:7" x14ac:dyDescent="0.25">
      <c r="A747" s="15" t="s">
        <v>688</v>
      </c>
      <c r="B747" s="21">
        <v>0.75</v>
      </c>
      <c r="C747" s="21">
        <v>1.3333333333333335</v>
      </c>
      <c r="D747" s="15" t="s">
        <v>689</v>
      </c>
      <c r="E747" s="15" t="s">
        <v>48</v>
      </c>
      <c r="F747" s="15" t="s">
        <v>15</v>
      </c>
      <c r="G747" s="15" t="s">
        <v>15</v>
      </c>
    </row>
    <row r="748" spans="1:7" x14ac:dyDescent="0.25">
      <c r="A748" s="15" t="s">
        <v>1692</v>
      </c>
      <c r="B748" s="21">
        <v>0.75</v>
      </c>
      <c r="C748" s="21">
        <v>0</v>
      </c>
      <c r="D748" s="15" t="s">
        <v>1693</v>
      </c>
      <c r="E748" s="15" t="s">
        <v>48</v>
      </c>
      <c r="F748" s="15" t="s">
        <v>15</v>
      </c>
      <c r="G748" s="15" t="s">
        <v>15</v>
      </c>
    </row>
    <row r="749" spans="1:7" x14ac:dyDescent="0.25">
      <c r="A749" s="15" t="s">
        <v>20</v>
      </c>
      <c r="B749" s="21">
        <v>0.75</v>
      </c>
      <c r="C749" s="21">
        <v>1.6666666666666667</v>
      </c>
      <c r="D749" s="15" t="s">
        <v>21</v>
      </c>
      <c r="E749" s="15" t="s">
        <v>48</v>
      </c>
      <c r="F749" s="15" t="s">
        <v>15</v>
      </c>
      <c r="G749" s="15" t="s">
        <v>15</v>
      </c>
    </row>
    <row r="750" spans="1:7" x14ac:dyDescent="0.25">
      <c r="A750" s="15" t="s">
        <v>516</v>
      </c>
      <c r="B750" s="21">
        <v>0.75</v>
      </c>
      <c r="C750" s="21">
        <v>8.3333333333333343E-2</v>
      </c>
      <c r="D750" s="15" t="s">
        <v>517</v>
      </c>
      <c r="E750" s="15" t="s">
        <v>78</v>
      </c>
      <c r="F750" s="15" t="s">
        <v>131</v>
      </c>
      <c r="G750" s="15" t="s">
        <v>131</v>
      </c>
    </row>
    <row r="751" spans="1:7" ht="25.5" x14ac:dyDescent="0.25">
      <c r="A751" s="15" t="s">
        <v>938</v>
      </c>
      <c r="B751" s="21">
        <v>0.75</v>
      </c>
      <c r="C751" s="21">
        <v>10.583333333333332</v>
      </c>
      <c r="D751" s="15" t="s">
        <v>939</v>
      </c>
      <c r="E751" s="15" t="s">
        <v>77</v>
      </c>
      <c r="F751" s="15" t="s">
        <v>1151</v>
      </c>
      <c r="G751" s="15" t="s">
        <v>2</v>
      </c>
    </row>
    <row r="752" spans="1:7" x14ac:dyDescent="0.25">
      <c r="A752" s="15" t="s">
        <v>1590</v>
      </c>
      <c r="B752" s="21">
        <v>0.75</v>
      </c>
      <c r="C752" s="21">
        <v>0</v>
      </c>
      <c r="D752" s="15" t="s">
        <v>2342</v>
      </c>
      <c r="E752" s="15" t="s">
        <v>77</v>
      </c>
      <c r="F752" s="15" t="s">
        <v>1150</v>
      </c>
      <c r="G752" s="15" t="s">
        <v>2</v>
      </c>
    </row>
    <row r="753" spans="1:7" ht="38.25" x14ac:dyDescent="0.25">
      <c r="A753" s="15" t="s">
        <v>1591</v>
      </c>
      <c r="B753" s="21">
        <v>0.75</v>
      </c>
      <c r="C753" s="21">
        <v>0</v>
      </c>
      <c r="D753" s="15" t="s">
        <v>1592</v>
      </c>
      <c r="E753" s="15" t="s">
        <v>77</v>
      </c>
      <c r="F753" s="15" t="s">
        <v>1147</v>
      </c>
      <c r="G753" s="15" t="s">
        <v>8</v>
      </c>
    </row>
    <row r="754" spans="1:7" x14ac:dyDescent="0.25">
      <c r="A754" s="15" t="s">
        <v>537</v>
      </c>
      <c r="B754" s="21">
        <v>0.75</v>
      </c>
      <c r="C754" s="21">
        <v>0.91666666666666663</v>
      </c>
      <c r="D754" s="15" t="s">
        <v>538</v>
      </c>
      <c r="E754" s="15" t="s">
        <v>77</v>
      </c>
      <c r="F754" s="15" t="s">
        <v>1150</v>
      </c>
      <c r="G754" s="15" t="s">
        <v>8</v>
      </c>
    </row>
    <row r="755" spans="1:7" ht="25.5" x14ac:dyDescent="0.25">
      <c r="A755" s="15" t="s">
        <v>2952</v>
      </c>
      <c r="B755" s="21">
        <v>0.75</v>
      </c>
      <c r="C755" s="21">
        <v>0</v>
      </c>
      <c r="D755" s="15" t="s">
        <v>2953</v>
      </c>
      <c r="E755" s="15" t="s">
        <v>77</v>
      </c>
      <c r="F755" s="15" t="s">
        <v>1148</v>
      </c>
      <c r="G755" s="15" t="s">
        <v>5</v>
      </c>
    </row>
    <row r="756" spans="1:7" ht="25.5" x14ac:dyDescent="0.25">
      <c r="A756" s="15" t="s">
        <v>1593</v>
      </c>
      <c r="B756" s="21">
        <v>0.75</v>
      </c>
      <c r="C756" s="21">
        <v>0</v>
      </c>
      <c r="D756" s="15" t="s">
        <v>1594</v>
      </c>
      <c r="E756" s="15" t="s">
        <v>77</v>
      </c>
      <c r="F756" s="15" t="s">
        <v>1148</v>
      </c>
      <c r="G756" s="15" t="s">
        <v>6</v>
      </c>
    </row>
    <row r="757" spans="1:7" x14ac:dyDescent="0.25">
      <c r="A757" s="15" t="s">
        <v>694</v>
      </c>
      <c r="B757" s="21">
        <v>0.75</v>
      </c>
      <c r="C757" s="21">
        <v>0.16666666666666669</v>
      </c>
      <c r="D757" s="15" t="s">
        <v>695</v>
      </c>
      <c r="E757" s="15" t="s">
        <v>77</v>
      </c>
      <c r="F757" s="15" t="s">
        <v>1150</v>
      </c>
      <c r="G757" s="15" t="s">
        <v>6</v>
      </c>
    </row>
    <row r="758" spans="1:7" ht="25.5" x14ac:dyDescent="0.25">
      <c r="A758" s="15" t="s">
        <v>2954</v>
      </c>
      <c r="B758" s="21">
        <v>0.75</v>
      </c>
      <c r="C758" s="21">
        <v>0</v>
      </c>
      <c r="D758" s="15" t="s">
        <v>2955</v>
      </c>
      <c r="E758" s="15" t="s">
        <v>77</v>
      </c>
      <c r="F758" s="15" t="s">
        <v>48</v>
      </c>
      <c r="G758" s="15" t="s">
        <v>6</v>
      </c>
    </row>
    <row r="759" spans="1:7" ht="25.5" x14ac:dyDescent="0.25">
      <c r="A759" s="15" t="s">
        <v>2956</v>
      </c>
      <c r="B759" s="21">
        <v>0.75</v>
      </c>
      <c r="C759" s="21">
        <v>0</v>
      </c>
      <c r="D759" s="15" t="s">
        <v>2957</v>
      </c>
      <c r="E759" s="15" t="s">
        <v>77</v>
      </c>
      <c r="F759" s="15" t="s">
        <v>1151</v>
      </c>
      <c r="G759" s="15" t="s">
        <v>4</v>
      </c>
    </row>
    <row r="760" spans="1:7" x14ac:dyDescent="0.25">
      <c r="A760" s="15" t="s">
        <v>2958</v>
      </c>
      <c r="B760" s="21">
        <v>0.75</v>
      </c>
      <c r="C760" s="21">
        <v>0</v>
      </c>
      <c r="D760" s="15" t="s">
        <v>2959</v>
      </c>
      <c r="E760" s="15" t="s">
        <v>77</v>
      </c>
      <c r="F760" s="15" t="s">
        <v>1147</v>
      </c>
      <c r="G760" s="15" t="s">
        <v>4</v>
      </c>
    </row>
    <row r="761" spans="1:7" ht="25.5" x14ac:dyDescent="0.25">
      <c r="A761" s="15" t="s">
        <v>507</v>
      </c>
      <c r="B761" s="21">
        <v>0.75</v>
      </c>
      <c r="C761" s="21">
        <v>12.666666666666668</v>
      </c>
      <c r="D761" s="15" t="s">
        <v>508</v>
      </c>
      <c r="E761" s="15" t="s">
        <v>77</v>
      </c>
      <c r="F761" s="15" t="s">
        <v>1147</v>
      </c>
      <c r="G761" s="15" t="s">
        <v>4</v>
      </c>
    </row>
    <row r="762" spans="1:7" ht="25.5" x14ac:dyDescent="0.25">
      <c r="A762" s="15" t="s">
        <v>552</v>
      </c>
      <c r="B762" s="21">
        <v>0.75</v>
      </c>
      <c r="C762" s="21">
        <v>3.25</v>
      </c>
      <c r="D762" s="15" t="s">
        <v>553</v>
      </c>
      <c r="E762" s="15" t="s">
        <v>77</v>
      </c>
      <c r="F762" s="15" t="s">
        <v>1147</v>
      </c>
      <c r="G762" s="15" t="s">
        <v>4</v>
      </c>
    </row>
    <row r="763" spans="1:7" x14ac:dyDescent="0.25">
      <c r="A763" s="15" t="s">
        <v>657</v>
      </c>
      <c r="B763" s="21">
        <v>0.66666666666666674</v>
      </c>
      <c r="C763" s="21">
        <v>3.166666666666667</v>
      </c>
      <c r="D763" s="15" t="s">
        <v>994</v>
      </c>
      <c r="E763" s="15" t="s">
        <v>48</v>
      </c>
      <c r="F763" s="15" t="s">
        <v>1256</v>
      </c>
      <c r="G763" s="15" t="s">
        <v>354</v>
      </c>
    </row>
    <row r="764" spans="1:7" x14ac:dyDescent="0.25">
      <c r="A764" s="15" t="s">
        <v>659</v>
      </c>
      <c r="B764" s="21">
        <v>0.66666666666666674</v>
      </c>
      <c r="C764" s="21">
        <v>10.666666666666666</v>
      </c>
      <c r="D764" s="15" t="s">
        <v>937</v>
      </c>
      <c r="E764" s="15" t="s">
        <v>48</v>
      </c>
      <c r="F764" s="15" t="s">
        <v>1256</v>
      </c>
      <c r="G764" s="15" t="s">
        <v>354</v>
      </c>
    </row>
    <row r="765" spans="1:7" x14ac:dyDescent="0.25">
      <c r="A765" s="15" t="s">
        <v>1597</v>
      </c>
      <c r="B765" s="21">
        <v>0.66666666666666674</v>
      </c>
      <c r="C765" s="21">
        <v>0</v>
      </c>
      <c r="D765" s="15" t="s">
        <v>1598</v>
      </c>
      <c r="E765" s="15" t="s">
        <v>48</v>
      </c>
      <c r="F765" s="15" t="s">
        <v>1256</v>
      </c>
      <c r="G765" s="15" t="s">
        <v>3</v>
      </c>
    </row>
    <row r="766" spans="1:7" x14ac:dyDescent="0.25">
      <c r="A766" s="15" t="s">
        <v>944</v>
      </c>
      <c r="B766" s="21">
        <v>0.66666666666666674</v>
      </c>
      <c r="C766" s="21">
        <v>8.3333333333333339</v>
      </c>
      <c r="D766" s="15" t="s">
        <v>639</v>
      </c>
      <c r="E766" s="15" t="s">
        <v>77</v>
      </c>
      <c r="F766" s="15" t="s">
        <v>1154</v>
      </c>
      <c r="G766" s="15" t="s">
        <v>2</v>
      </c>
    </row>
    <row r="767" spans="1:7" x14ac:dyDescent="0.25">
      <c r="A767" s="15" t="s">
        <v>2960</v>
      </c>
      <c r="B767" s="21">
        <v>0.66666666666666674</v>
      </c>
      <c r="C767" s="21">
        <v>0</v>
      </c>
      <c r="D767" s="15" t="s">
        <v>2961</v>
      </c>
      <c r="E767" s="15" t="s">
        <v>77</v>
      </c>
      <c r="F767" s="15" t="s">
        <v>1148</v>
      </c>
      <c r="G767" s="15" t="s">
        <v>2</v>
      </c>
    </row>
    <row r="768" spans="1:7" x14ac:dyDescent="0.25">
      <c r="A768" s="15" t="s">
        <v>1688</v>
      </c>
      <c r="B768" s="21">
        <v>0.66666666666666674</v>
      </c>
      <c r="C768" s="21">
        <v>0</v>
      </c>
      <c r="D768" s="15" t="s">
        <v>1689</v>
      </c>
      <c r="E768" s="15" t="s">
        <v>48</v>
      </c>
      <c r="F768" s="15" t="s">
        <v>15</v>
      </c>
      <c r="G768" s="15" t="s">
        <v>15</v>
      </c>
    </row>
    <row r="769" spans="1:7" x14ac:dyDescent="0.25">
      <c r="A769" s="15" t="s">
        <v>1599</v>
      </c>
      <c r="B769" s="21">
        <v>0.66666666666666674</v>
      </c>
      <c r="C769" s="21">
        <v>0</v>
      </c>
      <c r="D769" s="15" t="s">
        <v>1600</v>
      </c>
      <c r="E769" s="15" t="s">
        <v>48</v>
      </c>
      <c r="F769" s="15" t="s">
        <v>15</v>
      </c>
      <c r="G769" s="15" t="s">
        <v>15</v>
      </c>
    </row>
    <row r="770" spans="1:7" x14ac:dyDescent="0.25">
      <c r="A770" s="15" t="s">
        <v>2962</v>
      </c>
      <c r="B770" s="21">
        <v>0.66666666666666674</v>
      </c>
      <c r="C770" s="21">
        <v>0</v>
      </c>
      <c r="D770" s="15" t="s">
        <v>2963</v>
      </c>
      <c r="E770" s="15" t="s">
        <v>48</v>
      </c>
      <c r="F770" s="15" t="s">
        <v>15</v>
      </c>
      <c r="G770" s="15" t="s">
        <v>15</v>
      </c>
    </row>
    <row r="771" spans="1:7" x14ac:dyDescent="0.25">
      <c r="A771" s="15" t="s">
        <v>2964</v>
      </c>
      <c r="B771" s="21">
        <v>0.66666666666666674</v>
      </c>
      <c r="C771" s="21">
        <v>0</v>
      </c>
      <c r="D771" s="15" t="s">
        <v>2965</v>
      </c>
      <c r="E771" s="15" t="s">
        <v>48</v>
      </c>
      <c r="F771" s="15" t="s">
        <v>15</v>
      </c>
      <c r="G771" s="15" t="s">
        <v>15</v>
      </c>
    </row>
    <row r="772" spans="1:7" x14ac:dyDescent="0.25">
      <c r="A772" s="15" t="s">
        <v>668</v>
      </c>
      <c r="B772" s="21">
        <v>0.66666666666666674</v>
      </c>
      <c r="C772" s="21">
        <v>2.75</v>
      </c>
      <c r="D772" s="15" t="s">
        <v>669</v>
      </c>
      <c r="E772" s="15" t="s">
        <v>48</v>
      </c>
      <c r="F772" s="15" t="s">
        <v>15</v>
      </c>
      <c r="G772" s="15" t="s">
        <v>15</v>
      </c>
    </row>
    <row r="773" spans="1:7" x14ac:dyDescent="0.25">
      <c r="A773" s="15" t="s">
        <v>1601</v>
      </c>
      <c r="B773" s="21">
        <v>0.66666666666666674</v>
      </c>
      <c r="C773" s="21">
        <v>0</v>
      </c>
      <c r="D773" s="15" t="s">
        <v>1602</v>
      </c>
      <c r="E773" s="15" t="s">
        <v>48</v>
      </c>
      <c r="F773" s="15" t="s">
        <v>15</v>
      </c>
      <c r="G773" s="15" t="s">
        <v>15</v>
      </c>
    </row>
    <row r="774" spans="1:7" x14ac:dyDescent="0.25">
      <c r="A774" s="15" t="s">
        <v>2966</v>
      </c>
      <c r="B774" s="21">
        <v>0.66666666666666674</v>
      </c>
      <c r="C774" s="21">
        <v>0</v>
      </c>
      <c r="D774" s="15" t="s">
        <v>2967</v>
      </c>
      <c r="E774" s="15" t="s">
        <v>48</v>
      </c>
      <c r="F774" s="15" t="s">
        <v>15</v>
      </c>
      <c r="G774" s="15" t="s">
        <v>15</v>
      </c>
    </row>
    <row r="775" spans="1:7" x14ac:dyDescent="0.25">
      <c r="A775" s="15" t="s">
        <v>2968</v>
      </c>
      <c r="B775" s="21">
        <v>0.66666666666666674</v>
      </c>
      <c r="C775" s="21">
        <v>8.3333333333333343E-2</v>
      </c>
      <c r="D775" s="15" t="s">
        <v>2969</v>
      </c>
      <c r="E775" s="15" t="s">
        <v>48</v>
      </c>
      <c r="F775" s="15" t="s">
        <v>15</v>
      </c>
      <c r="G775" s="15" t="s">
        <v>15</v>
      </c>
    </row>
    <row r="776" spans="1:7" x14ac:dyDescent="0.25">
      <c r="A776" s="15" t="s">
        <v>1024</v>
      </c>
      <c r="B776" s="21">
        <v>0.66666666666666674</v>
      </c>
      <c r="C776" s="21">
        <v>0.83333333333333337</v>
      </c>
      <c r="D776" s="15" t="s">
        <v>1025</v>
      </c>
      <c r="E776" s="15" t="s">
        <v>48</v>
      </c>
      <c r="F776" s="15" t="s">
        <v>15</v>
      </c>
      <c r="G776" s="15" t="s">
        <v>15</v>
      </c>
    </row>
    <row r="777" spans="1:7" ht="25.5" x14ac:dyDescent="0.25">
      <c r="A777" s="15" t="s">
        <v>534</v>
      </c>
      <c r="B777" s="21">
        <v>0.66666666666666674</v>
      </c>
      <c r="C777" s="21">
        <v>0.5</v>
      </c>
      <c r="D777" s="15" t="s">
        <v>1032</v>
      </c>
      <c r="E777" s="15" t="s">
        <v>77</v>
      </c>
      <c r="F777" s="15" t="s">
        <v>1148</v>
      </c>
      <c r="G777" s="15" t="s">
        <v>8</v>
      </c>
    </row>
    <row r="778" spans="1:7" ht="25.5" x14ac:dyDescent="0.25">
      <c r="A778" s="15" t="s">
        <v>2970</v>
      </c>
      <c r="B778" s="21">
        <v>0.66666666666666674</v>
      </c>
      <c r="C778" s="21">
        <v>0</v>
      </c>
      <c r="D778" s="15" t="s">
        <v>2971</v>
      </c>
      <c r="E778" s="15" t="s">
        <v>77</v>
      </c>
      <c r="F778" s="15" t="s">
        <v>1147</v>
      </c>
      <c r="G778" s="15" t="s">
        <v>8</v>
      </c>
    </row>
    <row r="779" spans="1:7" x14ac:dyDescent="0.25">
      <c r="A779" s="15" t="s">
        <v>1035</v>
      </c>
      <c r="B779" s="21">
        <v>0.66666666666666674</v>
      </c>
      <c r="C779" s="21">
        <v>0.5</v>
      </c>
      <c r="D779" s="15" t="s">
        <v>1036</v>
      </c>
      <c r="E779" s="15" t="s">
        <v>77</v>
      </c>
      <c r="F779" s="15" t="s">
        <v>1149</v>
      </c>
      <c r="G779" s="15" t="s">
        <v>5</v>
      </c>
    </row>
    <row r="780" spans="1:7" x14ac:dyDescent="0.25">
      <c r="A780" s="15" t="s">
        <v>1605</v>
      </c>
      <c r="B780" s="21">
        <v>0.66666666666666674</v>
      </c>
      <c r="C780" s="21">
        <v>0</v>
      </c>
      <c r="D780" s="15" t="s">
        <v>1606</v>
      </c>
      <c r="E780" s="15" t="s">
        <v>77</v>
      </c>
      <c r="F780" s="15" t="s">
        <v>1149</v>
      </c>
      <c r="G780" s="15" t="s">
        <v>6</v>
      </c>
    </row>
    <row r="781" spans="1:7" ht="25.5" x14ac:dyDescent="0.25">
      <c r="A781" s="15" t="s">
        <v>2972</v>
      </c>
      <c r="B781" s="21">
        <v>0.66666666666666674</v>
      </c>
      <c r="C781" s="21">
        <v>0</v>
      </c>
      <c r="D781" s="15" t="s">
        <v>2973</v>
      </c>
      <c r="E781" s="15" t="s">
        <v>77</v>
      </c>
      <c r="F781" s="15" t="s">
        <v>1154</v>
      </c>
      <c r="G781" s="15" t="s">
        <v>5</v>
      </c>
    </row>
    <row r="782" spans="1:7" x14ac:dyDescent="0.25">
      <c r="A782" s="15" t="s">
        <v>2974</v>
      </c>
      <c r="B782" s="21">
        <v>0.66666666666666674</v>
      </c>
      <c r="C782" s="21">
        <v>0</v>
      </c>
      <c r="D782" s="15" t="s">
        <v>2975</v>
      </c>
      <c r="E782" s="15" t="s">
        <v>77</v>
      </c>
      <c r="F782" s="15" t="s">
        <v>1148</v>
      </c>
      <c r="G782" s="15" t="s">
        <v>4</v>
      </c>
    </row>
    <row r="783" spans="1:7" x14ac:dyDescent="0.25">
      <c r="A783" s="15" t="s">
        <v>838</v>
      </c>
      <c r="B783" s="21">
        <v>0.66666666666666674</v>
      </c>
      <c r="C783" s="21">
        <v>91.916666666666657</v>
      </c>
      <c r="D783" s="15" t="s">
        <v>2346</v>
      </c>
      <c r="E783" s="15" t="s">
        <v>77</v>
      </c>
      <c r="F783" s="15" t="s">
        <v>1150</v>
      </c>
      <c r="G783" s="15" t="s">
        <v>2</v>
      </c>
    </row>
    <row r="784" spans="1:7" x14ac:dyDescent="0.25">
      <c r="A784" s="15" t="s">
        <v>1609</v>
      </c>
      <c r="B784" s="21">
        <v>0.58333333333333337</v>
      </c>
      <c r="C784" s="21">
        <v>0</v>
      </c>
      <c r="D784" s="15" t="s">
        <v>1610</v>
      </c>
      <c r="E784" s="15" t="s">
        <v>78</v>
      </c>
      <c r="F784" s="15" t="s">
        <v>1148</v>
      </c>
      <c r="G784" s="15" t="s">
        <v>2</v>
      </c>
    </row>
    <row r="785" spans="1:7" x14ac:dyDescent="0.25">
      <c r="A785" s="15" t="s">
        <v>1054</v>
      </c>
      <c r="B785" s="21">
        <v>0.58333333333333337</v>
      </c>
      <c r="C785" s="21">
        <v>8.3333333333333343E-2</v>
      </c>
      <c r="D785" s="15" t="s">
        <v>1055</v>
      </c>
      <c r="E785" s="15" t="s">
        <v>78</v>
      </c>
      <c r="F785" s="15" t="s">
        <v>1148</v>
      </c>
      <c r="G785" s="15" t="s">
        <v>2</v>
      </c>
    </row>
    <row r="786" spans="1:7" ht="25.5" x14ac:dyDescent="0.25">
      <c r="A786" s="15" t="s">
        <v>2976</v>
      </c>
      <c r="B786" s="21">
        <v>0.58333333333333337</v>
      </c>
      <c r="C786" s="21">
        <v>0</v>
      </c>
      <c r="D786" s="15" t="s">
        <v>2977</v>
      </c>
      <c r="E786" s="15" t="s">
        <v>77</v>
      </c>
      <c r="F786" s="15" t="s">
        <v>1148</v>
      </c>
      <c r="G786" s="15" t="s">
        <v>2</v>
      </c>
    </row>
    <row r="787" spans="1:7" x14ac:dyDescent="0.25">
      <c r="A787" s="15" t="s">
        <v>2978</v>
      </c>
      <c r="B787" s="21">
        <v>0.58333333333333337</v>
      </c>
      <c r="C787" s="21">
        <v>0</v>
      </c>
      <c r="D787" s="15" t="s">
        <v>2979</v>
      </c>
      <c r="E787" s="15" t="s">
        <v>48</v>
      </c>
      <c r="F787" s="15" t="s">
        <v>15</v>
      </c>
      <c r="G787" s="15" t="s">
        <v>15</v>
      </c>
    </row>
    <row r="788" spans="1:7" x14ac:dyDescent="0.25">
      <c r="A788" s="15" t="s">
        <v>1690</v>
      </c>
      <c r="B788" s="21">
        <v>0.58333333333333337</v>
      </c>
      <c r="C788" s="21">
        <v>0</v>
      </c>
      <c r="D788" s="15" t="s">
        <v>1691</v>
      </c>
      <c r="E788" s="15" t="s">
        <v>48</v>
      </c>
      <c r="F788" s="15" t="s">
        <v>15</v>
      </c>
      <c r="G788" s="15" t="s">
        <v>15</v>
      </c>
    </row>
    <row r="789" spans="1:7" x14ac:dyDescent="0.25">
      <c r="A789" s="15" t="s">
        <v>1611</v>
      </c>
      <c r="B789" s="21">
        <v>0.58333333333333337</v>
      </c>
      <c r="C789" s="21">
        <v>0</v>
      </c>
      <c r="D789" s="15" t="s">
        <v>1612</v>
      </c>
      <c r="E789" s="15" t="s">
        <v>77</v>
      </c>
      <c r="F789" s="15" t="s">
        <v>1149</v>
      </c>
      <c r="G789" s="15" t="s">
        <v>8</v>
      </c>
    </row>
    <row r="790" spans="1:7" x14ac:dyDescent="0.25">
      <c r="A790" s="15" t="s">
        <v>1613</v>
      </c>
      <c r="B790" s="21">
        <v>0.58333333333333337</v>
      </c>
      <c r="C790" s="21">
        <v>0</v>
      </c>
      <c r="D790" s="15" t="s">
        <v>1614</v>
      </c>
      <c r="E790" s="15" t="s">
        <v>77</v>
      </c>
      <c r="F790" s="15" t="s">
        <v>1149</v>
      </c>
      <c r="G790" s="15" t="s">
        <v>8</v>
      </c>
    </row>
    <row r="791" spans="1:7" ht="25.5" x14ac:dyDescent="0.25">
      <c r="A791" s="15" t="s">
        <v>1615</v>
      </c>
      <c r="B791" s="21">
        <v>0.58333333333333337</v>
      </c>
      <c r="C791" s="21">
        <v>0</v>
      </c>
      <c r="D791" s="15" t="s">
        <v>1616</v>
      </c>
      <c r="E791" s="15" t="s">
        <v>77</v>
      </c>
      <c r="F791" s="15" t="s">
        <v>1148</v>
      </c>
      <c r="G791" s="15" t="s">
        <v>5</v>
      </c>
    </row>
    <row r="792" spans="1:7" ht="25.5" x14ac:dyDescent="0.25">
      <c r="A792" s="15" t="s">
        <v>1617</v>
      </c>
      <c r="B792" s="21">
        <v>0.58333333333333337</v>
      </c>
      <c r="C792" s="21">
        <v>0</v>
      </c>
      <c r="D792" s="15" t="s">
        <v>1618</v>
      </c>
      <c r="E792" s="15" t="s">
        <v>77</v>
      </c>
      <c r="F792" s="15" t="s">
        <v>1148</v>
      </c>
      <c r="G792" s="15" t="s">
        <v>5</v>
      </c>
    </row>
    <row r="793" spans="1:7" ht="25.5" x14ac:dyDescent="0.25">
      <c r="A793" s="15" t="s">
        <v>2980</v>
      </c>
      <c r="B793" s="21">
        <v>0.58333333333333337</v>
      </c>
      <c r="C793" s="21">
        <v>0</v>
      </c>
      <c r="D793" s="15" t="s">
        <v>2981</v>
      </c>
      <c r="E793" s="15" t="s">
        <v>77</v>
      </c>
      <c r="F793" s="15" t="s">
        <v>1148</v>
      </c>
      <c r="G793" s="15" t="s">
        <v>5</v>
      </c>
    </row>
    <row r="794" spans="1:7" ht="25.5" x14ac:dyDescent="0.25">
      <c r="A794" s="15" t="s">
        <v>1619</v>
      </c>
      <c r="B794" s="21">
        <v>0.58333333333333337</v>
      </c>
      <c r="C794" s="21">
        <v>0</v>
      </c>
      <c r="D794" s="15" t="s">
        <v>1620</v>
      </c>
      <c r="E794" s="15" t="s">
        <v>77</v>
      </c>
      <c r="F794" s="15" t="s">
        <v>1149</v>
      </c>
      <c r="G794" s="15" t="s">
        <v>5</v>
      </c>
    </row>
    <row r="795" spans="1:7" ht="25.5" x14ac:dyDescent="0.25">
      <c r="A795" s="15" t="s">
        <v>2982</v>
      </c>
      <c r="B795" s="21">
        <v>0.58333333333333337</v>
      </c>
      <c r="C795" s="21">
        <v>0</v>
      </c>
      <c r="D795" s="15" t="s">
        <v>2983</v>
      </c>
      <c r="E795" s="15" t="s">
        <v>77</v>
      </c>
      <c r="F795" s="15" t="s">
        <v>1148</v>
      </c>
      <c r="G795" s="15" t="s">
        <v>6</v>
      </c>
    </row>
    <row r="796" spans="1:7" ht="25.5" x14ac:dyDescent="0.25">
      <c r="A796" s="15" t="s">
        <v>555</v>
      </c>
      <c r="B796" s="21">
        <v>0.58333333333333337</v>
      </c>
      <c r="C796" s="21">
        <v>0.41666666666666669</v>
      </c>
      <c r="D796" s="15" t="s">
        <v>556</v>
      </c>
      <c r="E796" s="15" t="s">
        <v>78</v>
      </c>
      <c r="F796" s="15" t="s">
        <v>1158</v>
      </c>
      <c r="G796" s="15" t="s">
        <v>6</v>
      </c>
    </row>
    <row r="797" spans="1:7" ht="25.5" x14ac:dyDescent="0.25">
      <c r="A797" s="15" t="s">
        <v>2984</v>
      </c>
      <c r="B797" s="21">
        <v>0.58333333333333337</v>
      </c>
      <c r="C797" s="21">
        <v>0</v>
      </c>
      <c r="D797" s="15" t="s">
        <v>2985</v>
      </c>
      <c r="E797" s="15" t="s">
        <v>78</v>
      </c>
      <c r="F797" s="15" t="s">
        <v>1154</v>
      </c>
      <c r="G797" s="15" t="s">
        <v>5</v>
      </c>
    </row>
    <row r="798" spans="1:7" ht="25.5" x14ac:dyDescent="0.25">
      <c r="A798" s="15" t="s">
        <v>403</v>
      </c>
      <c r="B798" s="21">
        <v>0.58333333333333337</v>
      </c>
      <c r="C798" s="21">
        <v>0.91666666666666663</v>
      </c>
      <c r="D798" s="15" t="s">
        <v>2986</v>
      </c>
      <c r="E798" s="15" t="s">
        <v>78</v>
      </c>
      <c r="F798" s="15" t="s">
        <v>1148</v>
      </c>
      <c r="G798" s="15" t="s">
        <v>4</v>
      </c>
    </row>
    <row r="799" spans="1:7" x14ac:dyDescent="0.25">
      <c r="A799" s="15" t="s">
        <v>2987</v>
      </c>
      <c r="B799" s="21">
        <v>0.5</v>
      </c>
      <c r="C799" s="21">
        <v>1.5</v>
      </c>
      <c r="D799" s="15" t="s">
        <v>2988</v>
      </c>
      <c r="E799" s="15" t="s">
        <v>48</v>
      </c>
      <c r="F799" s="15" t="s">
        <v>1256</v>
      </c>
      <c r="G799" s="15" t="s">
        <v>3</v>
      </c>
    </row>
    <row r="800" spans="1:7" x14ac:dyDescent="0.25">
      <c r="A800" s="15" t="s">
        <v>2989</v>
      </c>
      <c r="B800" s="21">
        <v>0.5</v>
      </c>
      <c r="C800" s="21">
        <v>0</v>
      </c>
      <c r="D800" s="15" t="s">
        <v>2990</v>
      </c>
      <c r="E800" s="15" t="s">
        <v>48</v>
      </c>
      <c r="F800" s="15" t="s">
        <v>1256</v>
      </c>
      <c r="G800" s="15" t="s">
        <v>3</v>
      </c>
    </row>
    <row r="801" spans="1:7" ht="25.5" x14ac:dyDescent="0.25">
      <c r="A801" s="15" t="s">
        <v>165</v>
      </c>
      <c r="B801" s="21">
        <v>0.5</v>
      </c>
      <c r="C801" s="21">
        <v>0.33333333333333337</v>
      </c>
      <c r="D801" s="15" t="s">
        <v>166</v>
      </c>
      <c r="E801" s="15" t="s">
        <v>78</v>
      </c>
      <c r="F801" s="15" t="s">
        <v>1148</v>
      </c>
      <c r="G801" s="15" t="s">
        <v>2</v>
      </c>
    </row>
    <row r="802" spans="1:7" x14ac:dyDescent="0.25">
      <c r="A802" s="15" t="s">
        <v>2991</v>
      </c>
      <c r="B802" s="21">
        <v>0.5</v>
      </c>
      <c r="C802" s="21">
        <v>0.41666666666666669</v>
      </c>
      <c r="D802" s="15" t="s">
        <v>2992</v>
      </c>
      <c r="E802" s="15" t="s">
        <v>48</v>
      </c>
      <c r="F802" s="15" t="s">
        <v>15</v>
      </c>
      <c r="G802" s="15" t="s">
        <v>15</v>
      </c>
    </row>
    <row r="803" spans="1:7" x14ac:dyDescent="0.25">
      <c r="A803" s="15" t="s">
        <v>2993</v>
      </c>
      <c r="B803" s="21">
        <v>0.5</v>
      </c>
      <c r="C803" s="21">
        <v>0</v>
      </c>
      <c r="D803" s="15" t="s">
        <v>2994</v>
      </c>
      <c r="E803" s="15" t="s">
        <v>48</v>
      </c>
      <c r="F803" s="15" t="s">
        <v>15</v>
      </c>
      <c r="G803" s="15" t="s">
        <v>15</v>
      </c>
    </row>
    <row r="804" spans="1:7" x14ac:dyDescent="0.25">
      <c r="A804" s="15" t="s">
        <v>2995</v>
      </c>
      <c r="B804" s="21">
        <v>0.5</v>
      </c>
      <c r="C804" s="21">
        <v>0</v>
      </c>
      <c r="D804" s="15" t="s">
        <v>2996</v>
      </c>
      <c r="E804" s="15" t="s">
        <v>48</v>
      </c>
      <c r="F804" s="15" t="s">
        <v>15</v>
      </c>
      <c r="G804" s="15" t="s">
        <v>15</v>
      </c>
    </row>
    <row r="805" spans="1:7" x14ac:dyDescent="0.25">
      <c r="A805" s="15" t="s">
        <v>2997</v>
      </c>
      <c r="B805" s="21">
        <v>0.5</v>
      </c>
      <c r="C805" s="21">
        <v>0</v>
      </c>
      <c r="D805" s="15" t="s">
        <v>2998</v>
      </c>
      <c r="E805" s="15" t="s">
        <v>48</v>
      </c>
      <c r="F805" s="15" t="s">
        <v>15</v>
      </c>
      <c r="G805" s="15" t="s">
        <v>15</v>
      </c>
    </row>
    <row r="806" spans="1:7" x14ac:dyDescent="0.25">
      <c r="A806" s="15" t="s">
        <v>2999</v>
      </c>
      <c r="B806" s="21">
        <v>0.5</v>
      </c>
      <c r="C806" s="21">
        <v>8.3333333333333343E-2</v>
      </c>
      <c r="D806" s="15" t="s">
        <v>3000</v>
      </c>
      <c r="E806" s="15" t="s">
        <v>48</v>
      </c>
      <c r="F806" s="15" t="s">
        <v>15</v>
      </c>
      <c r="G806" s="15" t="s">
        <v>15</v>
      </c>
    </row>
    <row r="807" spans="1:7" x14ac:dyDescent="0.25">
      <c r="A807" s="15" t="s">
        <v>3001</v>
      </c>
      <c r="B807" s="21">
        <v>0.5</v>
      </c>
      <c r="C807" s="21">
        <v>0</v>
      </c>
      <c r="D807" s="15" t="s">
        <v>3002</v>
      </c>
      <c r="E807" s="15" t="s">
        <v>48</v>
      </c>
      <c r="F807" s="15" t="s">
        <v>15</v>
      </c>
      <c r="G807" s="15" t="s">
        <v>15</v>
      </c>
    </row>
    <row r="808" spans="1:7" ht="25.5" x14ac:dyDescent="0.25">
      <c r="A808" s="15" t="s">
        <v>1623</v>
      </c>
      <c r="B808" s="21">
        <v>0.5</v>
      </c>
      <c r="C808" s="21">
        <v>0</v>
      </c>
      <c r="D808" s="15" t="s">
        <v>1624</v>
      </c>
      <c r="E808" s="15" t="s">
        <v>77</v>
      </c>
      <c r="F808" s="15" t="s">
        <v>1151</v>
      </c>
      <c r="G808" s="15" t="s">
        <v>2</v>
      </c>
    </row>
    <row r="809" spans="1:7" ht="25.5" x14ac:dyDescent="0.25">
      <c r="A809" s="15" t="s">
        <v>3003</v>
      </c>
      <c r="B809" s="21">
        <v>0.5</v>
      </c>
      <c r="C809" s="21">
        <v>0</v>
      </c>
      <c r="D809" s="15" t="s">
        <v>3004</v>
      </c>
      <c r="E809" s="15" t="s">
        <v>77</v>
      </c>
      <c r="F809" s="15" t="s">
        <v>1147</v>
      </c>
      <c r="G809" s="15" t="s">
        <v>8</v>
      </c>
    </row>
    <row r="810" spans="1:7" ht="25.5" x14ac:dyDescent="0.25">
      <c r="A810" s="15" t="s">
        <v>3005</v>
      </c>
      <c r="B810" s="21">
        <v>0.5</v>
      </c>
      <c r="C810" s="21">
        <v>0</v>
      </c>
      <c r="D810" s="15" t="s">
        <v>3006</v>
      </c>
      <c r="E810" s="15" t="s">
        <v>77</v>
      </c>
      <c r="F810" s="15" t="s">
        <v>1147</v>
      </c>
      <c r="G810" s="15" t="s">
        <v>8</v>
      </c>
    </row>
    <row r="811" spans="1:7" x14ac:dyDescent="0.25">
      <c r="A811" s="15" t="s">
        <v>1749</v>
      </c>
      <c r="B811" s="21">
        <v>0.5</v>
      </c>
      <c r="C811" s="21">
        <v>0</v>
      </c>
      <c r="D811" s="15" t="s">
        <v>1750</v>
      </c>
      <c r="E811" s="15" t="s">
        <v>78</v>
      </c>
      <c r="F811" s="15" t="s">
        <v>1148</v>
      </c>
      <c r="G811" s="15" t="s">
        <v>5</v>
      </c>
    </row>
    <row r="812" spans="1:7" x14ac:dyDescent="0.25">
      <c r="A812" s="15" t="s">
        <v>3007</v>
      </c>
      <c r="B812" s="21">
        <v>0.5</v>
      </c>
      <c r="C812" s="21">
        <v>10.333333333333332</v>
      </c>
      <c r="D812" s="15" t="s">
        <v>3008</v>
      </c>
      <c r="E812" s="15" t="s">
        <v>78</v>
      </c>
      <c r="F812" s="15" t="s">
        <v>1148</v>
      </c>
      <c r="G812" s="15" t="s">
        <v>5</v>
      </c>
    </row>
    <row r="813" spans="1:7" ht="25.5" x14ac:dyDescent="0.25">
      <c r="A813" s="15" t="s">
        <v>1625</v>
      </c>
      <c r="B813" s="21">
        <v>0.5</v>
      </c>
      <c r="C813" s="21">
        <v>0</v>
      </c>
      <c r="D813" s="15" t="s">
        <v>1626</v>
      </c>
      <c r="E813" s="15" t="s">
        <v>77</v>
      </c>
      <c r="F813" s="15" t="s">
        <v>1148</v>
      </c>
      <c r="G813" s="15" t="s">
        <v>5</v>
      </c>
    </row>
    <row r="814" spans="1:7" x14ac:dyDescent="0.25">
      <c r="A814" s="15" t="s">
        <v>1627</v>
      </c>
      <c r="B814" s="21">
        <v>0.5</v>
      </c>
      <c r="C814" s="21">
        <v>0</v>
      </c>
      <c r="D814" s="15" t="s">
        <v>1628</v>
      </c>
      <c r="E814" s="15" t="s">
        <v>77</v>
      </c>
      <c r="F814" s="15" t="s">
        <v>1149</v>
      </c>
      <c r="G814" s="15" t="s">
        <v>5</v>
      </c>
    </row>
    <row r="815" spans="1:7" ht="25.5" x14ac:dyDescent="0.25">
      <c r="A815" s="15" t="s">
        <v>3009</v>
      </c>
      <c r="B815" s="21">
        <v>0.5</v>
      </c>
      <c r="C815" s="21">
        <v>0</v>
      </c>
      <c r="D815" s="15" t="s">
        <v>3010</v>
      </c>
      <c r="E815" s="15" t="s">
        <v>77</v>
      </c>
      <c r="F815" s="15" t="s">
        <v>1148</v>
      </c>
      <c r="G815" s="15" t="s">
        <v>6</v>
      </c>
    </row>
    <row r="816" spans="1:7" ht="25.5" x14ac:dyDescent="0.25">
      <c r="A816" s="15" t="s">
        <v>3011</v>
      </c>
      <c r="B816" s="21">
        <v>0.5</v>
      </c>
      <c r="C816" s="21">
        <v>0</v>
      </c>
      <c r="D816" s="15" t="s">
        <v>3012</v>
      </c>
      <c r="E816" s="15" t="s">
        <v>77</v>
      </c>
      <c r="F816" s="15" t="s">
        <v>1154</v>
      </c>
      <c r="G816" s="15" t="s">
        <v>4</v>
      </c>
    </row>
    <row r="817" spans="1:7" ht="25.5" x14ac:dyDescent="0.25">
      <c r="A817" s="15" t="s">
        <v>3013</v>
      </c>
      <c r="B817" s="21">
        <v>0.5</v>
      </c>
      <c r="C817" s="21">
        <v>0</v>
      </c>
      <c r="D817" s="15" t="s">
        <v>3014</v>
      </c>
      <c r="E817" s="15" t="s">
        <v>77</v>
      </c>
      <c r="F817" s="15" t="s">
        <v>1154</v>
      </c>
      <c r="G817" s="15" t="s">
        <v>4</v>
      </c>
    </row>
    <row r="818" spans="1:7" ht="25.5" x14ac:dyDescent="0.25">
      <c r="A818" s="15" t="s">
        <v>3015</v>
      </c>
      <c r="B818" s="21">
        <v>0.5</v>
      </c>
      <c r="C818" s="21">
        <v>1.5833333333333335</v>
      </c>
      <c r="D818" s="15" t="s">
        <v>3016</v>
      </c>
      <c r="E818" s="15" t="s">
        <v>77</v>
      </c>
      <c r="F818" s="15" t="s">
        <v>1154</v>
      </c>
      <c r="G818" s="15" t="s">
        <v>5</v>
      </c>
    </row>
    <row r="819" spans="1:7" x14ac:dyDescent="0.25">
      <c r="A819" s="15" t="s">
        <v>1629</v>
      </c>
      <c r="B819" s="21">
        <v>0.5</v>
      </c>
      <c r="C819" s="21">
        <v>0</v>
      </c>
      <c r="D819" s="15" t="s">
        <v>1630</v>
      </c>
      <c r="E819" s="15" t="s">
        <v>77</v>
      </c>
      <c r="F819" s="15" t="s">
        <v>1148</v>
      </c>
      <c r="G819" s="15" t="s">
        <v>4</v>
      </c>
    </row>
    <row r="820" spans="1:7" ht="25.5" x14ac:dyDescent="0.25">
      <c r="A820" s="15" t="s">
        <v>3017</v>
      </c>
      <c r="B820" s="21">
        <v>0.5</v>
      </c>
      <c r="C820" s="21">
        <v>0</v>
      </c>
      <c r="D820" s="15" t="s">
        <v>3018</v>
      </c>
      <c r="E820" s="15" t="s">
        <v>77</v>
      </c>
      <c r="F820" s="15" t="s">
        <v>1148</v>
      </c>
      <c r="G820" s="15" t="s">
        <v>4</v>
      </c>
    </row>
    <row r="821" spans="1:7" ht="25.5" x14ac:dyDescent="0.25">
      <c r="A821" s="15" t="s">
        <v>3019</v>
      </c>
      <c r="B821" s="21">
        <v>0.5</v>
      </c>
      <c r="C821" s="21">
        <v>0.33333333333333337</v>
      </c>
      <c r="D821" s="15" t="s">
        <v>3020</v>
      </c>
      <c r="E821" s="15" t="s">
        <v>78</v>
      </c>
      <c r="F821" s="15" t="s">
        <v>1148</v>
      </c>
      <c r="G821" s="15" t="s">
        <v>4</v>
      </c>
    </row>
    <row r="822" spans="1:7" x14ac:dyDescent="0.25">
      <c r="A822" s="15" t="s">
        <v>3021</v>
      </c>
      <c r="B822" s="21">
        <v>0.5</v>
      </c>
      <c r="C822" s="21">
        <v>8.3333333333333343E-2</v>
      </c>
      <c r="D822" s="15" t="s">
        <v>1063</v>
      </c>
      <c r="E822" s="15" t="s">
        <v>77</v>
      </c>
      <c r="F822" s="15" t="s">
        <v>1149</v>
      </c>
      <c r="G822" s="15" t="s">
        <v>4</v>
      </c>
    </row>
    <row r="823" spans="1:7" x14ac:dyDescent="0.25">
      <c r="A823" s="15" t="s">
        <v>3022</v>
      </c>
      <c r="B823" s="21">
        <v>0.41666666666666669</v>
      </c>
      <c r="C823" s="21">
        <v>424.5</v>
      </c>
      <c r="D823" s="15" t="s">
        <v>3023</v>
      </c>
      <c r="E823" s="15" t="s">
        <v>48</v>
      </c>
      <c r="F823" s="15" t="s">
        <v>1256</v>
      </c>
      <c r="G823" s="15" t="s">
        <v>3</v>
      </c>
    </row>
    <row r="824" spans="1:7" x14ac:dyDescent="0.25">
      <c r="A824" s="15" t="s">
        <v>1020</v>
      </c>
      <c r="B824" s="21">
        <v>0.41666666666666669</v>
      </c>
      <c r="C824" s="21">
        <v>0.91666666666666663</v>
      </c>
      <c r="D824" s="15" t="s">
        <v>1643</v>
      </c>
      <c r="E824" s="15" t="s">
        <v>48</v>
      </c>
      <c r="F824" s="15" t="s">
        <v>1256</v>
      </c>
      <c r="G824" s="15" t="s">
        <v>3</v>
      </c>
    </row>
    <row r="825" spans="1:7" x14ac:dyDescent="0.25">
      <c r="A825" s="15" t="s">
        <v>1631</v>
      </c>
      <c r="B825" s="21">
        <v>0.41666666666666669</v>
      </c>
      <c r="C825" s="21">
        <v>0</v>
      </c>
      <c r="D825" s="15" t="s">
        <v>1632</v>
      </c>
      <c r="E825" s="15" t="s">
        <v>48</v>
      </c>
      <c r="F825" s="15" t="s">
        <v>1256</v>
      </c>
      <c r="G825" s="15" t="s">
        <v>3</v>
      </c>
    </row>
    <row r="826" spans="1:7" ht="25.5" x14ac:dyDescent="0.25">
      <c r="A826" s="15" t="s">
        <v>397</v>
      </c>
      <c r="B826" s="21">
        <v>0.41666666666666669</v>
      </c>
      <c r="C826" s="21">
        <v>18.5</v>
      </c>
      <c r="D826" s="15" t="s">
        <v>398</v>
      </c>
      <c r="E826" s="15" t="s">
        <v>77</v>
      </c>
      <c r="F826" s="15" t="s">
        <v>1149</v>
      </c>
      <c r="G826" s="15" t="s">
        <v>48</v>
      </c>
    </row>
    <row r="827" spans="1:7" x14ac:dyDescent="0.25">
      <c r="A827" s="15" t="s">
        <v>3024</v>
      </c>
      <c r="B827" s="21">
        <v>0.41666666666666669</v>
      </c>
      <c r="C827" s="21">
        <v>0.16666666666666669</v>
      </c>
      <c r="D827" s="15" t="s">
        <v>3025</v>
      </c>
      <c r="E827" s="15" t="s">
        <v>78</v>
      </c>
      <c r="F827" s="15" t="s">
        <v>1148</v>
      </c>
      <c r="G827" s="15" t="s">
        <v>2</v>
      </c>
    </row>
    <row r="828" spans="1:7" x14ac:dyDescent="0.25">
      <c r="A828" s="15" t="s">
        <v>3026</v>
      </c>
      <c r="B828" s="21">
        <v>0.41666666666666669</v>
      </c>
      <c r="C828" s="21">
        <v>0.16666666666666669</v>
      </c>
      <c r="D828" s="15" t="s">
        <v>3027</v>
      </c>
      <c r="E828" s="15" t="s">
        <v>48</v>
      </c>
      <c r="F828" s="15" t="s">
        <v>15</v>
      </c>
      <c r="G828" s="15" t="s">
        <v>15</v>
      </c>
    </row>
    <row r="829" spans="1:7" x14ac:dyDescent="0.25">
      <c r="A829" s="15" t="s">
        <v>1633</v>
      </c>
      <c r="B829" s="21">
        <v>0.41666666666666669</v>
      </c>
      <c r="C829" s="21">
        <v>0</v>
      </c>
      <c r="D829" s="15" t="s">
        <v>1634</v>
      </c>
      <c r="E829" s="15" t="s">
        <v>48</v>
      </c>
      <c r="F829" s="15" t="s">
        <v>15</v>
      </c>
      <c r="G829" s="15" t="s">
        <v>15</v>
      </c>
    </row>
    <row r="830" spans="1:7" x14ac:dyDescent="0.25">
      <c r="A830" s="15" t="s">
        <v>3028</v>
      </c>
      <c r="B830" s="21">
        <v>0.41666666666666669</v>
      </c>
      <c r="C830" s="21">
        <v>0.16666666666666669</v>
      </c>
      <c r="D830" s="15" t="s">
        <v>3029</v>
      </c>
      <c r="E830" s="15" t="s">
        <v>48</v>
      </c>
      <c r="F830" s="15" t="s">
        <v>15</v>
      </c>
      <c r="G830" s="15" t="s">
        <v>15</v>
      </c>
    </row>
    <row r="831" spans="1:7" x14ac:dyDescent="0.25">
      <c r="A831" s="15" t="s">
        <v>72</v>
      </c>
      <c r="B831" s="21">
        <v>0.41666666666666669</v>
      </c>
      <c r="C831" s="21">
        <v>0.91666666666666663</v>
      </c>
      <c r="D831" s="15" t="s">
        <v>73</v>
      </c>
      <c r="E831" s="15" t="s">
        <v>48</v>
      </c>
      <c r="F831" s="15" t="s">
        <v>15</v>
      </c>
      <c r="G831" s="15" t="s">
        <v>15</v>
      </c>
    </row>
    <row r="832" spans="1:7" x14ac:dyDescent="0.25">
      <c r="A832" s="15" t="s">
        <v>1635</v>
      </c>
      <c r="B832" s="21">
        <v>0.41666666666666669</v>
      </c>
      <c r="C832" s="21">
        <v>0</v>
      </c>
      <c r="D832" s="15" t="s">
        <v>1636</v>
      </c>
      <c r="E832" s="15" t="s">
        <v>48</v>
      </c>
      <c r="F832" s="15" t="s">
        <v>15</v>
      </c>
      <c r="G832" s="15" t="s">
        <v>15</v>
      </c>
    </row>
    <row r="833" spans="1:7" x14ac:dyDescent="0.25">
      <c r="A833" s="15" t="s">
        <v>3030</v>
      </c>
      <c r="B833" s="21">
        <v>0.41666666666666669</v>
      </c>
      <c r="C833" s="21">
        <v>0</v>
      </c>
      <c r="D833" s="15" t="s">
        <v>3031</v>
      </c>
      <c r="E833" s="15" t="s">
        <v>77</v>
      </c>
      <c r="F833" s="15" t="s">
        <v>1150</v>
      </c>
      <c r="G833" s="15" t="s">
        <v>8</v>
      </c>
    </row>
    <row r="834" spans="1:7" x14ac:dyDescent="0.25">
      <c r="A834" s="15" t="s">
        <v>1060</v>
      </c>
      <c r="B834" s="21">
        <v>0.41666666666666669</v>
      </c>
      <c r="C834" s="21">
        <v>8.3333333333333343E-2</v>
      </c>
      <c r="D834" s="15" t="s">
        <v>1061</v>
      </c>
      <c r="E834" s="15" t="s">
        <v>77</v>
      </c>
      <c r="F834" s="15" t="s">
        <v>1150</v>
      </c>
      <c r="G834" s="15" t="s">
        <v>8</v>
      </c>
    </row>
    <row r="835" spans="1:7" x14ac:dyDescent="0.25">
      <c r="A835" s="15" t="s">
        <v>3032</v>
      </c>
      <c r="B835" s="21">
        <v>0.41666666666666669</v>
      </c>
      <c r="C835" s="21">
        <v>0</v>
      </c>
      <c r="D835" s="15" t="s">
        <v>3033</v>
      </c>
      <c r="E835" s="15" t="s">
        <v>77</v>
      </c>
      <c r="F835" s="15" t="s">
        <v>1150</v>
      </c>
      <c r="G835" s="15" t="s">
        <v>5</v>
      </c>
    </row>
    <row r="836" spans="1:7" x14ac:dyDescent="0.25">
      <c r="A836" s="15" t="s">
        <v>1637</v>
      </c>
      <c r="B836" s="21">
        <v>0.41666666666666669</v>
      </c>
      <c r="C836" s="21">
        <v>0</v>
      </c>
      <c r="D836" s="15" t="s">
        <v>1638</v>
      </c>
      <c r="E836" s="15" t="s">
        <v>77</v>
      </c>
      <c r="F836" s="15" t="s">
        <v>1148</v>
      </c>
      <c r="G836" s="15" t="s">
        <v>5</v>
      </c>
    </row>
    <row r="837" spans="1:7" x14ac:dyDescent="0.25">
      <c r="A837" s="15" t="s">
        <v>3034</v>
      </c>
      <c r="B837" s="21">
        <v>0.41666666666666669</v>
      </c>
      <c r="C837" s="21">
        <v>0</v>
      </c>
      <c r="D837" s="15" t="s">
        <v>3035</v>
      </c>
      <c r="E837" s="15" t="s">
        <v>78</v>
      </c>
      <c r="F837" s="15" t="s">
        <v>1148</v>
      </c>
      <c r="G837" s="15" t="s">
        <v>5</v>
      </c>
    </row>
    <row r="838" spans="1:7" x14ac:dyDescent="0.25">
      <c r="A838" s="15" t="s">
        <v>3036</v>
      </c>
      <c r="B838" s="21">
        <v>0.41666666666666669</v>
      </c>
      <c r="C838" s="21">
        <v>0</v>
      </c>
      <c r="D838" s="15" t="s">
        <v>3037</v>
      </c>
      <c r="E838" s="15" t="s">
        <v>77</v>
      </c>
      <c r="F838" s="15" t="s">
        <v>1148</v>
      </c>
      <c r="G838" s="15" t="s">
        <v>5</v>
      </c>
    </row>
    <row r="839" spans="1:7" ht="25.5" x14ac:dyDescent="0.25">
      <c r="A839" s="15" t="s">
        <v>3038</v>
      </c>
      <c r="B839" s="21">
        <v>0.41666666666666669</v>
      </c>
      <c r="C839" s="21">
        <v>0</v>
      </c>
      <c r="D839" s="15" t="s">
        <v>3039</v>
      </c>
      <c r="E839" s="15" t="s">
        <v>77</v>
      </c>
      <c r="F839" s="15" t="s">
        <v>1148</v>
      </c>
      <c r="G839" s="15" t="s">
        <v>6</v>
      </c>
    </row>
    <row r="840" spans="1:7" ht="25.5" x14ac:dyDescent="0.25">
      <c r="A840" s="15" t="s">
        <v>3040</v>
      </c>
      <c r="B840" s="21">
        <v>0.41666666666666669</v>
      </c>
      <c r="C840" s="21">
        <v>0</v>
      </c>
      <c r="D840" s="15" t="s">
        <v>3041</v>
      </c>
      <c r="E840" s="15" t="s">
        <v>77</v>
      </c>
      <c r="F840" s="15" t="s">
        <v>1154</v>
      </c>
      <c r="G840" s="15" t="s">
        <v>4</v>
      </c>
    </row>
    <row r="841" spans="1:7" x14ac:dyDescent="0.25">
      <c r="A841" s="15" t="s">
        <v>3042</v>
      </c>
      <c r="B841" s="21">
        <v>0.41666666666666669</v>
      </c>
      <c r="C841" s="21">
        <v>55.833333333333336</v>
      </c>
      <c r="D841" s="15" t="s">
        <v>3043</v>
      </c>
      <c r="E841" s="15" t="s">
        <v>78</v>
      </c>
      <c r="F841" s="15" t="s">
        <v>1149</v>
      </c>
      <c r="G841" s="15" t="s">
        <v>4</v>
      </c>
    </row>
    <row r="842" spans="1:7" x14ac:dyDescent="0.25">
      <c r="A842" s="15" t="s">
        <v>1006</v>
      </c>
      <c r="B842" s="21">
        <v>0.41666666666666669</v>
      </c>
      <c r="C842" s="21">
        <v>1.6666666666666667</v>
      </c>
      <c r="D842" s="15" t="s">
        <v>1007</v>
      </c>
      <c r="E842" s="15" t="s">
        <v>77</v>
      </c>
      <c r="F842" s="15" t="s">
        <v>1147</v>
      </c>
      <c r="G842" s="15" t="s">
        <v>4</v>
      </c>
    </row>
    <row r="843" spans="1:7" ht="25.5" x14ac:dyDescent="0.25">
      <c r="A843" s="15" t="s">
        <v>3044</v>
      </c>
      <c r="B843" s="21">
        <v>0.41666666666666669</v>
      </c>
      <c r="C843" s="21">
        <v>0</v>
      </c>
      <c r="D843" s="15" t="s">
        <v>3045</v>
      </c>
      <c r="E843" s="15" t="s">
        <v>77</v>
      </c>
      <c r="F843" s="15" t="s">
        <v>1148</v>
      </c>
      <c r="G843" s="15" t="s">
        <v>2</v>
      </c>
    </row>
    <row r="844" spans="1:7" x14ac:dyDescent="0.25">
      <c r="A844" s="15" t="s">
        <v>3046</v>
      </c>
      <c r="B844" s="21">
        <v>0.33333333333333337</v>
      </c>
      <c r="C844" s="21">
        <v>0</v>
      </c>
      <c r="D844" s="15" t="s">
        <v>3047</v>
      </c>
      <c r="E844" s="15" t="s">
        <v>48</v>
      </c>
      <c r="F844" s="15" t="s">
        <v>1256</v>
      </c>
      <c r="G844" s="15" t="s">
        <v>3</v>
      </c>
    </row>
    <row r="845" spans="1:7" ht="25.5" x14ac:dyDescent="0.25">
      <c r="A845" s="15" t="s">
        <v>1644</v>
      </c>
      <c r="B845" s="21">
        <v>0.33333333333333337</v>
      </c>
      <c r="C845" s="21">
        <v>0</v>
      </c>
      <c r="D845" s="15" t="s">
        <v>1645</v>
      </c>
      <c r="E845" s="15" t="s">
        <v>77</v>
      </c>
      <c r="F845" s="15" t="s">
        <v>1148</v>
      </c>
      <c r="G845" s="15" t="s">
        <v>41</v>
      </c>
    </row>
    <row r="846" spans="1:7" ht="25.5" x14ac:dyDescent="0.25">
      <c r="A846" s="15" t="s">
        <v>3048</v>
      </c>
      <c r="B846" s="21">
        <v>0.33333333333333337</v>
      </c>
      <c r="C846" s="21">
        <v>0</v>
      </c>
      <c r="D846" s="15" t="s">
        <v>3049</v>
      </c>
      <c r="E846" s="15" t="s">
        <v>77</v>
      </c>
      <c r="F846" s="15" t="s">
        <v>1148</v>
      </c>
      <c r="G846" s="15" t="s">
        <v>2</v>
      </c>
    </row>
    <row r="847" spans="1:7" x14ac:dyDescent="0.25">
      <c r="A847" s="15" t="s">
        <v>66</v>
      </c>
      <c r="B847" s="21">
        <v>0.33333333333333337</v>
      </c>
      <c r="C847" s="21">
        <v>0.25</v>
      </c>
      <c r="D847" s="15" t="s">
        <v>67</v>
      </c>
      <c r="E847" s="15" t="s">
        <v>48</v>
      </c>
      <c r="F847" s="15" t="s">
        <v>15</v>
      </c>
      <c r="G847" s="15" t="s">
        <v>15</v>
      </c>
    </row>
    <row r="848" spans="1:7" x14ac:dyDescent="0.25">
      <c r="A848" s="15" t="s">
        <v>3050</v>
      </c>
      <c r="B848" s="21">
        <v>0.33333333333333337</v>
      </c>
      <c r="C848" s="21">
        <v>0.16666666666666669</v>
      </c>
      <c r="D848" s="15" t="s">
        <v>3051</v>
      </c>
      <c r="E848" s="15" t="s">
        <v>48</v>
      </c>
      <c r="F848" s="15" t="s">
        <v>15</v>
      </c>
      <c r="G848" s="15" t="s">
        <v>15</v>
      </c>
    </row>
    <row r="849" spans="1:7" x14ac:dyDescent="0.25">
      <c r="A849" s="15" t="s">
        <v>3052</v>
      </c>
      <c r="B849" s="21">
        <v>0.33333333333333337</v>
      </c>
      <c r="C849" s="21">
        <v>0.16666666666666669</v>
      </c>
      <c r="D849" s="15" t="s">
        <v>3053</v>
      </c>
      <c r="E849" s="15" t="s">
        <v>48</v>
      </c>
      <c r="F849" s="15" t="s">
        <v>15</v>
      </c>
      <c r="G849" s="15" t="s">
        <v>15</v>
      </c>
    </row>
    <row r="850" spans="1:7" x14ac:dyDescent="0.25">
      <c r="A850" s="15" t="s">
        <v>1648</v>
      </c>
      <c r="B850" s="21">
        <v>0.33333333333333337</v>
      </c>
      <c r="C850" s="21">
        <v>0</v>
      </c>
      <c r="D850" s="15" t="s">
        <v>1649</v>
      </c>
      <c r="E850" s="15" t="s">
        <v>48</v>
      </c>
      <c r="F850" s="15" t="s">
        <v>15</v>
      </c>
      <c r="G850" s="15" t="s">
        <v>15</v>
      </c>
    </row>
    <row r="851" spans="1:7" x14ac:dyDescent="0.25">
      <c r="A851" s="15" t="s">
        <v>1650</v>
      </c>
      <c r="B851" s="21">
        <v>0.33333333333333337</v>
      </c>
      <c r="C851" s="21">
        <v>0</v>
      </c>
      <c r="D851" s="15" t="s">
        <v>1651</v>
      </c>
      <c r="E851" s="15" t="s">
        <v>48</v>
      </c>
      <c r="F851" s="15" t="s">
        <v>15</v>
      </c>
      <c r="G851" s="15" t="s">
        <v>15</v>
      </c>
    </row>
    <row r="852" spans="1:7" x14ac:dyDescent="0.25">
      <c r="A852" s="15" t="s">
        <v>1058</v>
      </c>
      <c r="B852" s="21">
        <v>0.33333333333333337</v>
      </c>
      <c r="C852" s="21">
        <v>8.3333333333333343E-2</v>
      </c>
      <c r="D852" s="15" t="s">
        <v>1059</v>
      </c>
      <c r="E852" s="15" t="s">
        <v>48</v>
      </c>
      <c r="F852" s="15" t="s">
        <v>15</v>
      </c>
      <c r="G852" s="15" t="s">
        <v>15</v>
      </c>
    </row>
    <row r="853" spans="1:7" x14ac:dyDescent="0.25">
      <c r="A853" s="15" t="s">
        <v>3054</v>
      </c>
      <c r="B853" s="21">
        <v>0.33333333333333337</v>
      </c>
      <c r="C853" s="21">
        <v>0</v>
      </c>
      <c r="D853" s="15" t="s">
        <v>3055</v>
      </c>
      <c r="E853" s="15" t="s">
        <v>48</v>
      </c>
      <c r="F853" s="15" t="s">
        <v>15</v>
      </c>
      <c r="G853" s="15" t="s">
        <v>15</v>
      </c>
    </row>
    <row r="854" spans="1:7" x14ac:dyDescent="0.25">
      <c r="A854" s="15" t="s">
        <v>1005</v>
      </c>
      <c r="B854" s="21">
        <v>0.33333333333333337</v>
      </c>
      <c r="C854" s="21">
        <v>1.6666666666666667</v>
      </c>
      <c r="D854" s="15" t="s">
        <v>2345</v>
      </c>
      <c r="E854" s="15" t="s">
        <v>77</v>
      </c>
      <c r="F854" s="15" t="s">
        <v>1150</v>
      </c>
      <c r="G854" s="15" t="s">
        <v>2</v>
      </c>
    </row>
    <row r="855" spans="1:7" x14ac:dyDescent="0.25">
      <c r="A855" s="15" t="s">
        <v>1652</v>
      </c>
      <c r="B855" s="21">
        <v>0.33333333333333337</v>
      </c>
      <c r="C855" s="21">
        <v>0</v>
      </c>
      <c r="D855" s="15" t="s">
        <v>2344</v>
      </c>
      <c r="E855" s="15" t="s">
        <v>77</v>
      </c>
      <c r="F855" s="15" t="s">
        <v>1150</v>
      </c>
      <c r="G855" s="15" t="s">
        <v>2</v>
      </c>
    </row>
    <row r="856" spans="1:7" x14ac:dyDescent="0.25">
      <c r="A856" s="15" t="s">
        <v>3056</v>
      </c>
      <c r="B856" s="21">
        <v>0.33333333333333337</v>
      </c>
      <c r="C856" s="21">
        <v>0</v>
      </c>
      <c r="D856" s="15" t="s">
        <v>3057</v>
      </c>
      <c r="E856" s="15" t="s">
        <v>77</v>
      </c>
      <c r="F856" s="15" t="s">
        <v>1147</v>
      </c>
      <c r="G856" s="15" t="s">
        <v>2</v>
      </c>
    </row>
    <row r="857" spans="1:7" x14ac:dyDescent="0.25">
      <c r="A857" s="15" t="s">
        <v>3058</v>
      </c>
      <c r="B857" s="21">
        <v>0.33333333333333337</v>
      </c>
      <c r="C857" s="21">
        <v>0</v>
      </c>
      <c r="D857" s="15" t="s">
        <v>3059</v>
      </c>
      <c r="E857" s="15" t="s">
        <v>77</v>
      </c>
      <c r="F857" s="15" t="s">
        <v>1147</v>
      </c>
      <c r="G857" s="15" t="s">
        <v>2</v>
      </c>
    </row>
    <row r="858" spans="1:7" x14ac:dyDescent="0.25">
      <c r="A858" s="15" t="s">
        <v>3060</v>
      </c>
      <c r="B858" s="21">
        <v>0.33333333333333337</v>
      </c>
      <c r="C858" s="21">
        <v>0</v>
      </c>
      <c r="D858" s="15" t="s">
        <v>3061</v>
      </c>
      <c r="E858" s="15" t="s">
        <v>77</v>
      </c>
      <c r="F858" s="15" t="s">
        <v>1154</v>
      </c>
      <c r="G858" s="15" t="s">
        <v>8</v>
      </c>
    </row>
    <row r="859" spans="1:7" ht="25.5" x14ac:dyDescent="0.25">
      <c r="A859" s="15" t="s">
        <v>1701</v>
      </c>
      <c r="B859" s="21">
        <v>0.33333333333333337</v>
      </c>
      <c r="C859" s="21">
        <v>0</v>
      </c>
      <c r="D859" s="15" t="s">
        <v>1702</v>
      </c>
      <c r="E859" s="15" t="s">
        <v>77</v>
      </c>
      <c r="F859" s="15" t="s">
        <v>1148</v>
      </c>
      <c r="G859" s="15" t="s">
        <v>8</v>
      </c>
    </row>
    <row r="860" spans="1:7" x14ac:dyDescent="0.25">
      <c r="A860" s="15" t="s">
        <v>1653</v>
      </c>
      <c r="B860" s="21">
        <v>0.33333333333333337</v>
      </c>
      <c r="C860" s="21">
        <v>0</v>
      </c>
      <c r="D860" s="15" t="s">
        <v>1654</v>
      </c>
      <c r="E860" s="15" t="s">
        <v>78</v>
      </c>
      <c r="F860" s="15" t="s">
        <v>1148</v>
      </c>
      <c r="G860" s="15" t="s">
        <v>8</v>
      </c>
    </row>
    <row r="861" spans="1:7" x14ac:dyDescent="0.25">
      <c r="A861" s="15" t="s">
        <v>3062</v>
      </c>
      <c r="B861" s="21">
        <v>0.33333333333333337</v>
      </c>
      <c r="C861" s="21">
        <v>0</v>
      </c>
      <c r="D861" s="15" t="s">
        <v>3063</v>
      </c>
      <c r="E861" s="15" t="s">
        <v>77</v>
      </c>
      <c r="F861" s="15" t="s">
        <v>1150</v>
      </c>
      <c r="G861" s="15" t="s">
        <v>8</v>
      </c>
    </row>
    <row r="862" spans="1:7" ht="25.5" x14ac:dyDescent="0.25">
      <c r="A862" s="15" t="s">
        <v>3064</v>
      </c>
      <c r="B862" s="21">
        <v>0.33333333333333337</v>
      </c>
      <c r="C862" s="21">
        <v>0</v>
      </c>
      <c r="D862" s="15" t="s">
        <v>3065</v>
      </c>
      <c r="E862" s="15" t="s">
        <v>77</v>
      </c>
      <c r="F862" s="15" t="s">
        <v>1147</v>
      </c>
      <c r="G862" s="15" t="s">
        <v>8</v>
      </c>
    </row>
    <row r="863" spans="1:7" x14ac:dyDescent="0.25">
      <c r="A863" s="15" t="s">
        <v>1709</v>
      </c>
      <c r="B863" s="21">
        <v>0.33333333333333337</v>
      </c>
      <c r="C863" s="21">
        <v>0</v>
      </c>
      <c r="D863" s="15" t="s">
        <v>1710</v>
      </c>
      <c r="E863" s="15" t="s">
        <v>78</v>
      </c>
      <c r="F863" s="15" t="s">
        <v>1148</v>
      </c>
      <c r="G863" s="15" t="s">
        <v>5</v>
      </c>
    </row>
    <row r="864" spans="1:7" x14ac:dyDescent="0.25">
      <c r="A864" s="15" t="s">
        <v>3066</v>
      </c>
      <c r="B864" s="21">
        <v>0.33333333333333337</v>
      </c>
      <c r="C864" s="21">
        <v>0.33333333333333337</v>
      </c>
      <c r="D864" s="15" t="s">
        <v>3067</v>
      </c>
      <c r="E864" s="15" t="s">
        <v>78</v>
      </c>
      <c r="F864" s="15" t="s">
        <v>1148</v>
      </c>
      <c r="G864" s="15" t="s">
        <v>5</v>
      </c>
    </row>
    <row r="865" spans="1:7" x14ac:dyDescent="0.25">
      <c r="A865" s="15" t="s">
        <v>666</v>
      </c>
      <c r="B865" s="21">
        <v>0.33333333333333337</v>
      </c>
      <c r="C865" s="21">
        <v>2.3333333333333335</v>
      </c>
      <c r="D865" s="15" t="s">
        <v>667</v>
      </c>
      <c r="E865" s="15" t="s">
        <v>77</v>
      </c>
      <c r="F865" s="15" t="s">
        <v>1157</v>
      </c>
      <c r="G865" s="15" t="s">
        <v>6</v>
      </c>
    </row>
    <row r="866" spans="1:7" ht="25.5" x14ac:dyDescent="0.25">
      <c r="A866" s="15" t="s">
        <v>3068</v>
      </c>
      <c r="B866" s="21">
        <v>0.33333333333333337</v>
      </c>
      <c r="C866" s="21">
        <v>0</v>
      </c>
      <c r="D866" s="15" t="s">
        <v>3069</v>
      </c>
      <c r="E866" s="15" t="s">
        <v>78</v>
      </c>
      <c r="F866" s="15" t="s">
        <v>1154</v>
      </c>
      <c r="G866" s="15" t="s">
        <v>5</v>
      </c>
    </row>
    <row r="867" spans="1:7" x14ac:dyDescent="0.25">
      <c r="A867" s="15" t="s">
        <v>598</v>
      </c>
      <c r="B867" s="21">
        <v>0.33333333333333337</v>
      </c>
      <c r="C867" s="21">
        <v>1.1666666666666667</v>
      </c>
      <c r="D867" s="15" t="s">
        <v>599</v>
      </c>
      <c r="E867" s="15" t="s">
        <v>78</v>
      </c>
      <c r="F867" s="15" t="s">
        <v>1155</v>
      </c>
      <c r="G867" s="15" t="s">
        <v>4</v>
      </c>
    </row>
    <row r="868" spans="1:7" x14ac:dyDescent="0.25">
      <c r="A868" s="15" t="s">
        <v>3070</v>
      </c>
      <c r="B868" s="21">
        <v>0.33333333333333337</v>
      </c>
      <c r="C868" s="21">
        <v>0</v>
      </c>
      <c r="D868" s="15" t="s">
        <v>3071</v>
      </c>
      <c r="E868" s="15" t="s">
        <v>77</v>
      </c>
      <c r="F868" s="15" t="s">
        <v>1151</v>
      </c>
      <c r="G868" s="15" t="s">
        <v>4</v>
      </c>
    </row>
    <row r="869" spans="1:7" x14ac:dyDescent="0.25">
      <c r="A869" s="15" t="s">
        <v>3072</v>
      </c>
      <c r="B869" s="21">
        <v>0.33333333333333337</v>
      </c>
      <c r="C869" s="21">
        <v>0</v>
      </c>
      <c r="D869" s="15" t="s">
        <v>3073</v>
      </c>
      <c r="E869" s="15" t="s">
        <v>77</v>
      </c>
      <c r="F869" s="15" t="s">
        <v>1151</v>
      </c>
      <c r="G869" s="15" t="s">
        <v>4</v>
      </c>
    </row>
    <row r="870" spans="1:7" x14ac:dyDescent="0.25">
      <c r="A870" s="15" t="s">
        <v>3074</v>
      </c>
      <c r="B870" s="21">
        <v>0.33333333333333337</v>
      </c>
      <c r="C870" s="21">
        <v>0</v>
      </c>
      <c r="D870" s="15" t="s">
        <v>3075</v>
      </c>
      <c r="E870" s="15" t="s">
        <v>77</v>
      </c>
      <c r="F870" s="15" t="s">
        <v>1150</v>
      </c>
      <c r="G870" s="15" t="s">
        <v>4</v>
      </c>
    </row>
    <row r="871" spans="1:7" x14ac:dyDescent="0.25">
      <c r="A871" s="15" t="s">
        <v>3076</v>
      </c>
      <c r="B871" s="21">
        <v>0.25</v>
      </c>
      <c r="C871" s="21">
        <v>0</v>
      </c>
      <c r="D871" s="15" t="s">
        <v>3077</v>
      </c>
      <c r="E871" s="15" t="s">
        <v>48</v>
      </c>
      <c r="F871" s="15" t="s">
        <v>1256</v>
      </c>
      <c r="G871" s="15" t="s">
        <v>354</v>
      </c>
    </row>
    <row r="872" spans="1:7" x14ac:dyDescent="0.25">
      <c r="A872" s="15" t="s">
        <v>3078</v>
      </c>
      <c r="B872" s="21">
        <v>0.25</v>
      </c>
      <c r="C872" s="21">
        <v>10.5</v>
      </c>
      <c r="D872" s="15" t="s">
        <v>3079</v>
      </c>
      <c r="E872" s="15" t="s">
        <v>48</v>
      </c>
      <c r="F872" s="15" t="s">
        <v>1256</v>
      </c>
      <c r="G872" s="15" t="s">
        <v>3</v>
      </c>
    </row>
    <row r="873" spans="1:7" x14ac:dyDescent="0.25">
      <c r="A873" s="15" t="s">
        <v>1659</v>
      </c>
      <c r="B873" s="21">
        <v>0.25</v>
      </c>
      <c r="C873" s="21">
        <v>0</v>
      </c>
      <c r="D873" s="15" t="s">
        <v>1660</v>
      </c>
      <c r="E873" s="15" t="s">
        <v>78</v>
      </c>
      <c r="F873" s="15" t="s">
        <v>1148</v>
      </c>
      <c r="G873" s="15" t="s">
        <v>2</v>
      </c>
    </row>
    <row r="874" spans="1:7" x14ac:dyDescent="0.25">
      <c r="A874" s="15" t="s">
        <v>1661</v>
      </c>
      <c r="B874" s="21">
        <v>0.25</v>
      </c>
      <c r="C874" s="21">
        <v>0</v>
      </c>
      <c r="D874" s="15" t="s">
        <v>1662</v>
      </c>
      <c r="E874" s="15" t="s">
        <v>78</v>
      </c>
      <c r="F874" s="15" t="s">
        <v>1148</v>
      </c>
      <c r="G874" s="15" t="s">
        <v>2</v>
      </c>
    </row>
    <row r="875" spans="1:7" x14ac:dyDescent="0.25">
      <c r="A875" s="15" t="s">
        <v>3080</v>
      </c>
      <c r="B875" s="21">
        <v>0.25</v>
      </c>
      <c r="C875" s="21">
        <v>0</v>
      </c>
      <c r="D875" s="15" t="s">
        <v>3081</v>
      </c>
      <c r="E875" s="15" t="s">
        <v>77</v>
      </c>
      <c r="F875" s="15" t="s">
        <v>1148</v>
      </c>
      <c r="G875" s="15" t="s">
        <v>2</v>
      </c>
    </row>
    <row r="876" spans="1:7" x14ac:dyDescent="0.25">
      <c r="A876" s="15" t="s">
        <v>3082</v>
      </c>
      <c r="B876" s="21">
        <v>0.25</v>
      </c>
      <c r="C876" s="21">
        <v>0</v>
      </c>
      <c r="D876" s="15" t="s">
        <v>3083</v>
      </c>
      <c r="E876" s="15" t="s">
        <v>48</v>
      </c>
      <c r="F876" s="15" t="s">
        <v>15</v>
      </c>
      <c r="G876" s="15" t="s">
        <v>15</v>
      </c>
    </row>
    <row r="877" spans="1:7" x14ac:dyDescent="0.25">
      <c r="A877" s="15" t="s">
        <v>1729</v>
      </c>
      <c r="B877" s="21">
        <v>0.25</v>
      </c>
      <c r="C877" s="21">
        <v>0</v>
      </c>
      <c r="D877" s="15" t="s">
        <v>1730</v>
      </c>
      <c r="E877" s="15" t="s">
        <v>48</v>
      </c>
      <c r="F877" s="15" t="s">
        <v>15</v>
      </c>
      <c r="G877" s="15" t="s">
        <v>15</v>
      </c>
    </row>
    <row r="878" spans="1:7" x14ac:dyDescent="0.25">
      <c r="A878" s="15" t="s">
        <v>44</v>
      </c>
      <c r="B878" s="21">
        <v>0.25</v>
      </c>
      <c r="C878" s="21">
        <v>2</v>
      </c>
      <c r="D878" s="15" t="s">
        <v>45</v>
      </c>
      <c r="E878" s="15" t="s">
        <v>48</v>
      </c>
      <c r="F878" s="15" t="s">
        <v>15</v>
      </c>
      <c r="G878" s="15" t="s">
        <v>15</v>
      </c>
    </row>
    <row r="879" spans="1:7" x14ac:dyDescent="0.25">
      <c r="A879" s="15" t="s">
        <v>1663</v>
      </c>
      <c r="B879" s="21">
        <v>0.25</v>
      </c>
      <c r="C879" s="21">
        <v>0</v>
      </c>
      <c r="D879" s="15" t="s">
        <v>1664</v>
      </c>
      <c r="E879" s="15" t="s">
        <v>48</v>
      </c>
      <c r="F879" s="15" t="s">
        <v>15</v>
      </c>
      <c r="G879" s="15" t="s">
        <v>15</v>
      </c>
    </row>
    <row r="880" spans="1:7" x14ac:dyDescent="0.25">
      <c r="A880" s="15" t="s">
        <v>3084</v>
      </c>
      <c r="B880" s="21">
        <v>0.25</v>
      </c>
      <c r="C880" s="21">
        <v>0</v>
      </c>
      <c r="D880" s="15" t="s">
        <v>3085</v>
      </c>
      <c r="E880" s="15" t="s">
        <v>48</v>
      </c>
      <c r="F880" s="15" t="s">
        <v>15</v>
      </c>
      <c r="G880" s="15" t="s">
        <v>15</v>
      </c>
    </row>
    <row r="881" spans="1:7" x14ac:dyDescent="0.25">
      <c r="A881" s="15" t="s">
        <v>3086</v>
      </c>
      <c r="B881" s="21">
        <v>0.25</v>
      </c>
      <c r="C881" s="21">
        <v>0</v>
      </c>
      <c r="D881" s="15" t="s">
        <v>3087</v>
      </c>
      <c r="E881" s="15" t="s">
        <v>48</v>
      </c>
      <c r="F881" s="15" t="s">
        <v>15</v>
      </c>
      <c r="G881" s="15" t="s">
        <v>15</v>
      </c>
    </row>
    <row r="882" spans="1:7" x14ac:dyDescent="0.25">
      <c r="A882" s="15" t="s">
        <v>1665</v>
      </c>
      <c r="B882" s="21">
        <v>0.25</v>
      </c>
      <c r="C882" s="21">
        <v>0</v>
      </c>
      <c r="D882" s="15" t="s">
        <v>1666</v>
      </c>
      <c r="E882" s="15" t="s">
        <v>77</v>
      </c>
      <c r="F882" s="15" t="s">
        <v>1147</v>
      </c>
      <c r="G882" s="15" t="s">
        <v>2</v>
      </c>
    </row>
    <row r="883" spans="1:7" x14ac:dyDescent="0.25">
      <c r="A883" s="15" t="s">
        <v>3088</v>
      </c>
      <c r="B883" s="21">
        <v>0.25</v>
      </c>
      <c r="C883" s="21">
        <v>0</v>
      </c>
      <c r="D883" s="15" t="s">
        <v>3089</v>
      </c>
      <c r="E883" s="15" t="s">
        <v>77</v>
      </c>
      <c r="F883" s="15" t="s">
        <v>1147</v>
      </c>
      <c r="G883" s="15" t="s">
        <v>2</v>
      </c>
    </row>
    <row r="884" spans="1:7" ht="25.5" x14ac:dyDescent="0.25">
      <c r="A884" s="15" t="s">
        <v>703</v>
      </c>
      <c r="B884" s="21">
        <v>0.25</v>
      </c>
      <c r="C884" s="21">
        <v>8.3333333333333343E-2</v>
      </c>
      <c r="D884" s="15" t="s">
        <v>704</v>
      </c>
      <c r="E884" s="15" t="s">
        <v>77</v>
      </c>
      <c r="F884" s="15" t="s">
        <v>1147</v>
      </c>
      <c r="G884" s="15" t="s">
        <v>2</v>
      </c>
    </row>
    <row r="885" spans="1:7" x14ac:dyDescent="0.25">
      <c r="A885" s="15" t="s">
        <v>1667</v>
      </c>
      <c r="B885" s="21">
        <v>0.25</v>
      </c>
      <c r="C885" s="21">
        <v>0</v>
      </c>
      <c r="D885" s="15" t="s">
        <v>1668</v>
      </c>
      <c r="E885" s="15" t="s">
        <v>77</v>
      </c>
      <c r="F885" s="15" t="s">
        <v>1150</v>
      </c>
      <c r="G885" s="15" t="s">
        <v>8</v>
      </c>
    </row>
    <row r="886" spans="1:7" x14ac:dyDescent="0.25">
      <c r="A886" s="15" t="s">
        <v>1669</v>
      </c>
      <c r="B886" s="21">
        <v>0.25</v>
      </c>
      <c r="C886" s="21">
        <v>0</v>
      </c>
      <c r="D886" s="15" t="s">
        <v>1670</v>
      </c>
      <c r="E886" s="15" t="s">
        <v>77</v>
      </c>
      <c r="F886" s="15" t="s">
        <v>1150</v>
      </c>
      <c r="G886" s="15" t="s">
        <v>8</v>
      </c>
    </row>
    <row r="887" spans="1:7" x14ac:dyDescent="0.25">
      <c r="A887" s="15" t="s">
        <v>3090</v>
      </c>
      <c r="B887" s="21">
        <v>0.25</v>
      </c>
      <c r="C887" s="21">
        <v>0</v>
      </c>
      <c r="D887" s="15" t="s">
        <v>3091</v>
      </c>
      <c r="E887" s="15" t="s">
        <v>78</v>
      </c>
      <c r="F887" s="15" t="s">
        <v>1148</v>
      </c>
      <c r="G887" s="15" t="s">
        <v>5</v>
      </c>
    </row>
    <row r="888" spans="1:7" x14ac:dyDescent="0.25">
      <c r="A888" s="15" t="s">
        <v>3092</v>
      </c>
      <c r="B888" s="21">
        <v>0.25</v>
      </c>
      <c r="C888" s="21">
        <v>0.66666666666666674</v>
      </c>
      <c r="D888" s="15" t="s">
        <v>3093</v>
      </c>
      <c r="E888" s="15" t="s">
        <v>78</v>
      </c>
      <c r="F888" s="15" t="s">
        <v>1148</v>
      </c>
      <c r="G888" s="15" t="s">
        <v>5</v>
      </c>
    </row>
    <row r="889" spans="1:7" x14ac:dyDescent="0.25">
      <c r="A889" s="15" t="s">
        <v>1671</v>
      </c>
      <c r="B889" s="21">
        <v>0.25</v>
      </c>
      <c r="C889" s="21">
        <v>0</v>
      </c>
      <c r="D889" s="15" t="s">
        <v>1672</v>
      </c>
      <c r="E889" s="15" t="s">
        <v>77</v>
      </c>
      <c r="F889" s="15" t="s">
        <v>1148</v>
      </c>
      <c r="G889" s="15" t="s">
        <v>5</v>
      </c>
    </row>
    <row r="890" spans="1:7" x14ac:dyDescent="0.25">
      <c r="A890" s="15" t="s">
        <v>3094</v>
      </c>
      <c r="B890" s="21">
        <v>0.25</v>
      </c>
      <c r="C890" s="21">
        <v>1.9166666666666667</v>
      </c>
      <c r="D890" s="15" t="s">
        <v>3095</v>
      </c>
      <c r="E890" s="15" t="s">
        <v>78</v>
      </c>
      <c r="F890" s="15" t="s">
        <v>1151</v>
      </c>
      <c r="G890" s="15" t="s">
        <v>5</v>
      </c>
    </row>
    <row r="891" spans="1:7" ht="25.5" x14ac:dyDescent="0.25">
      <c r="A891" s="15" t="s">
        <v>677</v>
      </c>
      <c r="B891" s="21">
        <v>0.25</v>
      </c>
      <c r="C891" s="21">
        <v>0.91666666666666663</v>
      </c>
      <c r="D891" s="15" t="s">
        <v>678</v>
      </c>
      <c r="E891" s="15" t="s">
        <v>77</v>
      </c>
      <c r="F891" s="15" t="s">
        <v>1148</v>
      </c>
      <c r="G891" s="15" t="s">
        <v>6</v>
      </c>
    </row>
    <row r="892" spans="1:7" x14ac:dyDescent="0.25">
      <c r="A892" s="15" t="s">
        <v>3096</v>
      </c>
      <c r="B892" s="21">
        <v>0.25</v>
      </c>
      <c r="C892" s="21">
        <v>0</v>
      </c>
      <c r="D892" s="15" t="s">
        <v>3097</v>
      </c>
      <c r="E892" s="15" t="s">
        <v>77</v>
      </c>
      <c r="F892" s="15" t="s">
        <v>1156</v>
      </c>
      <c r="G892" s="15" t="s">
        <v>6</v>
      </c>
    </row>
    <row r="893" spans="1:7" x14ac:dyDescent="0.25">
      <c r="A893" s="15" t="s">
        <v>1673</v>
      </c>
      <c r="B893" s="21">
        <v>0.25</v>
      </c>
      <c r="C893" s="21">
        <v>0</v>
      </c>
      <c r="D893" s="15" t="s">
        <v>1674</v>
      </c>
      <c r="E893" s="15" t="s">
        <v>77</v>
      </c>
      <c r="F893" s="15" t="s">
        <v>1150</v>
      </c>
      <c r="G893" s="15" t="s">
        <v>6</v>
      </c>
    </row>
    <row r="894" spans="1:7" x14ac:dyDescent="0.25">
      <c r="A894" s="15" t="s">
        <v>1048</v>
      </c>
      <c r="B894" s="21">
        <v>0.25</v>
      </c>
      <c r="C894" s="21">
        <v>0.25</v>
      </c>
      <c r="D894" s="15" t="s">
        <v>1049</v>
      </c>
      <c r="E894" s="15" t="s">
        <v>77</v>
      </c>
      <c r="F894" s="15" t="s">
        <v>1149</v>
      </c>
      <c r="G894" s="15" t="s">
        <v>6</v>
      </c>
    </row>
    <row r="895" spans="1:7" ht="25.5" x14ac:dyDescent="0.25">
      <c r="A895" s="15" t="s">
        <v>3098</v>
      </c>
      <c r="B895" s="21">
        <v>0.25</v>
      </c>
      <c r="C895" s="21">
        <v>0</v>
      </c>
      <c r="D895" s="15" t="s">
        <v>3099</v>
      </c>
      <c r="E895" s="15" t="s">
        <v>77</v>
      </c>
      <c r="F895" s="15" t="s">
        <v>1154</v>
      </c>
      <c r="G895" s="15" t="s">
        <v>5</v>
      </c>
    </row>
    <row r="896" spans="1:7" x14ac:dyDescent="0.25">
      <c r="A896" s="15" t="s">
        <v>3100</v>
      </c>
      <c r="B896" s="21">
        <v>0.25</v>
      </c>
      <c r="C896" s="21">
        <v>0</v>
      </c>
      <c r="D896" s="15" t="s">
        <v>3101</v>
      </c>
      <c r="E896" s="15" t="s">
        <v>77</v>
      </c>
      <c r="F896" s="15" t="s">
        <v>1148</v>
      </c>
      <c r="G896" s="15" t="s">
        <v>4</v>
      </c>
    </row>
    <row r="897" spans="1:7" x14ac:dyDescent="0.25">
      <c r="A897" s="15" t="s">
        <v>3102</v>
      </c>
      <c r="B897" s="21">
        <v>0.25</v>
      </c>
      <c r="C897" s="21">
        <v>0</v>
      </c>
      <c r="D897" s="15" t="s">
        <v>3103</v>
      </c>
      <c r="E897" s="15" t="s">
        <v>77</v>
      </c>
      <c r="F897" s="15" t="s">
        <v>1148</v>
      </c>
      <c r="G897" s="15" t="s">
        <v>4</v>
      </c>
    </row>
    <row r="898" spans="1:7" x14ac:dyDescent="0.25">
      <c r="A898" s="15" t="s">
        <v>1675</v>
      </c>
      <c r="B898" s="21">
        <v>0.25</v>
      </c>
      <c r="C898" s="21">
        <v>0</v>
      </c>
      <c r="D898" s="15" t="s">
        <v>1676</v>
      </c>
      <c r="E898" s="15" t="s">
        <v>78</v>
      </c>
      <c r="F898" s="15" t="s">
        <v>1148</v>
      </c>
      <c r="G898" s="15" t="s">
        <v>4</v>
      </c>
    </row>
    <row r="899" spans="1:7" x14ac:dyDescent="0.25">
      <c r="A899" s="15" t="s">
        <v>3104</v>
      </c>
      <c r="B899" s="21">
        <v>0.25</v>
      </c>
      <c r="C899" s="21">
        <v>0</v>
      </c>
      <c r="D899" s="15" t="s">
        <v>3105</v>
      </c>
      <c r="E899" s="15" t="s">
        <v>77</v>
      </c>
      <c r="F899" s="15" t="s">
        <v>1150</v>
      </c>
      <c r="G899" s="15" t="s">
        <v>4</v>
      </c>
    </row>
    <row r="900" spans="1:7" x14ac:dyDescent="0.25">
      <c r="A900" s="15" t="s">
        <v>3106</v>
      </c>
      <c r="B900" s="21">
        <v>0.16666666666666669</v>
      </c>
      <c r="C900" s="21">
        <v>0</v>
      </c>
      <c r="D900" s="15" t="s">
        <v>3107</v>
      </c>
      <c r="E900" s="15" t="s">
        <v>48</v>
      </c>
      <c r="F900" s="15" t="s">
        <v>1256</v>
      </c>
      <c r="G900" s="15" t="s">
        <v>3</v>
      </c>
    </row>
    <row r="901" spans="1:7" x14ac:dyDescent="0.25">
      <c r="A901" s="15" t="s">
        <v>1677</v>
      </c>
      <c r="B901" s="21">
        <v>0.16666666666666669</v>
      </c>
      <c r="C901" s="21">
        <v>0</v>
      </c>
      <c r="D901" s="15" t="s">
        <v>1678</v>
      </c>
      <c r="E901" s="15" t="s">
        <v>48</v>
      </c>
      <c r="F901" s="15" t="s">
        <v>1256</v>
      </c>
      <c r="G901" s="15" t="s">
        <v>354</v>
      </c>
    </row>
    <row r="902" spans="1:7" x14ac:dyDescent="0.25">
      <c r="A902" s="15" t="s">
        <v>483</v>
      </c>
      <c r="B902" s="21">
        <v>0.16666666666666669</v>
      </c>
      <c r="C902" s="21">
        <v>55.666666666666671</v>
      </c>
      <c r="D902" s="15" t="s">
        <v>1679</v>
      </c>
      <c r="E902" s="15" t="s">
        <v>48</v>
      </c>
      <c r="F902" s="15" t="s">
        <v>1256</v>
      </c>
      <c r="G902" s="15" t="s">
        <v>3</v>
      </c>
    </row>
    <row r="903" spans="1:7" x14ac:dyDescent="0.25">
      <c r="A903" s="15" t="s">
        <v>478</v>
      </c>
      <c r="B903" s="21">
        <v>0.16666666666666669</v>
      </c>
      <c r="C903" s="21">
        <v>125.08333333333333</v>
      </c>
      <c r="D903" s="15" t="s">
        <v>834</v>
      </c>
      <c r="E903" s="15" t="s">
        <v>48</v>
      </c>
      <c r="F903" s="15" t="s">
        <v>1256</v>
      </c>
      <c r="G903" s="15" t="s">
        <v>3</v>
      </c>
    </row>
    <row r="904" spans="1:7" x14ac:dyDescent="0.25">
      <c r="A904" s="15" t="s">
        <v>1680</v>
      </c>
      <c r="B904" s="21">
        <v>0.16666666666666669</v>
      </c>
      <c r="C904" s="21">
        <v>0</v>
      </c>
      <c r="D904" s="15" t="s">
        <v>1681</v>
      </c>
      <c r="E904" s="15" t="s">
        <v>48</v>
      </c>
      <c r="F904" s="15" t="s">
        <v>1256</v>
      </c>
      <c r="G904" s="15" t="s">
        <v>3</v>
      </c>
    </row>
    <row r="905" spans="1:7" ht="25.5" x14ac:dyDescent="0.25">
      <c r="A905" s="15" t="s">
        <v>1682</v>
      </c>
      <c r="B905" s="21">
        <v>0.16666666666666669</v>
      </c>
      <c r="C905" s="21">
        <v>0</v>
      </c>
      <c r="D905" s="15" t="s">
        <v>1683</v>
      </c>
      <c r="E905" s="15" t="s">
        <v>77</v>
      </c>
      <c r="F905" s="15" t="s">
        <v>1148</v>
      </c>
      <c r="G905" s="15" t="s">
        <v>41</v>
      </c>
    </row>
    <row r="906" spans="1:7" ht="25.5" x14ac:dyDescent="0.25">
      <c r="A906" s="15" t="s">
        <v>1686</v>
      </c>
      <c r="B906" s="21">
        <v>0.16666666666666669</v>
      </c>
      <c r="C906" s="21">
        <v>0</v>
      </c>
      <c r="D906" s="15" t="s">
        <v>1687</v>
      </c>
      <c r="E906" s="15" t="s">
        <v>77</v>
      </c>
      <c r="F906" s="15" t="s">
        <v>1148</v>
      </c>
      <c r="G906" s="15" t="s">
        <v>2</v>
      </c>
    </row>
    <row r="907" spans="1:7" x14ac:dyDescent="0.25">
      <c r="A907" s="15" t="s">
        <v>401</v>
      </c>
      <c r="B907" s="21">
        <v>0.16666666666666669</v>
      </c>
      <c r="C907" s="21">
        <v>0.66666666666666674</v>
      </c>
      <c r="D907" s="15" t="s">
        <v>402</v>
      </c>
      <c r="E907" s="15" t="s">
        <v>48</v>
      </c>
      <c r="F907" s="15" t="s">
        <v>15</v>
      </c>
      <c r="G907" s="15" t="s">
        <v>15</v>
      </c>
    </row>
    <row r="908" spans="1:7" x14ac:dyDescent="0.25">
      <c r="A908" s="15" t="s">
        <v>52</v>
      </c>
      <c r="B908" s="21">
        <v>0.16666666666666669</v>
      </c>
      <c r="C908" s="21">
        <v>0.66666666666666674</v>
      </c>
      <c r="D908" s="15" t="s">
        <v>53</v>
      </c>
      <c r="E908" s="15" t="s">
        <v>48</v>
      </c>
      <c r="F908" s="15" t="s">
        <v>15</v>
      </c>
      <c r="G908" s="15" t="s">
        <v>15</v>
      </c>
    </row>
    <row r="909" spans="1:7" x14ac:dyDescent="0.25">
      <c r="A909" s="15" t="s">
        <v>3108</v>
      </c>
      <c r="B909" s="21">
        <v>0.16666666666666669</v>
      </c>
      <c r="C909" s="21">
        <v>0</v>
      </c>
      <c r="D909" s="15" t="s">
        <v>3109</v>
      </c>
      <c r="E909" s="15" t="s">
        <v>48</v>
      </c>
      <c r="F909" s="15" t="s">
        <v>15</v>
      </c>
      <c r="G909" s="15" t="s">
        <v>15</v>
      </c>
    </row>
    <row r="910" spans="1:7" x14ac:dyDescent="0.25">
      <c r="A910" s="15" t="s">
        <v>1694</v>
      </c>
      <c r="B910" s="21">
        <v>0.16666666666666669</v>
      </c>
      <c r="C910" s="21">
        <v>0</v>
      </c>
      <c r="D910" s="15" t="s">
        <v>1695</v>
      </c>
      <c r="E910" s="15" t="s">
        <v>48</v>
      </c>
      <c r="F910" s="15" t="s">
        <v>15</v>
      </c>
      <c r="G910" s="15" t="s">
        <v>15</v>
      </c>
    </row>
    <row r="911" spans="1:7" x14ac:dyDescent="0.25">
      <c r="A911" s="15" t="s">
        <v>3110</v>
      </c>
      <c r="B911" s="21">
        <v>0.16666666666666669</v>
      </c>
      <c r="C911" s="21">
        <v>0</v>
      </c>
      <c r="D911" s="15" t="s">
        <v>3111</v>
      </c>
      <c r="E911" s="15" t="s">
        <v>48</v>
      </c>
      <c r="F911" s="15" t="s">
        <v>15</v>
      </c>
      <c r="G911" s="15" t="s">
        <v>15</v>
      </c>
    </row>
    <row r="912" spans="1:7" x14ac:dyDescent="0.25">
      <c r="A912" s="15" t="s">
        <v>1696</v>
      </c>
      <c r="B912" s="21">
        <v>0.16666666666666669</v>
      </c>
      <c r="C912" s="21">
        <v>0</v>
      </c>
      <c r="D912" s="15" t="s">
        <v>1697</v>
      </c>
      <c r="E912" s="15" t="s">
        <v>78</v>
      </c>
      <c r="F912" s="15" t="s">
        <v>131</v>
      </c>
      <c r="G912" s="15" t="s">
        <v>131</v>
      </c>
    </row>
    <row r="913" spans="1:7" x14ac:dyDescent="0.25">
      <c r="A913" s="15" t="s">
        <v>3112</v>
      </c>
      <c r="B913" s="21">
        <v>0.16666666666666669</v>
      </c>
      <c r="C913" s="21">
        <v>0</v>
      </c>
      <c r="D913" s="15" t="s">
        <v>3113</v>
      </c>
      <c r="E913" s="15" t="s">
        <v>77</v>
      </c>
      <c r="F913" s="15" t="s">
        <v>1150</v>
      </c>
      <c r="G913" s="15" t="s">
        <v>2</v>
      </c>
    </row>
    <row r="914" spans="1:7" ht="25.5" x14ac:dyDescent="0.25">
      <c r="A914" s="15" t="s">
        <v>1698</v>
      </c>
      <c r="B914" s="21">
        <v>0.16666666666666669</v>
      </c>
      <c r="C914" s="21">
        <v>0</v>
      </c>
      <c r="D914" s="15" t="s">
        <v>1699</v>
      </c>
      <c r="E914" s="15" t="s">
        <v>77</v>
      </c>
      <c r="F914" s="15" t="s">
        <v>1147</v>
      </c>
      <c r="G914" s="15" t="s">
        <v>2</v>
      </c>
    </row>
    <row r="915" spans="1:7" x14ac:dyDescent="0.25">
      <c r="A915" s="15" t="s">
        <v>1700</v>
      </c>
      <c r="B915" s="21">
        <v>0.16666666666666669</v>
      </c>
      <c r="C915" s="21">
        <v>0</v>
      </c>
      <c r="D915" s="15" t="s">
        <v>2348</v>
      </c>
      <c r="E915" s="15" t="s">
        <v>77</v>
      </c>
      <c r="F915" s="15" t="s">
        <v>1150</v>
      </c>
      <c r="G915" s="15" t="s">
        <v>2</v>
      </c>
    </row>
    <row r="916" spans="1:7" ht="25.5" x14ac:dyDescent="0.25">
      <c r="A916" s="15" t="s">
        <v>3114</v>
      </c>
      <c r="B916" s="21">
        <v>0.16666666666666669</v>
      </c>
      <c r="C916" s="21">
        <v>0</v>
      </c>
      <c r="D916" s="15" t="s">
        <v>3115</v>
      </c>
      <c r="E916" s="15" t="s">
        <v>78</v>
      </c>
      <c r="F916" s="15" t="s">
        <v>1148</v>
      </c>
      <c r="G916" s="15" t="s">
        <v>8</v>
      </c>
    </row>
    <row r="917" spans="1:7" ht="38.25" x14ac:dyDescent="0.25">
      <c r="A917" s="15" t="s">
        <v>1703</v>
      </c>
      <c r="B917" s="21">
        <v>0.16666666666666669</v>
      </c>
      <c r="C917" s="21">
        <v>0</v>
      </c>
      <c r="D917" s="15" t="s">
        <v>1704</v>
      </c>
      <c r="E917" s="15" t="s">
        <v>77</v>
      </c>
      <c r="F917" s="15" t="s">
        <v>1147</v>
      </c>
      <c r="G917" s="15" t="s">
        <v>8</v>
      </c>
    </row>
    <row r="918" spans="1:7" x14ac:dyDescent="0.25">
      <c r="A918" s="15" t="s">
        <v>3116</v>
      </c>
      <c r="B918" s="21">
        <v>0.16666666666666669</v>
      </c>
      <c r="C918" s="21">
        <v>1.0833333333333333</v>
      </c>
      <c r="D918" s="15" t="s">
        <v>3117</v>
      </c>
      <c r="E918" s="15" t="s">
        <v>77</v>
      </c>
      <c r="F918" s="15" t="s">
        <v>1150</v>
      </c>
      <c r="G918" s="15" t="s">
        <v>8</v>
      </c>
    </row>
    <row r="919" spans="1:7" ht="25.5" x14ac:dyDescent="0.25">
      <c r="A919" s="15" t="s">
        <v>3118</v>
      </c>
      <c r="B919" s="21">
        <v>0.16666666666666669</v>
      </c>
      <c r="C919" s="21">
        <v>0</v>
      </c>
      <c r="D919" s="15" t="s">
        <v>3119</v>
      </c>
      <c r="E919" s="15" t="s">
        <v>77</v>
      </c>
      <c r="F919" s="15" t="s">
        <v>1148</v>
      </c>
      <c r="G919" s="15" t="s">
        <v>5</v>
      </c>
    </row>
    <row r="920" spans="1:7" ht="25.5" x14ac:dyDescent="0.25">
      <c r="A920" s="15" t="s">
        <v>3120</v>
      </c>
      <c r="B920" s="21">
        <v>0.16666666666666669</v>
      </c>
      <c r="C920" s="21">
        <v>0</v>
      </c>
      <c r="D920" s="15" t="s">
        <v>3121</v>
      </c>
      <c r="E920" s="15" t="s">
        <v>77</v>
      </c>
      <c r="F920" s="15" t="s">
        <v>1148</v>
      </c>
      <c r="G920" s="15" t="s">
        <v>5</v>
      </c>
    </row>
    <row r="921" spans="1:7" x14ac:dyDescent="0.25">
      <c r="A921" s="15" t="s">
        <v>3122</v>
      </c>
      <c r="B921" s="21">
        <v>0.16666666666666669</v>
      </c>
      <c r="C921" s="21">
        <v>0</v>
      </c>
      <c r="D921" s="15" t="s">
        <v>3123</v>
      </c>
      <c r="E921" s="15" t="s">
        <v>77</v>
      </c>
      <c r="F921" s="15" t="s">
        <v>1148</v>
      </c>
      <c r="G921" s="15" t="s">
        <v>5</v>
      </c>
    </row>
    <row r="922" spans="1:7" ht="25.5" x14ac:dyDescent="0.25">
      <c r="A922" s="15" t="s">
        <v>1711</v>
      </c>
      <c r="B922" s="21">
        <v>0.16666666666666669</v>
      </c>
      <c r="C922" s="21">
        <v>0</v>
      </c>
      <c r="D922" s="15" t="s">
        <v>1712</v>
      </c>
      <c r="E922" s="15" t="s">
        <v>77</v>
      </c>
      <c r="F922" s="15" t="s">
        <v>1149</v>
      </c>
      <c r="G922" s="15" t="s">
        <v>5</v>
      </c>
    </row>
    <row r="923" spans="1:7" x14ac:dyDescent="0.25">
      <c r="A923" s="15" t="s">
        <v>3124</v>
      </c>
      <c r="B923" s="21">
        <v>0.16666666666666669</v>
      </c>
      <c r="C923" s="21">
        <v>0</v>
      </c>
      <c r="D923" s="15" t="s">
        <v>3125</v>
      </c>
      <c r="E923" s="15" t="s">
        <v>77</v>
      </c>
      <c r="F923" s="15" t="s">
        <v>1150</v>
      </c>
      <c r="G923" s="15" t="s">
        <v>5</v>
      </c>
    </row>
    <row r="924" spans="1:7" ht="25.5" x14ac:dyDescent="0.25">
      <c r="A924" s="15" t="s">
        <v>1759</v>
      </c>
      <c r="B924" s="21">
        <v>0.16666666666666669</v>
      </c>
      <c r="C924" s="21">
        <v>0</v>
      </c>
      <c r="D924" s="15" t="s">
        <v>1760</v>
      </c>
      <c r="E924" s="15" t="s">
        <v>78</v>
      </c>
      <c r="F924" s="15" t="s">
        <v>1148</v>
      </c>
      <c r="G924" s="15" t="s">
        <v>6</v>
      </c>
    </row>
    <row r="925" spans="1:7" ht="25.5" x14ac:dyDescent="0.25">
      <c r="A925" s="15" t="s">
        <v>970</v>
      </c>
      <c r="B925" s="21">
        <v>0.16666666666666669</v>
      </c>
      <c r="C925" s="21">
        <v>3.75</v>
      </c>
      <c r="D925" s="15" t="s">
        <v>971</v>
      </c>
      <c r="E925" s="15" t="s">
        <v>77</v>
      </c>
      <c r="F925" s="15" t="s">
        <v>48</v>
      </c>
      <c r="G925" s="15" t="s">
        <v>6</v>
      </c>
    </row>
    <row r="926" spans="1:7" ht="25.5" x14ac:dyDescent="0.25">
      <c r="A926" s="15" t="s">
        <v>3126</v>
      </c>
      <c r="B926" s="21">
        <v>0.16666666666666669</v>
      </c>
      <c r="C926" s="21">
        <v>0</v>
      </c>
      <c r="D926" s="15" t="s">
        <v>3127</v>
      </c>
      <c r="E926" s="15" t="s">
        <v>77</v>
      </c>
      <c r="F926" s="15" t="s">
        <v>1154</v>
      </c>
      <c r="G926" s="15" t="s">
        <v>5</v>
      </c>
    </row>
    <row r="927" spans="1:7" x14ac:dyDescent="0.25">
      <c r="A927" s="15" t="s">
        <v>3128</v>
      </c>
      <c r="B927" s="21">
        <v>0.16666666666666669</v>
      </c>
      <c r="C927" s="21">
        <v>0</v>
      </c>
      <c r="D927" s="15" t="s">
        <v>3129</v>
      </c>
      <c r="E927" s="15" t="s">
        <v>77</v>
      </c>
      <c r="F927" s="15" t="s">
        <v>1148</v>
      </c>
      <c r="G927" s="15" t="s">
        <v>4</v>
      </c>
    </row>
    <row r="928" spans="1:7" ht="25.5" x14ac:dyDescent="0.25">
      <c r="A928" s="15" t="s">
        <v>1713</v>
      </c>
      <c r="B928" s="21">
        <v>0.16666666666666669</v>
      </c>
      <c r="C928" s="21">
        <v>0</v>
      </c>
      <c r="D928" s="15" t="s">
        <v>1714</v>
      </c>
      <c r="E928" s="15" t="s">
        <v>78</v>
      </c>
      <c r="F928" s="15" t="s">
        <v>1148</v>
      </c>
      <c r="G928" s="15" t="s">
        <v>4</v>
      </c>
    </row>
    <row r="929" spans="1:7" ht="25.5" x14ac:dyDescent="0.25">
      <c r="A929" s="15" t="s">
        <v>1715</v>
      </c>
      <c r="B929" s="21">
        <v>0.16666666666666669</v>
      </c>
      <c r="C929" s="21">
        <v>0</v>
      </c>
      <c r="D929" s="15" t="s">
        <v>3130</v>
      </c>
      <c r="E929" s="15" t="s">
        <v>77</v>
      </c>
      <c r="F929" s="15" t="s">
        <v>1148</v>
      </c>
      <c r="G929" s="15" t="s">
        <v>4</v>
      </c>
    </row>
    <row r="930" spans="1:7" ht="25.5" x14ac:dyDescent="0.25">
      <c r="A930" s="15" t="s">
        <v>3131</v>
      </c>
      <c r="B930" s="21">
        <v>0.16666666666666669</v>
      </c>
      <c r="C930" s="21">
        <v>0</v>
      </c>
      <c r="D930" s="15" t="s">
        <v>3132</v>
      </c>
      <c r="E930" s="15" t="s">
        <v>77</v>
      </c>
      <c r="F930" s="15" t="s">
        <v>1148</v>
      </c>
      <c r="G930" s="15" t="s">
        <v>4</v>
      </c>
    </row>
    <row r="931" spans="1:7" x14ac:dyDescent="0.25">
      <c r="A931" s="15" t="s">
        <v>3133</v>
      </c>
      <c r="B931" s="21">
        <v>0.16666666666666669</v>
      </c>
      <c r="C931" s="21">
        <v>0</v>
      </c>
      <c r="D931" s="15" t="s">
        <v>3134</v>
      </c>
      <c r="E931" s="15" t="s">
        <v>77</v>
      </c>
      <c r="F931" s="15" t="s">
        <v>1152</v>
      </c>
      <c r="G931" s="15" t="s">
        <v>4</v>
      </c>
    </row>
    <row r="932" spans="1:7" x14ac:dyDescent="0.25">
      <c r="A932" s="15" t="s">
        <v>3135</v>
      </c>
      <c r="B932" s="21">
        <v>0.16666666666666669</v>
      </c>
      <c r="C932" s="21">
        <v>0</v>
      </c>
      <c r="D932" s="15" t="s">
        <v>3136</v>
      </c>
      <c r="E932" s="15" t="s">
        <v>77</v>
      </c>
      <c r="F932" s="15" t="s">
        <v>1152</v>
      </c>
      <c r="G932" s="15" t="s">
        <v>4</v>
      </c>
    </row>
    <row r="933" spans="1:7" ht="25.5" x14ac:dyDescent="0.25">
      <c r="A933" s="15" t="s">
        <v>528</v>
      </c>
      <c r="B933" s="21">
        <v>0.16666666666666669</v>
      </c>
      <c r="C933" s="21">
        <v>6</v>
      </c>
      <c r="D933" s="15" t="s">
        <v>529</v>
      </c>
      <c r="E933" s="15" t="s">
        <v>77</v>
      </c>
      <c r="F933" s="15" t="s">
        <v>1147</v>
      </c>
      <c r="G933" s="15" t="s">
        <v>4</v>
      </c>
    </row>
    <row r="934" spans="1:7" ht="25.5" x14ac:dyDescent="0.25">
      <c r="A934" s="15" t="s">
        <v>541</v>
      </c>
      <c r="B934" s="21">
        <v>0.16666666666666669</v>
      </c>
      <c r="C934" s="21">
        <v>0.66666666666666674</v>
      </c>
      <c r="D934" s="15" t="s">
        <v>542</v>
      </c>
      <c r="E934" s="15" t="s">
        <v>77</v>
      </c>
      <c r="F934" s="15" t="s">
        <v>130</v>
      </c>
      <c r="G934" s="15" t="s">
        <v>4</v>
      </c>
    </row>
    <row r="935" spans="1:7" x14ac:dyDescent="0.25">
      <c r="A935" s="15" t="s">
        <v>3137</v>
      </c>
      <c r="B935" s="21">
        <v>0.16666666666666669</v>
      </c>
      <c r="C935" s="21">
        <v>0</v>
      </c>
      <c r="D935" s="15" t="s">
        <v>3138</v>
      </c>
      <c r="E935" s="15" t="s">
        <v>77</v>
      </c>
      <c r="F935" s="15" t="s">
        <v>1147</v>
      </c>
      <c r="G935" s="15" t="s">
        <v>4</v>
      </c>
    </row>
    <row r="936" spans="1:7" x14ac:dyDescent="0.25">
      <c r="A936" s="15" t="s">
        <v>707</v>
      </c>
      <c r="B936" s="21">
        <v>0.16666666666666669</v>
      </c>
      <c r="C936" s="21">
        <v>8.3333333333333343E-2</v>
      </c>
      <c r="D936" s="15" t="s">
        <v>708</v>
      </c>
      <c r="E936" s="15" t="s">
        <v>77</v>
      </c>
      <c r="F936" s="15" t="s">
        <v>1147</v>
      </c>
      <c r="G936" s="15" t="s">
        <v>4</v>
      </c>
    </row>
    <row r="937" spans="1:7" x14ac:dyDescent="0.25">
      <c r="A937" s="15" t="s">
        <v>3139</v>
      </c>
      <c r="B937" s="21">
        <v>8.3333333333333343E-2</v>
      </c>
      <c r="C937" s="21">
        <v>0</v>
      </c>
      <c r="D937" s="15" t="s">
        <v>3140</v>
      </c>
      <c r="E937" s="15" t="s">
        <v>48</v>
      </c>
      <c r="F937" s="15" t="s">
        <v>1256</v>
      </c>
      <c r="G937" s="15" t="s">
        <v>3</v>
      </c>
    </row>
    <row r="938" spans="1:7" x14ac:dyDescent="0.25">
      <c r="A938" s="15" t="s">
        <v>626</v>
      </c>
      <c r="B938" s="21">
        <v>8.3333333333333343E-2</v>
      </c>
      <c r="C938" s="21">
        <v>648.16666666666663</v>
      </c>
      <c r="D938" s="15" t="s">
        <v>1716</v>
      </c>
      <c r="E938" s="15" t="s">
        <v>48</v>
      </c>
      <c r="F938" s="15" t="s">
        <v>1256</v>
      </c>
      <c r="G938" s="15" t="s">
        <v>3</v>
      </c>
    </row>
    <row r="939" spans="1:7" x14ac:dyDescent="0.25">
      <c r="A939" s="15" t="s">
        <v>3141</v>
      </c>
      <c r="B939" s="21">
        <v>8.3333333333333343E-2</v>
      </c>
      <c r="C939" s="21">
        <v>0</v>
      </c>
      <c r="D939" s="15" t="s">
        <v>3142</v>
      </c>
      <c r="E939" s="15" t="s">
        <v>48</v>
      </c>
      <c r="F939" s="15" t="s">
        <v>1256</v>
      </c>
      <c r="G939" s="15" t="s">
        <v>3</v>
      </c>
    </row>
    <row r="940" spans="1:7" x14ac:dyDescent="0.25">
      <c r="A940" s="15" t="s">
        <v>3143</v>
      </c>
      <c r="B940" s="21">
        <v>8.3333333333333343E-2</v>
      </c>
      <c r="C940" s="21">
        <v>0</v>
      </c>
      <c r="D940" s="15" t="s">
        <v>3144</v>
      </c>
      <c r="E940" s="15" t="s">
        <v>48</v>
      </c>
      <c r="F940" s="15" t="s">
        <v>1256</v>
      </c>
      <c r="G940" s="15" t="s">
        <v>3</v>
      </c>
    </row>
    <row r="941" spans="1:7" ht="25.5" x14ac:dyDescent="0.25">
      <c r="A941" s="15" t="s">
        <v>1717</v>
      </c>
      <c r="B941" s="21">
        <v>8.3333333333333343E-2</v>
      </c>
      <c r="C941" s="21">
        <v>0</v>
      </c>
      <c r="D941" s="15" t="s">
        <v>1718</v>
      </c>
      <c r="E941" s="15" t="s">
        <v>77</v>
      </c>
      <c r="F941" s="15" t="s">
        <v>1148</v>
      </c>
      <c r="G941" s="15" t="s">
        <v>41</v>
      </c>
    </row>
    <row r="942" spans="1:7" x14ac:dyDescent="0.25">
      <c r="A942" s="15" t="s">
        <v>3145</v>
      </c>
      <c r="B942" s="21">
        <v>8.3333333333333343E-2</v>
      </c>
      <c r="C942" s="21">
        <v>0</v>
      </c>
      <c r="D942" s="15" t="s">
        <v>3146</v>
      </c>
      <c r="E942" s="15" t="s">
        <v>77</v>
      </c>
      <c r="F942" s="15" t="s">
        <v>48</v>
      </c>
      <c r="G942" s="15" t="s">
        <v>2</v>
      </c>
    </row>
    <row r="943" spans="1:7" x14ac:dyDescent="0.25">
      <c r="A943" s="15" t="s">
        <v>3147</v>
      </c>
      <c r="B943" s="21">
        <v>8.3333333333333343E-2</v>
      </c>
      <c r="C943" s="21">
        <v>0</v>
      </c>
      <c r="D943" s="15" t="s">
        <v>3148</v>
      </c>
      <c r="E943" s="15" t="s">
        <v>77</v>
      </c>
      <c r="F943" s="15" t="s">
        <v>1154</v>
      </c>
      <c r="G943" s="15" t="s">
        <v>2</v>
      </c>
    </row>
    <row r="944" spans="1:7" x14ac:dyDescent="0.25">
      <c r="A944" s="15" t="s">
        <v>1719</v>
      </c>
      <c r="B944" s="21">
        <v>8.3333333333333343E-2</v>
      </c>
      <c r="C944" s="21">
        <v>0</v>
      </c>
      <c r="D944" s="15" t="s">
        <v>1720</v>
      </c>
      <c r="E944" s="15" t="s">
        <v>77</v>
      </c>
      <c r="F944" s="15" t="s">
        <v>1154</v>
      </c>
      <c r="G944" s="15" t="s">
        <v>2</v>
      </c>
    </row>
    <row r="945" spans="1:7" x14ac:dyDescent="0.25">
      <c r="A945" s="15" t="s">
        <v>1721</v>
      </c>
      <c r="B945" s="21">
        <v>8.3333333333333343E-2</v>
      </c>
      <c r="C945" s="21">
        <v>0</v>
      </c>
      <c r="D945" s="15" t="s">
        <v>1722</v>
      </c>
      <c r="E945" s="15" t="s">
        <v>78</v>
      </c>
      <c r="F945" s="15" t="s">
        <v>1148</v>
      </c>
      <c r="G945" s="15" t="s">
        <v>2</v>
      </c>
    </row>
    <row r="946" spans="1:7" x14ac:dyDescent="0.25">
      <c r="A946" s="15" t="s">
        <v>3149</v>
      </c>
      <c r="B946" s="21">
        <v>8.3333333333333343E-2</v>
      </c>
      <c r="C946" s="21">
        <v>8.3333333333333343E-2</v>
      </c>
      <c r="D946" s="15" t="s">
        <v>3150</v>
      </c>
      <c r="E946" s="15" t="s">
        <v>78</v>
      </c>
      <c r="F946" s="15" t="s">
        <v>1148</v>
      </c>
      <c r="G946" s="15" t="s">
        <v>2</v>
      </c>
    </row>
    <row r="947" spans="1:7" ht="25.5" x14ac:dyDescent="0.25">
      <c r="A947" s="15" t="s">
        <v>1725</v>
      </c>
      <c r="B947" s="21">
        <v>8.3333333333333343E-2</v>
      </c>
      <c r="C947" s="21">
        <v>0</v>
      </c>
      <c r="D947" s="15" t="s">
        <v>1726</v>
      </c>
      <c r="E947" s="15" t="s">
        <v>77</v>
      </c>
      <c r="F947" s="15" t="s">
        <v>1148</v>
      </c>
      <c r="G947" s="15" t="s">
        <v>2</v>
      </c>
    </row>
    <row r="948" spans="1:7" x14ac:dyDescent="0.25">
      <c r="A948" s="15" t="s">
        <v>1727</v>
      </c>
      <c r="B948" s="21">
        <v>8.3333333333333343E-2</v>
      </c>
      <c r="C948" s="21">
        <v>0</v>
      </c>
      <c r="D948" s="15" t="s">
        <v>1728</v>
      </c>
      <c r="E948" s="15" t="s">
        <v>48</v>
      </c>
      <c r="F948" s="15" t="s">
        <v>15</v>
      </c>
      <c r="G948" s="15" t="s">
        <v>15</v>
      </c>
    </row>
    <row r="949" spans="1:7" x14ac:dyDescent="0.25">
      <c r="A949" s="15" t="s">
        <v>3151</v>
      </c>
      <c r="B949" s="21">
        <v>8.3333333333333343E-2</v>
      </c>
      <c r="C949" s="21">
        <v>8.3333333333333343E-2</v>
      </c>
      <c r="D949" s="15" t="s">
        <v>3152</v>
      </c>
      <c r="E949" s="15" t="s">
        <v>48</v>
      </c>
      <c r="F949" s="15" t="s">
        <v>15</v>
      </c>
      <c r="G949" s="15" t="s">
        <v>15</v>
      </c>
    </row>
    <row r="950" spans="1:7" x14ac:dyDescent="0.25">
      <c r="A950" s="15" t="s">
        <v>3153</v>
      </c>
      <c r="B950" s="21">
        <v>8.3333333333333343E-2</v>
      </c>
      <c r="C950" s="21">
        <v>0</v>
      </c>
      <c r="D950" s="15" t="s">
        <v>3154</v>
      </c>
      <c r="E950" s="15" t="s">
        <v>48</v>
      </c>
      <c r="F950" s="15" t="s">
        <v>15</v>
      </c>
      <c r="G950" s="15" t="s">
        <v>15</v>
      </c>
    </row>
    <row r="951" spans="1:7" x14ac:dyDescent="0.25">
      <c r="A951" s="15" t="s">
        <v>3155</v>
      </c>
      <c r="B951" s="21">
        <v>8.3333333333333343E-2</v>
      </c>
      <c r="C951" s="21">
        <v>0</v>
      </c>
      <c r="D951" s="15" t="s">
        <v>3156</v>
      </c>
      <c r="E951" s="15" t="s">
        <v>48</v>
      </c>
      <c r="F951" s="15" t="s">
        <v>15</v>
      </c>
      <c r="G951" s="15" t="s">
        <v>15</v>
      </c>
    </row>
    <row r="952" spans="1:7" x14ac:dyDescent="0.25">
      <c r="A952" s="15" t="s">
        <v>37</v>
      </c>
      <c r="B952" s="21">
        <v>8.3333333333333343E-2</v>
      </c>
      <c r="C952" s="21">
        <v>0.16666666666666669</v>
      </c>
      <c r="D952" s="15" t="s">
        <v>38</v>
      </c>
      <c r="E952" s="15" t="s">
        <v>48</v>
      </c>
      <c r="F952" s="15" t="s">
        <v>15</v>
      </c>
      <c r="G952" s="15" t="s">
        <v>15</v>
      </c>
    </row>
    <row r="953" spans="1:7" x14ac:dyDescent="0.25">
      <c r="A953" s="15" t="s">
        <v>1733</v>
      </c>
      <c r="B953" s="21">
        <v>8.3333333333333343E-2</v>
      </c>
      <c r="C953" s="21">
        <v>0</v>
      </c>
      <c r="D953" s="15" t="s">
        <v>1734</v>
      </c>
      <c r="E953" s="15" t="s">
        <v>48</v>
      </c>
      <c r="F953" s="15" t="s">
        <v>15</v>
      </c>
      <c r="G953" s="15" t="s">
        <v>15</v>
      </c>
    </row>
    <row r="954" spans="1:7" x14ac:dyDescent="0.25">
      <c r="A954" s="15" t="s">
        <v>3157</v>
      </c>
      <c r="B954" s="21">
        <v>8.3333333333333343E-2</v>
      </c>
      <c r="C954" s="21">
        <v>0</v>
      </c>
      <c r="D954" s="15" t="s">
        <v>3158</v>
      </c>
      <c r="E954" s="15" t="s">
        <v>48</v>
      </c>
      <c r="F954" s="15" t="s">
        <v>15</v>
      </c>
      <c r="G954" s="15" t="s">
        <v>15</v>
      </c>
    </row>
    <row r="955" spans="1:7" x14ac:dyDescent="0.25">
      <c r="A955" s="15" t="s">
        <v>565</v>
      </c>
      <c r="B955" s="21">
        <v>8.3333333333333343E-2</v>
      </c>
      <c r="C955" s="21">
        <v>2.75</v>
      </c>
      <c r="D955" s="15" t="s">
        <v>566</v>
      </c>
      <c r="E955" s="15" t="s">
        <v>48</v>
      </c>
      <c r="F955" s="15" t="s">
        <v>15</v>
      </c>
      <c r="G955" s="15" t="s">
        <v>15</v>
      </c>
    </row>
    <row r="956" spans="1:7" x14ac:dyDescent="0.25">
      <c r="A956" s="15" t="s">
        <v>3159</v>
      </c>
      <c r="B956" s="21">
        <v>8.3333333333333343E-2</v>
      </c>
      <c r="C956" s="21">
        <v>0</v>
      </c>
      <c r="D956" s="15" t="s">
        <v>3160</v>
      </c>
      <c r="E956" s="15" t="s">
        <v>48</v>
      </c>
      <c r="F956" s="15" t="s">
        <v>15</v>
      </c>
      <c r="G956" s="15" t="s">
        <v>15</v>
      </c>
    </row>
    <row r="957" spans="1:7" x14ac:dyDescent="0.25">
      <c r="A957" s="15" t="s">
        <v>58</v>
      </c>
      <c r="B957" s="21">
        <v>8.3333333333333343E-2</v>
      </c>
      <c r="C957" s="21">
        <v>0.41666666666666669</v>
      </c>
      <c r="D957" s="15" t="s">
        <v>59</v>
      </c>
      <c r="E957" s="15" t="s">
        <v>48</v>
      </c>
      <c r="F957" s="15" t="s">
        <v>15</v>
      </c>
      <c r="G957" s="15" t="s">
        <v>15</v>
      </c>
    </row>
    <row r="958" spans="1:7" x14ac:dyDescent="0.25">
      <c r="A958" s="15" t="s">
        <v>3161</v>
      </c>
      <c r="B958" s="21">
        <v>8.3333333333333343E-2</v>
      </c>
      <c r="C958" s="21">
        <v>0.25</v>
      </c>
      <c r="D958" s="15" t="s">
        <v>3162</v>
      </c>
      <c r="E958" s="15" t="s">
        <v>48</v>
      </c>
      <c r="F958" s="15" t="s">
        <v>15</v>
      </c>
      <c r="G958" s="15" t="s">
        <v>15</v>
      </c>
    </row>
    <row r="959" spans="1:7" x14ac:dyDescent="0.25">
      <c r="A959" s="15" t="s">
        <v>3163</v>
      </c>
      <c r="B959" s="21">
        <v>8.3333333333333343E-2</v>
      </c>
      <c r="C959" s="21">
        <v>0</v>
      </c>
      <c r="D959" s="15" t="s">
        <v>3164</v>
      </c>
      <c r="E959" s="15" t="s">
        <v>48</v>
      </c>
      <c r="F959" s="15" t="s">
        <v>15</v>
      </c>
      <c r="G959" s="15" t="s">
        <v>15</v>
      </c>
    </row>
    <row r="960" spans="1:7" x14ac:dyDescent="0.25">
      <c r="A960" s="15" t="s">
        <v>1056</v>
      </c>
      <c r="B960" s="21">
        <v>8.3333333333333343E-2</v>
      </c>
      <c r="C960" s="21">
        <v>8.3333333333333343E-2</v>
      </c>
      <c r="D960" s="15" t="s">
        <v>1057</v>
      </c>
      <c r="E960" s="15" t="s">
        <v>48</v>
      </c>
      <c r="F960" s="15" t="s">
        <v>15</v>
      </c>
      <c r="G960" s="15" t="s">
        <v>15</v>
      </c>
    </row>
    <row r="961" spans="1:7" x14ac:dyDescent="0.25">
      <c r="A961" s="15" t="s">
        <v>1028</v>
      </c>
      <c r="B961" s="21">
        <v>8.3333333333333343E-2</v>
      </c>
      <c r="C961" s="21">
        <v>0.58333333333333337</v>
      </c>
      <c r="D961" s="15" t="s">
        <v>1029</v>
      </c>
      <c r="E961" s="15" t="s">
        <v>48</v>
      </c>
      <c r="F961" s="15" t="s">
        <v>15</v>
      </c>
      <c r="G961" s="15" t="s">
        <v>15</v>
      </c>
    </row>
    <row r="962" spans="1:7" x14ac:dyDescent="0.25">
      <c r="A962" s="15" t="s">
        <v>3165</v>
      </c>
      <c r="B962" s="21">
        <v>8.3333333333333343E-2</v>
      </c>
      <c r="C962" s="21">
        <v>0.25</v>
      </c>
      <c r="D962" s="15" t="s">
        <v>3166</v>
      </c>
      <c r="E962" s="15" t="s">
        <v>48</v>
      </c>
      <c r="F962" s="15" t="s">
        <v>15</v>
      </c>
      <c r="G962" s="15" t="s">
        <v>15</v>
      </c>
    </row>
    <row r="963" spans="1:7" x14ac:dyDescent="0.25">
      <c r="A963" s="15" t="s">
        <v>3167</v>
      </c>
      <c r="B963" s="21">
        <v>8.3333333333333343E-2</v>
      </c>
      <c r="C963" s="21">
        <v>0</v>
      </c>
      <c r="D963" s="15" t="s">
        <v>3168</v>
      </c>
      <c r="E963" s="15" t="s">
        <v>48</v>
      </c>
      <c r="F963" s="15" t="s">
        <v>15</v>
      </c>
      <c r="G963" s="15" t="s">
        <v>15</v>
      </c>
    </row>
    <row r="964" spans="1:7" x14ac:dyDescent="0.25">
      <c r="A964" s="15" t="s">
        <v>1735</v>
      </c>
      <c r="B964" s="21">
        <v>8.3333333333333343E-2</v>
      </c>
      <c r="C964" s="21">
        <v>0</v>
      </c>
      <c r="D964" s="15" t="s">
        <v>1736</v>
      </c>
      <c r="E964" s="15" t="s">
        <v>48</v>
      </c>
      <c r="F964" s="15" t="s">
        <v>15</v>
      </c>
      <c r="G964" s="15" t="s">
        <v>15</v>
      </c>
    </row>
    <row r="965" spans="1:7" x14ac:dyDescent="0.25">
      <c r="A965" s="15" t="s">
        <v>3169</v>
      </c>
      <c r="B965" s="21">
        <v>8.3333333333333343E-2</v>
      </c>
      <c r="C965" s="21">
        <v>0</v>
      </c>
      <c r="D965" s="15" t="s">
        <v>3170</v>
      </c>
      <c r="E965" s="15" t="s">
        <v>48</v>
      </c>
      <c r="F965" s="15" t="s">
        <v>15</v>
      </c>
      <c r="G965" s="15" t="s">
        <v>15</v>
      </c>
    </row>
    <row r="966" spans="1:7" x14ac:dyDescent="0.25">
      <c r="A966" s="15" t="s">
        <v>3171</v>
      </c>
      <c r="B966" s="21">
        <v>8.3333333333333343E-2</v>
      </c>
      <c r="C966" s="21">
        <v>0</v>
      </c>
      <c r="D966" s="15" t="s">
        <v>3172</v>
      </c>
      <c r="E966" s="15" t="s">
        <v>48</v>
      </c>
      <c r="F966" s="15" t="s">
        <v>15</v>
      </c>
      <c r="G966" s="15" t="s">
        <v>15</v>
      </c>
    </row>
    <row r="967" spans="1:7" x14ac:dyDescent="0.25">
      <c r="A967" s="15" t="s">
        <v>699</v>
      </c>
      <c r="B967" s="21">
        <v>8.3333333333333343E-2</v>
      </c>
      <c r="C967" s="21">
        <v>8.3333333333333343E-2</v>
      </c>
      <c r="D967" s="15" t="s">
        <v>700</v>
      </c>
      <c r="E967" s="15" t="s">
        <v>48</v>
      </c>
      <c r="F967" s="15" t="s">
        <v>15</v>
      </c>
      <c r="G967" s="15" t="s">
        <v>15</v>
      </c>
    </row>
    <row r="968" spans="1:7" x14ac:dyDescent="0.25">
      <c r="A968" s="15" t="s">
        <v>1737</v>
      </c>
      <c r="B968" s="21">
        <v>8.3333333333333343E-2</v>
      </c>
      <c r="C968" s="21">
        <v>0</v>
      </c>
      <c r="D968" s="15" t="s">
        <v>1738</v>
      </c>
      <c r="E968" s="15" t="s">
        <v>48</v>
      </c>
      <c r="F968" s="15" t="s">
        <v>15</v>
      </c>
      <c r="G968" s="15" t="s">
        <v>15</v>
      </c>
    </row>
    <row r="969" spans="1:7" x14ac:dyDescent="0.25">
      <c r="A969" s="15" t="s">
        <v>701</v>
      </c>
      <c r="B969" s="21">
        <v>8.3333333333333343E-2</v>
      </c>
      <c r="C969" s="21">
        <v>8.3333333333333343E-2</v>
      </c>
      <c r="D969" s="15" t="s">
        <v>702</v>
      </c>
      <c r="E969" s="15" t="s">
        <v>48</v>
      </c>
      <c r="F969" s="15" t="s">
        <v>15</v>
      </c>
      <c r="G969" s="15" t="s">
        <v>15</v>
      </c>
    </row>
    <row r="970" spans="1:7" x14ac:dyDescent="0.25">
      <c r="A970" s="15" t="s">
        <v>3173</v>
      </c>
      <c r="B970" s="21">
        <v>8.3333333333333343E-2</v>
      </c>
      <c r="C970" s="21">
        <v>0.25</v>
      </c>
      <c r="D970" s="15" t="s">
        <v>3174</v>
      </c>
      <c r="E970" s="15" t="s">
        <v>48</v>
      </c>
      <c r="F970" s="15" t="s">
        <v>15</v>
      </c>
      <c r="G970" s="15" t="s">
        <v>15</v>
      </c>
    </row>
    <row r="971" spans="1:7" x14ac:dyDescent="0.25">
      <c r="A971" s="15" t="s">
        <v>1741</v>
      </c>
      <c r="B971" s="21">
        <v>8.3333333333333343E-2</v>
      </c>
      <c r="C971" s="21">
        <v>0</v>
      </c>
      <c r="D971" s="15" t="s">
        <v>1742</v>
      </c>
      <c r="E971" s="15" t="s">
        <v>77</v>
      </c>
      <c r="F971" s="15" t="s">
        <v>1150</v>
      </c>
      <c r="G971" s="15" t="s">
        <v>2</v>
      </c>
    </row>
    <row r="972" spans="1:7" x14ac:dyDescent="0.25">
      <c r="A972" s="15" t="s">
        <v>3175</v>
      </c>
      <c r="B972" s="21">
        <v>8.3333333333333343E-2</v>
      </c>
      <c r="C972" s="21">
        <v>0</v>
      </c>
      <c r="D972" s="15" t="s">
        <v>3176</v>
      </c>
      <c r="E972" s="15" t="s">
        <v>77</v>
      </c>
      <c r="F972" s="15" t="s">
        <v>1150</v>
      </c>
      <c r="G972" s="15" t="s">
        <v>2</v>
      </c>
    </row>
    <row r="973" spans="1:7" x14ac:dyDescent="0.25">
      <c r="A973" s="15" t="s">
        <v>1743</v>
      </c>
      <c r="B973" s="21">
        <v>8.3333333333333343E-2</v>
      </c>
      <c r="C973" s="21">
        <v>0</v>
      </c>
      <c r="D973" s="15" t="s">
        <v>1744</v>
      </c>
      <c r="E973" s="15" t="s">
        <v>77</v>
      </c>
      <c r="F973" s="15" t="s">
        <v>1147</v>
      </c>
      <c r="G973" s="15" t="s">
        <v>2</v>
      </c>
    </row>
    <row r="974" spans="1:7" x14ac:dyDescent="0.25">
      <c r="A974" s="15" t="s">
        <v>3177</v>
      </c>
      <c r="B974" s="21">
        <v>8.3333333333333343E-2</v>
      </c>
      <c r="C974" s="21">
        <v>0</v>
      </c>
      <c r="D974" s="15" t="s">
        <v>3178</v>
      </c>
      <c r="E974" s="15" t="s">
        <v>77</v>
      </c>
      <c r="F974" s="15" t="s">
        <v>1154</v>
      </c>
      <c r="G974" s="15" t="s">
        <v>8</v>
      </c>
    </row>
    <row r="975" spans="1:7" ht="25.5" x14ac:dyDescent="0.25">
      <c r="A975" s="15" t="s">
        <v>3179</v>
      </c>
      <c r="B975" s="21">
        <v>8.3333333333333343E-2</v>
      </c>
      <c r="C975" s="21">
        <v>0</v>
      </c>
      <c r="D975" s="15" t="s">
        <v>3180</v>
      </c>
      <c r="E975" s="15" t="s">
        <v>78</v>
      </c>
      <c r="F975" s="15" t="s">
        <v>1148</v>
      </c>
      <c r="G975" s="15" t="s">
        <v>8</v>
      </c>
    </row>
    <row r="976" spans="1:7" x14ac:dyDescent="0.25">
      <c r="A976" s="15" t="s">
        <v>681</v>
      </c>
      <c r="B976" s="21">
        <v>8.3333333333333343E-2</v>
      </c>
      <c r="C976" s="21">
        <v>1.3333333333333335</v>
      </c>
      <c r="D976" s="15" t="s">
        <v>1017</v>
      </c>
      <c r="E976" s="15" t="s">
        <v>78</v>
      </c>
      <c r="F976" s="15" t="s">
        <v>1148</v>
      </c>
      <c r="G976" s="15" t="s">
        <v>8</v>
      </c>
    </row>
    <row r="977" spans="1:7" x14ac:dyDescent="0.25">
      <c r="A977" s="15" t="s">
        <v>1745</v>
      </c>
      <c r="B977" s="21">
        <v>8.3333333333333343E-2</v>
      </c>
      <c r="C977" s="21">
        <v>0</v>
      </c>
      <c r="D977" s="15" t="s">
        <v>1746</v>
      </c>
      <c r="E977" s="15" t="s">
        <v>78</v>
      </c>
      <c r="F977" s="15" t="s">
        <v>1155</v>
      </c>
      <c r="G977" s="15" t="s">
        <v>8</v>
      </c>
    </row>
    <row r="978" spans="1:7" ht="25.5" x14ac:dyDescent="0.25">
      <c r="A978" s="15" t="s">
        <v>3181</v>
      </c>
      <c r="B978" s="21">
        <v>8.3333333333333343E-2</v>
      </c>
      <c r="C978" s="21">
        <v>0</v>
      </c>
      <c r="D978" s="15" t="s">
        <v>3182</v>
      </c>
      <c r="E978" s="15" t="s">
        <v>77</v>
      </c>
      <c r="F978" s="15" t="s">
        <v>1155</v>
      </c>
      <c r="G978" s="15" t="s">
        <v>5</v>
      </c>
    </row>
    <row r="979" spans="1:7" ht="25.5" x14ac:dyDescent="0.25">
      <c r="A979" s="15" t="s">
        <v>1747</v>
      </c>
      <c r="B979" s="21">
        <v>8.3333333333333343E-2</v>
      </c>
      <c r="C979" s="21">
        <v>0</v>
      </c>
      <c r="D979" s="15" t="s">
        <v>1748</v>
      </c>
      <c r="E979" s="15" t="s">
        <v>77</v>
      </c>
      <c r="F979" s="15" t="s">
        <v>1148</v>
      </c>
      <c r="G979" s="15" t="s">
        <v>5</v>
      </c>
    </row>
    <row r="980" spans="1:7" x14ac:dyDescent="0.25">
      <c r="A980" s="15" t="s">
        <v>3183</v>
      </c>
      <c r="B980" s="21">
        <v>8.3333333333333343E-2</v>
      </c>
      <c r="C980" s="21">
        <v>0</v>
      </c>
      <c r="D980" s="15" t="s">
        <v>3184</v>
      </c>
      <c r="E980" s="15" t="s">
        <v>78</v>
      </c>
      <c r="F980" s="15" t="s">
        <v>1148</v>
      </c>
      <c r="G980" s="15" t="s">
        <v>5</v>
      </c>
    </row>
    <row r="981" spans="1:7" ht="25.5" x14ac:dyDescent="0.25">
      <c r="A981" s="15" t="s">
        <v>3185</v>
      </c>
      <c r="B981" s="21">
        <v>8.3333333333333343E-2</v>
      </c>
      <c r="C981" s="21">
        <v>0</v>
      </c>
      <c r="D981" s="15" t="s">
        <v>3186</v>
      </c>
      <c r="E981" s="15" t="s">
        <v>77</v>
      </c>
      <c r="F981" s="15" t="s">
        <v>1148</v>
      </c>
      <c r="G981" s="15" t="s">
        <v>5</v>
      </c>
    </row>
    <row r="982" spans="1:7" ht="25.5" x14ac:dyDescent="0.25">
      <c r="A982" s="15" t="s">
        <v>3187</v>
      </c>
      <c r="B982" s="21">
        <v>8.3333333333333343E-2</v>
      </c>
      <c r="C982" s="21">
        <v>0</v>
      </c>
      <c r="D982" s="15" t="s">
        <v>3188</v>
      </c>
      <c r="E982" s="15" t="s">
        <v>77</v>
      </c>
      <c r="F982" s="15" t="s">
        <v>1148</v>
      </c>
      <c r="G982" s="15" t="s">
        <v>5</v>
      </c>
    </row>
    <row r="983" spans="1:7" x14ac:dyDescent="0.25">
      <c r="A983" s="15" t="s">
        <v>3189</v>
      </c>
      <c r="B983" s="21">
        <v>8.3333333333333343E-2</v>
      </c>
      <c r="C983" s="21">
        <v>0</v>
      </c>
      <c r="D983" s="15" t="s">
        <v>3190</v>
      </c>
      <c r="E983" s="15" t="s">
        <v>78</v>
      </c>
      <c r="F983" s="15" t="s">
        <v>1148</v>
      </c>
      <c r="G983" s="15" t="s">
        <v>5</v>
      </c>
    </row>
    <row r="984" spans="1:7" ht="25.5" x14ac:dyDescent="0.25">
      <c r="A984" s="15" t="s">
        <v>167</v>
      </c>
      <c r="B984" s="21">
        <v>8.3333333333333343E-2</v>
      </c>
      <c r="C984" s="21">
        <v>0.66666666666666674</v>
      </c>
      <c r="D984" s="15" t="s">
        <v>168</v>
      </c>
      <c r="E984" s="15" t="s">
        <v>77</v>
      </c>
      <c r="F984" s="15" t="s">
        <v>1148</v>
      </c>
      <c r="G984" s="15" t="s">
        <v>5</v>
      </c>
    </row>
    <row r="985" spans="1:7" x14ac:dyDescent="0.25">
      <c r="A985" s="15" t="s">
        <v>3191</v>
      </c>
      <c r="B985" s="21">
        <v>8.3333333333333343E-2</v>
      </c>
      <c r="C985" s="21">
        <v>4.166666666666667</v>
      </c>
      <c r="D985" s="15" t="s">
        <v>3192</v>
      </c>
      <c r="E985" s="15" t="s">
        <v>77</v>
      </c>
      <c r="F985" s="15" t="s">
        <v>1148</v>
      </c>
      <c r="G985" s="15" t="s">
        <v>5</v>
      </c>
    </row>
    <row r="986" spans="1:7" ht="25.5" x14ac:dyDescent="0.25">
      <c r="A986" s="15" t="s">
        <v>3193</v>
      </c>
      <c r="B986" s="21">
        <v>8.3333333333333343E-2</v>
      </c>
      <c r="C986" s="21">
        <v>0</v>
      </c>
      <c r="D986" s="15" t="s">
        <v>3194</v>
      </c>
      <c r="E986" s="15" t="s">
        <v>77</v>
      </c>
      <c r="F986" s="15" t="s">
        <v>48</v>
      </c>
      <c r="G986" s="15" t="s">
        <v>5</v>
      </c>
    </row>
    <row r="987" spans="1:7" x14ac:dyDescent="0.25">
      <c r="A987" s="15" t="s">
        <v>705</v>
      </c>
      <c r="B987" s="21">
        <v>8.3333333333333343E-2</v>
      </c>
      <c r="C987" s="21">
        <v>8.3333333333333343E-2</v>
      </c>
      <c r="D987" s="15" t="s">
        <v>706</v>
      </c>
      <c r="E987" s="15" t="s">
        <v>78</v>
      </c>
      <c r="F987" s="15" t="s">
        <v>1148</v>
      </c>
      <c r="G987" s="15" t="s">
        <v>5</v>
      </c>
    </row>
    <row r="988" spans="1:7" x14ac:dyDescent="0.25">
      <c r="A988" s="15" t="s">
        <v>3195</v>
      </c>
      <c r="B988" s="21">
        <v>8.3333333333333343E-2</v>
      </c>
      <c r="C988" s="21">
        <v>0.16666666666666669</v>
      </c>
      <c r="D988" s="15" t="s">
        <v>3196</v>
      </c>
      <c r="E988" s="15" t="s">
        <v>78</v>
      </c>
      <c r="F988" s="15" t="s">
        <v>1148</v>
      </c>
      <c r="G988" s="15" t="s">
        <v>5</v>
      </c>
    </row>
    <row r="989" spans="1:7" x14ac:dyDescent="0.25">
      <c r="A989" s="15" t="s">
        <v>1751</v>
      </c>
      <c r="B989" s="21">
        <v>8.3333333333333343E-2</v>
      </c>
      <c r="C989" s="21">
        <v>0</v>
      </c>
      <c r="D989" s="15" t="s">
        <v>1752</v>
      </c>
      <c r="E989" s="15" t="s">
        <v>78</v>
      </c>
      <c r="F989" s="15" t="s">
        <v>1148</v>
      </c>
      <c r="G989" s="15" t="s">
        <v>5</v>
      </c>
    </row>
    <row r="990" spans="1:7" ht="25.5" x14ac:dyDescent="0.25">
      <c r="A990" s="15" t="s">
        <v>1753</v>
      </c>
      <c r="B990" s="21">
        <v>8.3333333333333343E-2</v>
      </c>
      <c r="C990" s="21">
        <v>0</v>
      </c>
      <c r="D990" s="15" t="s">
        <v>1754</v>
      </c>
      <c r="E990" s="15" t="s">
        <v>77</v>
      </c>
      <c r="F990" s="15" t="s">
        <v>1148</v>
      </c>
      <c r="G990" s="15" t="s">
        <v>5</v>
      </c>
    </row>
    <row r="991" spans="1:7" ht="25.5" x14ac:dyDescent="0.25">
      <c r="A991" s="15" t="s">
        <v>1755</v>
      </c>
      <c r="B991" s="21">
        <v>8.3333333333333343E-2</v>
      </c>
      <c r="C991" s="21">
        <v>0</v>
      </c>
      <c r="D991" s="15" t="s">
        <v>1756</v>
      </c>
      <c r="E991" s="15" t="s">
        <v>77</v>
      </c>
      <c r="F991" s="15" t="s">
        <v>1148</v>
      </c>
      <c r="G991" s="15" t="s">
        <v>5</v>
      </c>
    </row>
    <row r="992" spans="1:7" x14ac:dyDescent="0.25">
      <c r="A992" s="15" t="s">
        <v>1757</v>
      </c>
      <c r="B992" s="21">
        <v>8.3333333333333343E-2</v>
      </c>
      <c r="C992" s="21">
        <v>0</v>
      </c>
      <c r="D992" s="15" t="s">
        <v>1758</v>
      </c>
      <c r="E992" s="15" t="s">
        <v>77</v>
      </c>
      <c r="F992" s="15" t="s">
        <v>1151</v>
      </c>
      <c r="G992" s="15" t="s">
        <v>5</v>
      </c>
    </row>
    <row r="993" spans="1:7" ht="25.5" x14ac:dyDescent="0.25">
      <c r="A993" s="15" t="s">
        <v>3197</v>
      </c>
      <c r="B993" s="21">
        <v>8.3333333333333343E-2</v>
      </c>
      <c r="C993" s="21">
        <v>0</v>
      </c>
      <c r="D993" s="15" t="s">
        <v>3198</v>
      </c>
      <c r="E993" s="15" t="s">
        <v>77</v>
      </c>
      <c r="F993" s="15" t="s">
        <v>1149</v>
      </c>
      <c r="G993" s="15" t="s">
        <v>5</v>
      </c>
    </row>
    <row r="994" spans="1:7" x14ac:dyDescent="0.25">
      <c r="A994" s="15" t="s">
        <v>3199</v>
      </c>
      <c r="B994" s="21">
        <v>8.3333333333333343E-2</v>
      </c>
      <c r="C994" s="21">
        <v>0</v>
      </c>
      <c r="D994" s="15" t="s">
        <v>3200</v>
      </c>
      <c r="E994" s="15" t="s">
        <v>77</v>
      </c>
      <c r="F994" s="15" t="s">
        <v>1150</v>
      </c>
      <c r="G994" s="15" t="s">
        <v>5</v>
      </c>
    </row>
    <row r="995" spans="1:7" ht="25.5" x14ac:dyDescent="0.25">
      <c r="A995" s="15" t="s">
        <v>562</v>
      </c>
      <c r="B995" s="21">
        <v>8.3333333333333343E-2</v>
      </c>
      <c r="C995" s="21">
        <v>0.16666666666666669</v>
      </c>
      <c r="D995" s="15" t="s">
        <v>17</v>
      </c>
      <c r="E995" s="15" t="s">
        <v>78</v>
      </c>
      <c r="F995" s="15" t="s">
        <v>1148</v>
      </c>
      <c r="G995" s="15" t="s">
        <v>6</v>
      </c>
    </row>
    <row r="996" spans="1:7" ht="25.5" x14ac:dyDescent="0.25">
      <c r="A996" s="15" t="s">
        <v>3201</v>
      </c>
      <c r="B996" s="21">
        <v>8.3333333333333343E-2</v>
      </c>
      <c r="C996" s="21">
        <v>0</v>
      </c>
      <c r="D996" s="15" t="s">
        <v>3202</v>
      </c>
      <c r="E996" s="15" t="s">
        <v>77</v>
      </c>
      <c r="F996" s="15" t="s">
        <v>48</v>
      </c>
      <c r="G996" s="15" t="s">
        <v>6</v>
      </c>
    </row>
    <row r="997" spans="1:7" ht="25.5" x14ac:dyDescent="0.25">
      <c r="A997" s="15" t="s">
        <v>3203</v>
      </c>
      <c r="B997" s="21">
        <v>8.3333333333333343E-2</v>
      </c>
      <c r="C997" s="21">
        <v>0</v>
      </c>
      <c r="D997" s="15" t="s">
        <v>3204</v>
      </c>
      <c r="E997" s="15" t="s">
        <v>77</v>
      </c>
      <c r="F997" s="15" t="s">
        <v>1154</v>
      </c>
      <c r="G997" s="15" t="s">
        <v>5</v>
      </c>
    </row>
    <row r="998" spans="1:7" ht="25.5" x14ac:dyDescent="0.25">
      <c r="A998" s="15" t="s">
        <v>1761</v>
      </c>
      <c r="B998" s="21">
        <v>8.3333333333333343E-2</v>
      </c>
      <c r="C998" s="21">
        <v>0</v>
      </c>
      <c r="D998" s="15" t="s">
        <v>1762</v>
      </c>
      <c r="E998" s="15" t="s">
        <v>78</v>
      </c>
      <c r="F998" s="15" t="s">
        <v>1154</v>
      </c>
      <c r="G998" s="15" t="s">
        <v>5</v>
      </c>
    </row>
    <row r="999" spans="1:7" ht="25.5" x14ac:dyDescent="0.25">
      <c r="A999" s="15" t="s">
        <v>3205</v>
      </c>
      <c r="B999" s="21">
        <v>8.3333333333333343E-2</v>
      </c>
      <c r="C999" s="21">
        <v>0.5</v>
      </c>
      <c r="D999" s="15" t="s">
        <v>3206</v>
      </c>
      <c r="E999" s="15" t="s">
        <v>78</v>
      </c>
      <c r="F999" s="15" t="s">
        <v>1155</v>
      </c>
      <c r="G999" s="15" t="s">
        <v>4</v>
      </c>
    </row>
    <row r="1000" spans="1:7" x14ac:dyDescent="0.25">
      <c r="A1000" s="15" t="s">
        <v>3207</v>
      </c>
      <c r="B1000" s="21">
        <v>8.3333333333333343E-2</v>
      </c>
      <c r="C1000" s="21">
        <v>0</v>
      </c>
      <c r="D1000" s="15" t="s">
        <v>3208</v>
      </c>
      <c r="E1000" s="15" t="s">
        <v>77</v>
      </c>
      <c r="F1000" s="15" t="s">
        <v>1148</v>
      </c>
      <c r="G1000" s="15" t="s">
        <v>4</v>
      </c>
    </row>
    <row r="1001" spans="1:7" x14ac:dyDescent="0.25">
      <c r="A1001" s="15" t="s">
        <v>3209</v>
      </c>
      <c r="B1001" s="21">
        <v>8.3333333333333343E-2</v>
      </c>
      <c r="C1001" s="21">
        <v>0</v>
      </c>
      <c r="D1001" s="15" t="s">
        <v>3210</v>
      </c>
      <c r="E1001" s="15" t="s">
        <v>77</v>
      </c>
      <c r="F1001" s="15" t="s">
        <v>1148</v>
      </c>
      <c r="G1001" s="15" t="s">
        <v>4</v>
      </c>
    </row>
    <row r="1002" spans="1:7" x14ac:dyDescent="0.25">
      <c r="A1002" s="15" t="s">
        <v>1763</v>
      </c>
      <c r="B1002" s="21">
        <v>8.3333333333333343E-2</v>
      </c>
      <c r="C1002" s="21">
        <v>0</v>
      </c>
      <c r="D1002" s="15" t="s">
        <v>1764</v>
      </c>
      <c r="E1002" s="15" t="s">
        <v>77</v>
      </c>
      <c r="F1002" s="15" t="s">
        <v>1151</v>
      </c>
      <c r="G1002" s="15" t="s">
        <v>4</v>
      </c>
    </row>
    <row r="1003" spans="1:7" ht="25.5" x14ac:dyDescent="0.25">
      <c r="A1003" s="15" t="s">
        <v>3211</v>
      </c>
      <c r="B1003" s="21">
        <v>8.3333333333333343E-2</v>
      </c>
      <c r="C1003" s="21">
        <v>0.33333333333333337</v>
      </c>
      <c r="D1003" s="15" t="s">
        <v>3212</v>
      </c>
      <c r="E1003" s="15" t="s">
        <v>77</v>
      </c>
      <c r="F1003" s="15" t="s">
        <v>1151</v>
      </c>
      <c r="G1003" s="15" t="s">
        <v>5</v>
      </c>
    </row>
    <row r="1004" spans="1:7" ht="25.5" x14ac:dyDescent="0.25">
      <c r="A1004" s="15" t="s">
        <v>3213</v>
      </c>
      <c r="B1004" s="21">
        <v>8.3333333333333343E-2</v>
      </c>
      <c r="C1004" s="21">
        <v>0</v>
      </c>
      <c r="D1004" s="15" t="s">
        <v>3214</v>
      </c>
      <c r="E1004" s="15" t="s">
        <v>77</v>
      </c>
      <c r="F1004" s="15" t="s">
        <v>1151</v>
      </c>
      <c r="G1004" s="15" t="s">
        <v>5</v>
      </c>
    </row>
    <row r="1005" spans="1:7" ht="25.5" x14ac:dyDescent="0.25">
      <c r="A1005" s="15" t="s">
        <v>3215</v>
      </c>
      <c r="B1005" s="21">
        <v>8.3333333333333343E-2</v>
      </c>
      <c r="C1005" s="21">
        <v>0</v>
      </c>
      <c r="D1005" s="15" t="s">
        <v>3216</v>
      </c>
      <c r="E1005" s="15" t="s">
        <v>77</v>
      </c>
      <c r="F1005" s="15" t="s">
        <v>1151</v>
      </c>
      <c r="G1005" s="15" t="s">
        <v>5</v>
      </c>
    </row>
    <row r="1006" spans="1:7" ht="25.5" x14ac:dyDescent="0.25">
      <c r="A1006" s="15" t="s">
        <v>3217</v>
      </c>
      <c r="B1006" s="21">
        <v>8.3333333333333343E-2</v>
      </c>
      <c r="C1006" s="21">
        <v>0.83333333333333337</v>
      </c>
      <c r="D1006" s="15" t="s">
        <v>3218</v>
      </c>
      <c r="E1006" s="15" t="s">
        <v>78</v>
      </c>
      <c r="F1006" s="15" t="s">
        <v>1149</v>
      </c>
      <c r="G1006" s="15" t="s">
        <v>4</v>
      </c>
    </row>
    <row r="1007" spans="1:7" x14ac:dyDescent="0.25">
      <c r="A1007" s="15" t="s">
        <v>3219</v>
      </c>
      <c r="B1007" s="21">
        <v>8.3333333333333343E-2</v>
      </c>
      <c r="C1007" s="21">
        <v>0</v>
      </c>
      <c r="D1007" s="15" t="s">
        <v>3220</v>
      </c>
      <c r="E1007" s="15" t="s">
        <v>77</v>
      </c>
      <c r="F1007" s="15" t="s">
        <v>1147</v>
      </c>
      <c r="G1007" s="15" t="s">
        <v>4</v>
      </c>
    </row>
    <row r="1008" spans="1:7" x14ac:dyDescent="0.25">
      <c r="A1008" s="15" t="s">
        <v>1765</v>
      </c>
      <c r="B1008" s="21">
        <v>8.3333333333333343E-2</v>
      </c>
      <c r="C1008" s="21">
        <v>0</v>
      </c>
      <c r="D1008" s="15" t="s">
        <v>1766</v>
      </c>
      <c r="E1008" s="15" t="s">
        <v>77</v>
      </c>
      <c r="F1008" s="15" t="s">
        <v>1150</v>
      </c>
      <c r="G1008" s="15" t="s">
        <v>4</v>
      </c>
    </row>
    <row r="1009" spans="1:7" x14ac:dyDescent="0.25">
      <c r="A1009" s="15" t="s">
        <v>3221</v>
      </c>
      <c r="B1009" s="21">
        <v>8.3333333333333343E-2</v>
      </c>
      <c r="C1009" s="21">
        <v>0</v>
      </c>
      <c r="D1009" s="15" t="s">
        <v>3222</v>
      </c>
      <c r="E1009" s="15" t="s">
        <v>77</v>
      </c>
      <c r="F1009" s="15" t="s">
        <v>1152</v>
      </c>
      <c r="G1009" s="15" t="s">
        <v>4</v>
      </c>
    </row>
    <row r="1010" spans="1:7" x14ac:dyDescent="0.25">
      <c r="A1010" s="15" t="s">
        <v>1767</v>
      </c>
      <c r="B1010" s="21">
        <v>8.3333333333333343E-2</v>
      </c>
      <c r="C1010" s="21">
        <v>0</v>
      </c>
      <c r="D1010" s="15" t="s">
        <v>1768</v>
      </c>
      <c r="E1010" s="15" t="s">
        <v>77</v>
      </c>
      <c r="F1010" s="15" t="s">
        <v>1150</v>
      </c>
      <c r="G1010" s="15" t="s">
        <v>4</v>
      </c>
    </row>
    <row r="1011" spans="1:7" x14ac:dyDescent="0.25">
      <c r="A1011" s="15" t="s">
        <v>1769</v>
      </c>
      <c r="B1011" s="21">
        <v>8.3333333333333343E-2</v>
      </c>
      <c r="C1011" s="21">
        <v>0</v>
      </c>
      <c r="D1011" s="15" t="s">
        <v>1770</v>
      </c>
      <c r="E1011" s="15" t="s">
        <v>77</v>
      </c>
      <c r="F1011" s="15" t="s">
        <v>1147</v>
      </c>
      <c r="G1011" s="15" t="s">
        <v>4</v>
      </c>
    </row>
    <row r="1012" spans="1:7" ht="25.5" x14ac:dyDescent="0.25">
      <c r="A1012" s="15" t="s">
        <v>3223</v>
      </c>
      <c r="B1012" s="21">
        <v>8.3333333333333343E-2</v>
      </c>
      <c r="C1012" s="21">
        <v>0</v>
      </c>
      <c r="D1012" s="15" t="s">
        <v>3224</v>
      </c>
      <c r="E1012" s="15" t="s">
        <v>77</v>
      </c>
      <c r="F1012" s="15" t="s">
        <v>1147</v>
      </c>
      <c r="G1012" s="15" t="s">
        <v>4</v>
      </c>
    </row>
    <row r="1013" spans="1:7" x14ac:dyDescent="0.25">
      <c r="A1013" s="15" t="s">
        <v>3225</v>
      </c>
      <c r="B1013" s="21">
        <v>8.3333333333333343E-2</v>
      </c>
      <c r="C1013" s="21">
        <v>0</v>
      </c>
      <c r="D1013" s="15" t="s">
        <v>3226</v>
      </c>
      <c r="E1013" s="15" t="s">
        <v>77</v>
      </c>
      <c r="F1013" s="15" t="s">
        <v>1150</v>
      </c>
      <c r="G1013" s="15" t="s">
        <v>4</v>
      </c>
    </row>
    <row r="1014" spans="1:7" x14ac:dyDescent="0.25">
      <c r="A1014" s="15" t="s">
        <v>3227</v>
      </c>
      <c r="B1014" s="21">
        <v>8.3333333333333343E-2</v>
      </c>
      <c r="C1014" s="21">
        <v>0</v>
      </c>
      <c r="D1014" s="15" t="s">
        <v>3228</v>
      </c>
      <c r="E1014" s="15" t="s">
        <v>77</v>
      </c>
      <c r="F1014" s="15" t="s">
        <v>1151</v>
      </c>
      <c r="G1014" s="15" t="s">
        <v>4</v>
      </c>
    </row>
  </sheetData>
  <conditionalFormatting sqref="A2:A1014">
    <cfRule type="expression" dxfId="3" priority="1">
      <formula>$E2="NIL"</formula>
    </cfRule>
  </conditionalFormatting>
  <pageMargins left="0.70866141732283472" right="0.70866141732283472" top="0.74803149606299213" bottom="0.74803149606299213" header="0.31496062992125984" footer="0.31496062992125984"/>
  <pageSetup paperSize="9" scale="73" fitToHeight="0" orientation="landscape" horizontalDpi="4294967292" verticalDpi="4294967292"/>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E283"/>
  <sheetViews>
    <sheetView zoomScaleSheetLayoutView="100" workbookViewId="0">
      <pane ySplit="1" topLeftCell="A2" activePane="bottomLeft" state="frozen"/>
      <selection pane="bottomLeft" activeCell="A2" sqref="A2"/>
    </sheetView>
  </sheetViews>
  <sheetFormatPr defaultColWidth="8.75" defaultRowHeight="15" x14ac:dyDescent="0.25"/>
  <cols>
    <col min="1" max="1" width="20.625" style="8" customWidth="1"/>
    <col min="2" max="2" width="13.25" style="9" bestFit="1" customWidth="1"/>
    <col min="3" max="3" width="13.25" style="9" customWidth="1"/>
    <col min="4" max="4" width="95.625" style="7" customWidth="1"/>
    <col min="5" max="16384" width="8.75" style="8"/>
  </cols>
  <sheetData>
    <row r="1" spans="1:5" ht="15.75" thickBot="1" x14ac:dyDescent="0.3">
      <c r="A1" s="3" t="s">
        <v>74</v>
      </c>
      <c r="B1" s="20" t="s">
        <v>1771</v>
      </c>
      <c r="C1" s="20" t="s">
        <v>813</v>
      </c>
      <c r="D1" s="4" t="s">
        <v>75</v>
      </c>
      <c r="E1" s="10" t="s">
        <v>76</v>
      </c>
    </row>
    <row r="2" spans="1:5" ht="15.75" thickTop="1" x14ac:dyDescent="0.25">
      <c r="A2" s="46" t="s">
        <v>568</v>
      </c>
      <c r="B2" s="47">
        <v>7901.25</v>
      </c>
      <c r="C2" s="47">
        <v>7771.25</v>
      </c>
      <c r="D2" s="48" t="s">
        <v>569</v>
      </c>
      <c r="E2" s="49" t="s">
        <v>78</v>
      </c>
    </row>
    <row r="3" spans="1:5" x14ac:dyDescent="0.25">
      <c r="A3" s="60" t="s">
        <v>570</v>
      </c>
      <c r="B3" s="21">
        <v>7689.75</v>
      </c>
      <c r="C3" s="21">
        <v>5017</v>
      </c>
      <c r="D3" s="55" t="s">
        <v>571</v>
      </c>
      <c r="E3" s="61" t="s">
        <v>78</v>
      </c>
    </row>
    <row r="4" spans="1:5" x14ac:dyDescent="0.25">
      <c r="A4" s="60" t="s">
        <v>80</v>
      </c>
      <c r="B4" s="21">
        <v>7559.25</v>
      </c>
      <c r="C4" s="21">
        <v>6571.083333333333</v>
      </c>
      <c r="D4" s="55" t="s">
        <v>427</v>
      </c>
      <c r="E4" s="61" t="s">
        <v>78</v>
      </c>
    </row>
    <row r="5" spans="1:5" x14ac:dyDescent="0.25">
      <c r="A5" s="60" t="s">
        <v>183</v>
      </c>
      <c r="B5" s="21">
        <v>7127.9166666666661</v>
      </c>
      <c r="C5" s="21">
        <v>7261.083333333333</v>
      </c>
      <c r="D5" s="55" t="s">
        <v>424</v>
      </c>
      <c r="E5" s="61" t="s">
        <v>78</v>
      </c>
    </row>
    <row r="6" spans="1:5" x14ac:dyDescent="0.25">
      <c r="A6" s="60" t="s">
        <v>81</v>
      </c>
      <c r="B6" s="21">
        <v>7075.9166666666661</v>
      </c>
      <c r="C6" s="21">
        <v>6295.4166666666661</v>
      </c>
      <c r="D6" s="55" t="s">
        <v>428</v>
      </c>
      <c r="E6" s="61" t="s">
        <v>78</v>
      </c>
    </row>
    <row r="7" spans="1:5" x14ac:dyDescent="0.25">
      <c r="A7" s="60" t="s">
        <v>184</v>
      </c>
      <c r="B7" s="21">
        <v>6785.6666666666661</v>
      </c>
      <c r="C7" s="21">
        <v>6571.083333333333</v>
      </c>
      <c r="D7" s="55" t="s">
        <v>426</v>
      </c>
      <c r="E7" s="61" t="s">
        <v>78</v>
      </c>
    </row>
    <row r="8" spans="1:5" x14ac:dyDescent="0.25">
      <c r="A8" s="60" t="s">
        <v>79</v>
      </c>
      <c r="B8" s="21">
        <v>6579</v>
      </c>
      <c r="C8" s="21">
        <v>7270.5833333333321</v>
      </c>
      <c r="D8" s="55" t="s">
        <v>425</v>
      </c>
      <c r="E8" s="61" t="s">
        <v>78</v>
      </c>
    </row>
    <row r="9" spans="1:5" x14ac:dyDescent="0.25">
      <c r="A9" s="60" t="s">
        <v>83</v>
      </c>
      <c r="B9" s="21">
        <v>5952.5</v>
      </c>
      <c r="C9" s="21">
        <v>4191.25</v>
      </c>
      <c r="D9" s="55" t="s">
        <v>435</v>
      </c>
      <c r="E9" s="61" t="s">
        <v>78</v>
      </c>
    </row>
    <row r="10" spans="1:5" x14ac:dyDescent="0.25">
      <c r="A10" s="60" t="s">
        <v>442</v>
      </c>
      <c r="B10" s="21">
        <v>4265.25</v>
      </c>
      <c r="C10" s="21">
        <v>4276.333333333333</v>
      </c>
      <c r="D10" s="55" t="s">
        <v>443</v>
      </c>
      <c r="E10" s="61" t="s">
        <v>78</v>
      </c>
    </row>
    <row r="11" spans="1:5" x14ac:dyDescent="0.25">
      <c r="A11" s="60" t="s">
        <v>202</v>
      </c>
      <c r="B11" s="21">
        <v>2616.5</v>
      </c>
      <c r="C11" s="21">
        <v>184.16666666666666</v>
      </c>
      <c r="D11" s="55" t="s">
        <v>203</v>
      </c>
      <c r="E11" s="61" t="s">
        <v>78</v>
      </c>
    </row>
    <row r="12" spans="1:5" x14ac:dyDescent="0.25">
      <c r="A12" s="60" t="s">
        <v>204</v>
      </c>
      <c r="B12" s="21">
        <v>2558.4166666666665</v>
      </c>
      <c r="C12" s="21">
        <v>184.25</v>
      </c>
      <c r="D12" s="55" t="s">
        <v>205</v>
      </c>
      <c r="E12" s="61" t="s">
        <v>78</v>
      </c>
    </row>
    <row r="13" spans="1:5" x14ac:dyDescent="0.25">
      <c r="A13" s="60" t="s">
        <v>84</v>
      </c>
      <c r="B13" s="21">
        <v>2394.4166666666665</v>
      </c>
      <c r="C13" s="21">
        <v>2523.25</v>
      </c>
      <c r="D13" s="55" t="s">
        <v>429</v>
      </c>
      <c r="E13" s="61" t="s">
        <v>78</v>
      </c>
    </row>
    <row r="14" spans="1:5" x14ac:dyDescent="0.25">
      <c r="A14" s="60" t="s">
        <v>86</v>
      </c>
      <c r="B14" s="21">
        <v>2389.25</v>
      </c>
      <c r="C14" s="21">
        <v>2407.1666666666661</v>
      </c>
      <c r="D14" s="55" t="s">
        <v>430</v>
      </c>
      <c r="E14" s="61" t="s">
        <v>78</v>
      </c>
    </row>
    <row r="15" spans="1:5" ht="26.25" x14ac:dyDescent="0.25">
      <c r="A15" s="60" t="s">
        <v>185</v>
      </c>
      <c r="B15" s="21">
        <v>2029.4166666666663</v>
      </c>
      <c r="C15" s="21">
        <v>2276.833333333333</v>
      </c>
      <c r="D15" s="55" t="s">
        <v>440</v>
      </c>
      <c r="E15" s="61" t="s">
        <v>78</v>
      </c>
    </row>
    <row r="16" spans="1:5" ht="26.25" x14ac:dyDescent="0.25">
      <c r="A16" s="60" t="s">
        <v>244</v>
      </c>
      <c r="B16" s="21">
        <v>1607.75</v>
      </c>
      <c r="C16" s="21">
        <v>728</v>
      </c>
      <c r="D16" s="55" t="s">
        <v>245</v>
      </c>
      <c r="E16" s="61" t="s">
        <v>78</v>
      </c>
    </row>
    <row r="17" spans="1:5" ht="26.25" x14ac:dyDescent="0.25">
      <c r="A17" s="60" t="s">
        <v>246</v>
      </c>
      <c r="B17" s="21">
        <v>1585.25</v>
      </c>
      <c r="C17" s="21">
        <v>854.58333333333326</v>
      </c>
      <c r="D17" s="55" t="s">
        <v>247</v>
      </c>
      <c r="E17" s="61" t="s">
        <v>78</v>
      </c>
    </row>
    <row r="18" spans="1:5" x14ac:dyDescent="0.25">
      <c r="A18" s="60" t="s">
        <v>87</v>
      </c>
      <c r="B18" s="21">
        <v>1525.0833333333333</v>
      </c>
      <c r="C18" s="21">
        <v>1207.75</v>
      </c>
      <c r="D18" s="55" t="s">
        <v>439</v>
      </c>
      <c r="E18" s="61" t="s">
        <v>78</v>
      </c>
    </row>
    <row r="19" spans="1:5" ht="26.25" x14ac:dyDescent="0.25">
      <c r="A19" s="60" t="s">
        <v>242</v>
      </c>
      <c r="B19" s="21">
        <v>1486.6666666666665</v>
      </c>
      <c r="C19" s="21">
        <v>743.91666666666663</v>
      </c>
      <c r="D19" s="55" t="s">
        <v>243</v>
      </c>
      <c r="E19" s="61" t="s">
        <v>78</v>
      </c>
    </row>
    <row r="20" spans="1:5" x14ac:dyDescent="0.25">
      <c r="A20" s="60" t="s">
        <v>574</v>
      </c>
      <c r="B20" s="21">
        <v>1483.3333333333333</v>
      </c>
      <c r="C20" s="21">
        <v>322.91666666666663</v>
      </c>
      <c r="D20" s="55" t="s">
        <v>292</v>
      </c>
      <c r="E20" s="61" t="s">
        <v>78</v>
      </c>
    </row>
    <row r="21" spans="1:5" ht="26.25" x14ac:dyDescent="0.25">
      <c r="A21" s="60" t="s">
        <v>115</v>
      </c>
      <c r="B21" s="21">
        <v>1430.8333333333333</v>
      </c>
      <c r="C21" s="21">
        <v>1076.3333333333333</v>
      </c>
      <c r="D21" s="55" t="s">
        <v>1066</v>
      </c>
      <c r="E21" s="61" t="s">
        <v>78</v>
      </c>
    </row>
    <row r="22" spans="1:5" ht="26.25" x14ac:dyDescent="0.25">
      <c r="A22" s="60" t="s">
        <v>113</v>
      </c>
      <c r="B22" s="21">
        <v>1421.1666666666667</v>
      </c>
      <c r="C22" s="21">
        <v>891.5</v>
      </c>
      <c r="D22" s="55" t="s">
        <v>1068</v>
      </c>
      <c r="E22" s="61" t="s">
        <v>78</v>
      </c>
    </row>
    <row r="23" spans="1:5" ht="26.25" x14ac:dyDescent="0.25">
      <c r="A23" s="60" t="s">
        <v>186</v>
      </c>
      <c r="B23" s="21">
        <v>1401.3333333333333</v>
      </c>
      <c r="C23" s="21">
        <v>2754.5</v>
      </c>
      <c r="D23" s="55" t="s">
        <v>444</v>
      </c>
      <c r="E23" s="61" t="s">
        <v>78</v>
      </c>
    </row>
    <row r="24" spans="1:5" ht="26.25" x14ac:dyDescent="0.25">
      <c r="A24" s="60" t="s">
        <v>114</v>
      </c>
      <c r="B24" s="21">
        <v>1386.9166666666665</v>
      </c>
      <c r="C24" s="21">
        <v>944.08333333333326</v>
      </c>
      <c r="D24" s="55" t="s">
        <v>1067</v>
      </c>
      <c r="E24" s="61" t="s">
        <v>78</v>
      </c>
    </row>
    <row r="25" spans="1:5" x14ac:dyDescent="0.25">
      <c r="A25" s="60" t="s">
        <v>206</v>
      </c>
      <c r="B25" s="21">
        <v>1344.083333333333</v>
      </c>
      <c r="C25" s="21">
        <v>91.833333333333329</v>
      </c>
      <c r="D25" s="55" t="s">
        <v>207</v>
      </c>
      <c r="E25" s="61" t="s">
        <v>78</v>
      </c>
    </row>
    <row r="26" spans="1:5" x14ac:dyDescent="0.25">
      <c r="A26" s="60" t="s">
        <v>112</v>
      </c>
      <c r="B26" s="21">
        <v>1172.0833333333333</v>
      </c>
      <c r="C26" s="21">
        <v>181.91666666666666</v>
      </c>
      <c r="D26" s="55" t="s">
        <v>468</v>
      </c>
      <c r="E26" s="61" t="s">
        <v>78</v>
      </c>
    </row>
    <row r="27" spans="1:5" x14ac:dyDescent="0.25">
      <c r="A27" s="60" t="s">
        <v>96</v>
      </c>
      <c r="B27" s="21">
        <v>1166.3333333333333</v>
      </c>
      <c r="C27" s="21">
        <v>781.25</v>
      </c>
      <c r="D27" s="55" t="s">
        <v>452</v>
      </c>
      <c r="E27" s="61" t="s">
        <v>78</v>
      </c>
    </row>
    <row r="28" spans="1:5" x14ac:dyDescent="0.25">
      <c r="A28" s="60" t="s">
        <v>580</v>
      </c>
      <c r="B28" s="21">
        <v>964</v>
      </c>
      <c r="C28" s="21">
        <v>151.16666666666666</v>
      </c>
      <c r="D28" s="55" t="s">
        <v>581</v>
      </c>
      <c r="E28" s="61" t="s">
        <v>78</v>
      </c>
    </row>
    <row r="29" spans="1:5" x14ac:dyDescent="0.25">
      <c r="A29" s="60" t="s">
        <v>577</v>
      </c>
      <c r="B29" s="21">
        <v>955.83333333333326</v>
      </c>
      <c r="C29" s="21">
        <v>250.16666666666666</v>
      </c>
      <c r="D29" s="55" t="s">
        <v>293</v>
      </c>
      <c r="E29" s="61" t="s">
        <v>78</v>
      </c>
    </row>
    <row r="30" spans="1:5" ht="26.25" x14ac:dyDescent="0.25">
      <c r="A30" s="60" t="s">
        <v>446</v>
      </c>
      <c r="B30" s="21">
        <v>834.08333333333326</v>
      </c>
      <c r="C30" s="21">
        <v>1528.083333333333</v>
      </c>
      <c r="D30" s="55" t="s">
        <v>447</v>
      </c>
      <c r="E30" s="61" t="s">
        <v>78</v>
      </c>
    </row>
    <row r="31" spans="1:5" x14ac:dyDescent="0.25">
      <c r="A31" s="60" t="s">
        <v>709</v>
      </c>
      <c r="B31" s="21">
        <v>751.08333333333337</v>
      </c>
      <c r="C31" s="21">
        <v>1981.083333333333</v>
      </c>
      <c r="D31" s="55" t="s">
        <v>710</v>
      </c>
      <c r="E31" s="61" t="s">
        <v>78</v>
      </c>
    </row>
    <row r="32" spans="1:5" x14ac:dyDescent="0.25">
      <c r="A32" s="60" t="s">
        <v>109</v>
      </c>
      <c r="B32" s="21">
        <v>749.58333333333326</v>
      </c>
      <c r="C32" s="21">
        <v>3201.9166666666665</v>
      </c>
      <c r="D32" s="55" t="s">
        <v>449</v>
      </c>
      <c r="E32" s="61" t="s">
        <v>78</v>
      </c>
    </row>
    <row r="33" spans="1:5" x14ac:dyDescent="0.25">
      <c r="A33" s="60" t="s">
        <v>578</v>
      </c>
      <c r="B33" s="21">
        <v>681.83333333333337</v>
      </c>
      <c r="C33" s="21">
        <v>648.41666666666663</v>
      </c>
      <c r="D33" s="55" t="s">
        <v>579</v>
      </c>
      <c r="E33" s="61" t="s">
        <v>78</v>
      </c>
    </row>
    <row r="34" spans="1:5" x14ac:dyDescent="0.25">
      <c r="A34" s="60" t="s">
        <v>111</v>
      </c>
      <c r="B34" s="21">
        <v>543.66666666666663</v>
      </c>
      <c r="C34" s="21">
        <v>313.83333333333331</v>
      </c>
      <c r="D34" s="55" t="s">
        <v>454</v>
      </c>
      <c r="E34" s="61" t="s">
        <v>78</v>
      </c>
    </row>
    <row r="35" spans="1:5" ht="26.25" x14ac:dyDescent="0.25">
      <c r="A35" s="60" t="s">
        <v>102</v>
      </c>
      <c r="B35" s="21">
        <v>522.16666666666663</v>
      </c>
      <c r="C35" s="21">
        <v>847.5</v>
      </c>
      <c r="D35" s="55" t="s">
        <v>445</v>
      </c>
      <c r="E35" s="61" t="s">
        <v>78</v>
      </c>
    </row>
    <row r="36" spans="1:5" x14ac:dyDescent="0.25">
      <c r="A36" s="60" t="s">
        <v>100</v>
      </c>
      <c r="B36" s="21">
        <v>473.25</v>
      </c>
      <c r="C36" s="21">
        <v>1048.1666666666665</v>
      </c>
      <c r="D36" s="55" t="s">
        <v>453</v>
      </c>
      <c r="E36" s="61" t="s">
        <v>78</v>
      </c>
    </row>
    <row r="37" spans="1:5" ht="26.25" x14ac:dyDescent="0.25">
      <c r="A37" s="60" t="s">
        <v>101</v>
      </c>
      <c r="B37" s="21">
        <v>445</v>
      </c>
      <c r="C37" s="21">
        <v>787.83333333333337</v>
      </c>
      <c r="D37" s="55" t="s">
        <v>448</v>
      </c>
      <c r="E37" s="61" t="s">
        <v>78</v>
      </c>
    </row>
    <row r="38" spans="1:5" x14ac:dyDescent="0.25">
      <c r="A38" s="60" t="s">
        <v>88</v>
      </c>
      <c r="B38" s="21">
        <v>432.41666666666663</v>
      </c>
      <c r="C38" s="21">
        <v>261.5</v>
      </c>
      <c r="D38" s="55" t="s">
        <v>451</v>
      </c>
      <c r="E38" s="61" t="s">
        <v>78</v>
      </c>
    </row>
    <row r="39" spans="1:5" ht="26.25" x14ac:dyDescent="0.25">
      <c r="A39" s="60" t="s">
        <v>103</v>
      </c>
      <c r="B39" s="21">
        <v>404.83333333333337</v>
      </c>
      <c r="C39" s="21">
        <v>1149.25</v>
      </c>
      <c r="D39" s="55" t="s">
        <v>450</v>
      </c>
      <c r="E39" s="61" t="s">
        <v>78</v>
      </c>
    </row>
    <row r="40" spans="1:5" ht="26.25" x14ac:dyDescent="0.25">
      <c r="A40" s="60" t="s">
        <v>129</v>
      </c>
      <c r="B40" s="21">
        <v>344.33333333333331</v>
      </c>
      <c r="C40" s="21">
        <v>152</v>
      </c>
      <c r="D40" s="55" t="s">
        <v>208</v>
      </c>
      <c r="E40" s="61" t="s">
        <v>78</v>
      </c>
    </row>
    <row r="41" spans="1:5" x14ac:dyDescent="0.25">
      <c r="A41" s="60" t="s">
        <v>256</v>
      </c>
      <c r="B41" s="21">
        <v>328.41666666666669</v>
      </c>
      <c r="C41" s="21">
        <v>385.33333333333331</v>
      </c>
      <c r="D41" s="55" t="s">
        <v>257</v>
      </c>
      <c r="E41" s="61" t="s">
        <v>77</v>
      </c>
    </row>
    <row r="42" spans="1:5" x14ac:dyDescent="0.25">
      <c r="A42" s="60" t="s">
        <v>254</v>
      </c>
      <c r="B42" s="21">
        <v>328.41666666666669</v>
      </c>
      <c r="C42" s="21">
        <v>385.33333333333331</v>
      </c>
      <c r="D42" s="55" t="s">
        <v>255</v>
      </c>
      <c r="E42" s="61" t="s">
        <v>77</v>
      </c>
    </row>
    <row r="43" spans="1:5" ht="26.25" x14ac:dyDescent="0.25">
      <c r="A43" s="60" t="s">
        <v>721</v>
      </c>
      <c r="B43" s="21">
        <v>328.25</v>
      </c>
      <c r="C43" s="21">
        <v>984.91666666666663</v>
      </c>
      <c r="D43" s="55" t="s">
        <v>722</v>
      </c>
      <c r="E43" s="61" t="s">
        <v>78</v>
      </c>
    </row>
    <row r="44" spans="1:5" x14ac:dyDescent="0.25">
      <c r="A44" s="60" t="s">
        <v>252</v>
      </c>
      <c r="B44" s="21">
        <v>327.16666666666669</v>
      </c>
      <c r="C44" s="21">
        <v>385.33333333333331</v>
      </c>
      <c r="D44" s="55" t="s">
        <v>253</v>
      </c>
      <c r="E44" s="61" t="s">
        <v>77</v>
      </c>
    </row>
    <row r="45" spans="1:5" x14ac:dyDescent="0.25">
      <c r="A45" s="60" t="s">
        <v>713</v>
      </c>
      <c r="B45" s="21">
        <v>287.91666666666669</v>
      </c>
      <c r="C45" s="21">
        <v>1164.6666666666665</v>
      </c>
      <c r="D45" s="55" t="s">
        <v>714</v>
      </c>
      <c r="E45" s="61" t="s">
        <v>77</v>
      </c>
    </row>
    <row r="46" spans="1:5" x14ac:dyDescent="0.25">
      <c r="A46" s="60" t="s">
        <v>715</v>
      </c>
      <c r="B46" s="21">
        <v>278.16666666666663</v>
      </c>
      <c r="C46" s="21">
        <v>1115.5833333333333</v>
      </c>
      <c r="D46" s="55" t="s">
        <v>716</v>
      </c>
      <c r="E46" s="61" t="s">
        <v>77</v>
      </c>
    </row>
    <row r="47" spans="1:5" x14ac:dyDescent="0.25">
      <c r="A47" s="60" t="s">
        <v>119</v>
      </c>
      <c r="B47" s="21">
        <v>272.5</v>
      </c>
      <c r="C47" s="21">
        <v>69</v>
      </c>
      <c r="D47" s="55" t="s">
        <v>455</v>
      </c>
      <c r="E47" s="61" t="s">
        <v>77</v>
      </c>
    </row>
    <row r="48" spans="1:5" x14ac:dyDescent="0.25">
      <c r="A48" s="60" t="s">
        <v>120</v>
      </c>
      <c r="B48" s="21">
        <v>267.16666666666663</v>
      </c>
      <c r="C48" s="21">
        <v>72.25</v>
      </c>
      <c r="D48" s="55" t="s">
        <v>121</v>
      </c>
      <c r="E48" s="61" t="s">
        <v>77</v>
      </c>
    </row>
    <row r="49" spans="1:5" ht="26.25" x14ac:dyDescent="0.25">
      <c r="A49" s="60" t="s">
        <v>1069</v>
      </c>
      <c r="B49" s="21">
        <v>265.08333333333331</v>
      </c>
      <c r="C49" s="21">
        <v>165.75</v>
      </c>
      <c r="D49" s="55" t="s">
        <v>1070</v>
      </c>
      <c r="E49" s="61" t="s">
        <v>78</v>
      </c>
    </row>
    <row r="50" spans="1:5" ht="26.25" x14ac:dyDescent="0.25">
      <c r="A50" s="60" t="s">
        <v>1071</v>
      </c>
      <c r="B50" s="21">
        <v>262.75</v>
      </c>
      <c r="C50" s="21">
        <v>162.91666666666666</v>
      </c>
      <c r="D50" s="55" t="s">
        <v>1072</v>
      </c>
      <c r="E50" s="61" t="s">
        <v>78</v>
      </c>
    </row>
    <row r="51" spans="1:5" x14ac:dyDescent="0.25">
      <c r="A51" s="60" t="s">
        <v>93</v>
      </c>
      <c r="B51" s="21">
        <v>259.16666666666669</v>
      </c>
      <c r="C51" s="21">
        <v>210.16666666666663</v>
      </c>
      <c r="D51" s="55" t="s">
        <v>431</v>
      </c>
      <c r="E51" s="61" t="s">
        <v>78</v>
      </c>
    </row>
    <row r="52" spans="1:5" x14ac:dyDescent="0.25">
      <c r="A52" s="60" t="s">
        <v>90</v>
      </c>
      <c r="B52" s="21">
        <v>258.5</v>
      </c>
      <c r="C52" s="21">
        <v>207.5</v>
      </c>
      <c r="D52" s="55" t="s">
        <v>433</v>
      </c>
      <c r="E52" s="61" t="s">
        <v>78</v>
      </c>
    </row>
    <row r="53" spans="1:5" ht="26.25" x14ac:dyDescent="0.25">
      <c r="A53" s="60" t="s">
        <v>187</v>
      </c>
      <c r="B53" s="21">
        <v>255.58333333333334</v>
      </c>
      <c r="C53" s="21">
        <v>204.83333333333331</v>
      </c>
      <c r="D53" s="55" t="s">
        <v>436</v>
      </c>
      <c r="E53" s="61" t="s">
        <v>78</v>
      </c>
    </row>
    <row r="54" spans="1:5" ht="26.25" x14ac:dyDescent="0.25">
      <c r="A54" s="60" t="s">
        <v>188</v>
      </c>
      <c r="B54" s="21">
        <v>254.83333333333331</v>
      </c>
      <c r="C54" s="21">
        <v>203.91666666666663</v>
      </c>
      <c r="D54" s="55" t="s">
        <v>437</v>
      </c>
      <c r="E54" s="61" t="s">
        <v>78</v>
      </c>
    </row>
    <row r="55" spans="1:5" x14ac:dyDescent="0.25">
      <c r="A55" s="60" t="s">
        <v>98</v>
      </c>
      <c r="B55" s="21">
        <v>251.83333333333334</v>
      </c>
      <c r="C55" s="21">
        <v>209.33333333333331</v>
      </c>
      <c r="D55" s="55" t="s">
        <v>438</v>
      </c>
      <c r="E55" s="61" t="s">
        <v>78</v>
      </c>
    </row>
    <row r="56" spans="1:5" x14ac:dyDescent="0.25">
      <c r="A56" s="60" t="s">
        <v>92</v>
      </c>
      <c r="B56" s="21">
        <v>247.58333333333331</v>
      </c>
      <c r="C56" s="21">
        <v>202.5</v>
      </c>
      <c r="D56" s="55" t="s">
        <v>432</v>
      </c>
      <c r="E56" s="61" t="s">
        <v>78</v>
      </c>
    </row>
    <row r="57" spans="1:5" x14ac:dyDescent="0.25">
      <c r="A57" s="60" t="s">
        <v>575</v>
      </c>
      <c r="B57" s="21">
        <v>242.91666666666663</v>
      </c>
      <c r="C57" s="21">
        <v>111.25</v>
      </c>
      <c r="D57" s="55" t="s">
        <v>576</v>
      </c>
      <c r="E57" s="61" t="s">
        <v>78</v>
      </c>
    </row>
    <row r="58" spans="1:5" x14ac:dyDescent="0.25">
      <c r="A58" s="60" t="s">
        <v>1774</v>
      </c>
      <c r="B58" s="21">
        <v>238.41666666666666</v>
      </c>
      <c r="C58" s="21">
        <v>0</v>
      </c>
      <c r="D58" s="55" t="s">
        <v>1775</v>
      </c>
      <c r="E58" s="61" t="s">
        <v>77</v>
      </c>
    </row>
    <row r="59" spans="1:5" x14ac:dyDescent="0.25">
      <c r="A59" s="60" t="s">
        <v>97</v>
      </c>
      <c r="B59" s="21">
        <v>237.08333333333331</v>
      </c>
      <c r="C59" s="21">
        <v>102.33333333333333</v>
      </c>
      <c r="D59" s="55" t="s">
        <v>441</v>
      </c>
      <c r="E59" s="61" t="s">
        <v>78</v>
      </c>
    </row>
    <row r="60" spans="1:5" x14ac:dyDescent="0.25">
      <c r="A60" s="60" t="s">
        <v>91</v>
      </c>
      <c r="B60" s="21">
        <v>234.66666666666666</v>
      </c>
      <c r="C60" s="21">
        <v>201.5</v>
      </c>
      <c r="D60" s="55" t="s">
        <v>434</v>
      </c>
      <c r="E60" s="61" t="s">
        <v>78</v>
      </c>
    </row>
    <row r="61" spans="1:5" x14ac:dyDescent="0.25">
      <c r="A61" s="60" t="s">
        <v>572</v>
      </c>
      <c r="B61" s="21">
        <v>234.58333333333331</v>
      </c>
      <c r="C61" s="21">
        <v>195.66666666666666</v>
      </c>
      <c r="D61" s="55" t="s">
        <v>573</v>
      </c>
      <c r="E61" s="61" t="s">
        <v>78</v>
      </c>
    </row>
    <row r="62" spans="1:5" x14ac:dyDescent="0.25">
      <c r="A62" s="60" t="s">
        <v>1776</v>
      </c>
      <c r="B62" s="21">
        <v>232.08333333333331</v>
      </c>
      <c r="C62" s="21">
        <v>0</v>
      </c>
      <c r="D62" s="55" t="s">
        <v>1777</v>
      </c>
      <c r="E62" s="61" t="s">
        <v>77</v>
      </c>
    </row>
    <row r="63" spans="1:5" x14ac:dyDescent="0.25">
      <c r="A63" s="60" t="s">
        <v>1778</v>
      </c>
      <c r="B63" s="21">
        <v>221.41666666666669</v>
      </c>
      <c r="C63" s="21">
        <v>0</v>
      </c>
      <c r="D63" s="55" t="s">
        <v>1779</v>
      </c>
      <c r="E63" s="61" t="s">
        <v>77</v>
      </c>
    </row>
    <row r="64" spans="1:5" x14ac:dyDescent="0.25">
      <c r="A64" s="60" t="s">
        <v>717</v>
      </c>
      <c r="B64" s="21">
        <v>203.08333333333331</v>
      </c>
      <c r="C64" s="21">
        <v>108.25</v>
      </c>
      <c r="D64" s="55" t="s">
        <v>718</v>
      </c>
      <c r="E64" s="61" t="s">
        <v>77</v>
      </c>
    </row>
    <row r="65" spans="1:5" x14ac:dyDescent="0.25">
      <c r="A65" s="60" t="s">
        <v>719</v>
      </c>
      <c r="B65" s="21">
        <v>182.08333333333331</v>
      </c>
      <c r="C65" s="21">
        <v>104.66666666666666</v>
      </c>
      <c r="D65" s="55" t="s">
        <v>720</v>
      </c>
      <c r="E65" s="61" t="s">
        <v>77</v>
      </c>
    </row>
    <row r="66" spans="1:5" x14ac:dyDescent="0.25">
      <c r="A66" s="60" t="s">
        <v>747</v>
      </c>
      <c r="B66" s="21">
        <v>149.75</v>
      </c>
      <c r="C66" s="21">
        <v>4.666666666666667</v>
      </c>
      <c r="D66" s="55" t="s">
        <v>748</v>
      </c>
      <c r="E66" s="61" t="s">
        <v>78</v>
      </c>
    </row>
    <row r="67" spans="1:5" x14ac:dyDescent="0.25">
      <c r="A67" s="60" t="s">
        <v>248</v>
      </c>
      <c r="B67" s="21">
        <v>135.75</v>
      </c>
      <c r="C67" s="21">
        <v>221.75</v>
      </c>
      <c r="D67" s="55" t="s">
        <v>249</v>
      </c>
      <c r="E67" s="61" t="s">
        <v>78</v>
      </c>
    </row>
    <row r="68" spans="1:5" x14ac:dyDescent="0.25">
      <c r="A68" s="60" t="s">
        <v>3229</v>
      </c>
      <c r="B68" s="21">
        <v>126.25</v>
      </c>
      <c r="C68" s="21">
        <v>43.916666666666664</v>
      </c>
      <c r="D68" s="55" t="s">
        <v>3230</v>
      </c>
      <c r="E68" s="61" t="s">
        <v>77</v>
      </c>
    </row>
    <row r="69" spans="1:5" ht="26.25" x14ac:dyDescent="0.25">
      <c r="A69" s="60" t="s">
        <v>110</v>
      </c>
      <c r="B69" s="21">
        <v>122.91666666666666</v>
      </c>
      <c r="C69" s="21">
        <v>28.916666666666668</v>
      </c>
      <c r="D69" s="55" t="s">
        <v>466</v>
      </c>
      <c r="E69" s="61" t="s">
        <v>77</v>
      </c>
    </row>
    <row r="70" spans="1:5" x14ac:dyDescent="0.25">
      <c r="A70" s="60" t="s">
        <v>122</v>
      </c>
      <c r="B70" s="21">
        <v>122.75</v>
      </c>
      <c r="C70" s="21">
        <v>20.166666666666664</v>
      </c>
      <c r="D70" s="55" t="s">
        <v>458</v>
      </c>
      <c r="E70" s="61" t="s">
        <v>77</v>
      </c>
    </row>
    <row r="71" spans="1:5" x14ac:dyDescent="0.25">
      <c r="A71" s="60" t="s">
        <v>3231</v>
      </c>
      <c r="B71" s="21">
        <v>122.16666666666667</v>
      </c>
      <c r="C71" s="21">
        <v>44.666666666666664</v>
      </c>
      <c r="D71" s="55" t="s">
        <v>3232</v>
      </c>
      <c r="E71" s="61" t="s">
        <v>77</v>
      </c>
    </row>
    <row r="72" spans="1:5" ht="26.25" x14ac:dyDescent="0.25">
      <c r="A72" s="60" t="s">
        <v>250</v>
      </c>
      <c r="B72" s="21">
        <v>120.08333333333334</v>
      </c>
      <c r="C72" s="21">
        <v>125.16666666666666</v>
      </c>
      <c r="D72" s="55" t="s">
        <v>251</v>
      </c>
      <c r="E72" s="61" t="s">
        <v>78</v>
      </c>
    </row>
    <row r="73" spans="1:5" x14ac:dyDescent="0.25">
      <c r="A73" s="60" t="s">
        <v>1139</v>
      </c>
      <c r="B73" s="21">
        <v>102.83333333333333</v>
      </c>
      <c r="C73" s="21">
        <v>0.41666666666666669</v>
      </c>
      <c r="D73" s="55" t="s">
        <v>1140</v>
      </c>
      <c r="E73" s="61" t="s">
        <v>77</v>
      </c>
    </row>
    <row r="74" spans="1:5" x14ac:dyDescent="0.25">
      <c r="A74" s="60" t="s">
        <v>745</v>
      </c>
      <c r="B74" s="21">
        <v>102.5</v>
      </c>
      <c r="C74" s="21">
        <v>4.25</v>
      </c>
      <c r="D74" s="55" t="s">
        <v>746</v>
      </c>
      <c r="E74" s="61" t="s">
        <v>77</v>
      </c>
    </row>
    <row r="75" spans="1:5" x14ac:dyDescent="0.25">
      <c r="A75" s="60" t="s">
        <v>588</v>
      </c>
      <c r="B75" s="21">
        <v>97.083333333333329</v>
      </c>
      <c r="C75" s="21">
        <v>378.25</v>
      </c>
      <c r="D75" s="55" t="s">
        <v>589</v>
      </c>
      <c r="E75" s="61" t="s">
        <v>77</v>
      </c>
    </row>
    <row r="76" spans="1:5" x14ac:dyDescent="0.25">
      <c r="A76" s="60" t="s">
        <v>749</v>
      </c>
      <c r="B76" s="21">
        <v>96.833333333333329</v>
      </c>
      <c r="C76" s="21">
        <v>2.25</v>
      </c>
      <c r="D76" s="55" t="s">
        <v>750</v>
      </c>
      <c r="E76" s="61" t="s">
        <v>77</v>
      </c>
    </row>
    <row r="77" spans="1:5" x14ac:dyDescent="0.25">
      <c r="A77" s="60" t="s">
        <v>1089</v>
      </c>
      <c r="B77" s="21">
        <v>96.75</v>
      </c>
      <c r="C77" s="21">
        <v>6.5</v>
      </c>
      <c r="D77" s="55" t="s">
        <v>1090</v>
      </c>
      <c r="E77" s="61" t="s">
        <v>77</v>
      </c>
    </row>
    <row r="78" spans="1:5" x14ac:dyDescent="0.25">
      <c r="A78" s="60" t="s">
        <v>1083</v>
      </c>
      <c r="B78" s="21">
        <v>92.166666666666671</v>
      </c>
      <c r="C78" s="21">
        <v>7.666666666666667</v>
      </c>
      <c r="D78" s="55" t="s">
        <v>1084</v>
      </c>
      <c r="E78" s="61" t="s">
        <v>77</v>
      </c>
    </row>
    <row r="79" spans="1:5" ht="26.25" x14ac:dyDescent="0.25">
      <c r="A79" s="60" t="s">
        <v>3233</v>
      </c>
      <c r="B79" s="21">
        <v>91.75</v>
      </c>
      <c r="C79" s="21">
        <v>0</v>
      </c>
      <c r="D79" s="55" t="s">
        <v>3234</v>
      </c>
      <c r="E79" s="61" t="s">
        <v>78</v>
      </c>
    </row>
    <row r="80" spans="1:5" ht="26.25" x14ac:dyDescent="0.25">
      <c r="A80" s="60" t="s">
        <v>3235</v>
      </c>
      <c r="B80" s="21">
        <v>89.166666666666657</v>
      </c>
      <c r="C80" s="21">
        <v>0</v>
      </c>
      <c r="D80" s="55" t="s">
        <v>3236</v>
      </c>
      <c r="E80" s="61" t="s">
        <v>78</v>
      </c>
    </row>
    <row r="81" spans="1:5" ht="26.25" x14ac:dyDescent="0.25">
      <c r="A81" s="60" t="s">
        <v>123</v>
      </c>
      <c r="B81" s="21">
        <v>84.166666666666657</v>
      </c>
      <c r="C81" s="21">
        <v>64</v>
      </c>
      <c r="D81" s="55" t="s">
        <v>457</v>
      </c>
      <c r="E81" s="61" t="s">
        <v>78</v>
      </c>
    </row>
    <row r="82" spans="1:5" ht="26.25" x14ac:dyDescent="0.25">
      <c r="A82" s="60" t="s">
        <v>1077</v>
      </c>
      <c r="B82" s="21">
        <v>81.416666666666671</v>
      </c>
      <c r="C82" s="21">
        <v>22.916666666666664</v>
      </c>
      <c r="D82" s="55" t="s">
        <v>1078</v>
      </c>
      <c r="E82" s="61" t="s">
        <v>78</v>
      </c>
    </row>
    <row r="83" spans="1:5" x14ac:dyDescent="0.25">
      <c r="A83" s="60" t="s">
        <v>727</v>
      </c>
      <c r="B83" s="21">
        <v>81.166666666666671</v>
      </c>
      <c r="C83" s="21">
        <v>312.41666666666663</v>
      </c>
      <c r="D83" s="55" t="s">
        <v>728</v>
      </c>
      <c r="E83" s="61" t="s">
        <v>77</v>
      </c>
    </row>
    <row r="84" spans="1:5" ht="26.25" x14ac:dyDescent="0.25">
      <c r="A84" s="60" t="s">
        <v>258</v>
      </c>
      <c r="B84" s="21">
        <v>77.333333333333329</v>
      </c>
      <c r="C84" s="21">
        <v>66.833333333333329</v>
      </c>
      <c r="D84" s="55" t="s">
        <v>259</v>
      </c>
      <c r="E84" s="61" t="s">
        <v>78</v>
      </c>
    </row>
    <row r="85" spans="1:5" ht="26.25" x14ac:dyDescent="0.25">
      <c r="A85" s="60" t="s">
        <v>260</v>
      </c>
      <c r="B85" s="21">
        <v>70.666666666666671</v>
      </c>
      <c r="C85" s="21">
        <v>84.5</v>
      </c>
      <c r="D85" s="55" t="s">
        <v>261</v>
      </c>
      <c r="E85" s="61" t="s">
        <v>78</v>
      </c>
    </row>
    <row r="86" spans="1:5" ht="26.25" x14ac:dyDescent="0.25">
      <c r="A86" s="60" t="s">
        <v>711</v>
      </c>
      <c r="B86" s="21">
        <v>69.333333333333329</v>
      </c>
      <c r="C86" s="21">
        <v>191.83333333333334</v>
      </c>
      <c r="D86" s="55" t="s">
        <v>712</v>
      </c>
      <c r="E86" s="61" t="s">
        <v>77</v>
      </c>
    </row>
    <row r="87" spans="1:5" x14ac:dyDescent="0.25">
      <c r="A87" s="60" t="s">
        <v>85</v>
      </c>
      <c r="B87" s="21">
        <v>57.5</v>
      </c>
      <c r="C87" s="21">
        <v>40.166666666666664</v>
      </c>
      <c r="D87" s="55" t="s">
        <v>464</v>
      </c>
      <c r="E87" s="61" t="s">
        <v>78</v>
      </c>
    </row>
    <row r="88" spans="1:5" x14ac:dyDescent="0.25">
      <c r="A88" s="60" t="s">
        <v>582</v>
      </c>
      <c r="B88" s="21">
        <v>57</v>
      </c>
      <c r="C88" s="21">
        <v>103.58333333333333</v>
      </c>
      <c r="D88" s="55" t="s">
        <v>583</v>
      </c>
      <c r="E88" s="61" t="s">
        <v>77</v>
      </c>
    </row>
    <row r="89" spans="1:5" ht="26.25" x14ac:dyDescent="0.25">
      <c r="A89" s="60" t="s">
        <v>126</v>
      </c>
      <c r="B89" s="21">
        <v>56.583333333333336</v>
      </c>
      <c r="C89" s="21">
        <v>26.5</v>
      </c>
      <c r="D89" s="55" t="s">
        <v>190</v>
      </c>
      <c r="E89" s="61" t="s">
        <v>78</v>
      </c>
    </row>
    <row r="90" spans="1:5" x14ac:dyDescent="0.25">
      <c r="A90" s="60" t="s">
        <v>3237</v>
      </c>
      <c r="B90" s="21">
        <v>56.416666666666671</v>
      </c>
      <c r="C90" s="21">
        <v>12.583333333333332</v>
      </c>
      <c r="D90" s="55" t="s">
        <v>3238</v>
      </c>
      <c r="E90" s="61" t="s">
        <v>77</v>
      </c>
    </row>
    <row r="91" spans="1:5" x14ac:dyDescent="0.25">
      <c r="A91" s="60" t="s">
        <v>3239</v>
      </c>
      <c r="B91" s="21">
        <v>56</v>
      </c>
      <c r="C91" s="21">
        <v>10.166666666666666</v>
      </c>
      <c r="D91" s="55" t="s">
        <v>3240</v>
      </c>
      <c r="E91" s="61" t="s">
        <v>77</v>
      </c>
    </row>
    <row r="92" spans="1:5" x14ac:dyDescent="0.25">
      <c r="A92" s="60" t="s">
        <v>82</v>
      </c>
      <c r="B92" s="21">
        <v>53.583333333333336</v>
      </c>
      <c r="C92" s="21">
        <v>46.75</v>
      </c>
      <c r="D92" s="55" t="s">
        <v>461</v>
      </c>
      <c r="E92" s="61" t="s">
        <v>78</v>
      </c>
    </row>
    <row r="93" spans="1:5" ht="26.25" x14ac:dyDescent="0.25">
      <c r="A93" s="60" t="s">
        <v>125</v>
      </c>
      <c r="B93" s="21">
        <v>50.25</v>
      </c>
      <c r="C93" s="21">
        <v>24.416666666666664</v>
      </c>
      <c r="D93" s="55" t="s">
        <v>456</v>
      </c>
      <c r="E93" s="61" t="s">
        <v>78</v>
      </c>
    </row>
    <row r="94" spans="1:5" x14ac:dyDescent="0.25">
      <c r="A94" s="60" t="s">
        <v>725</v>
      </c>
      <c r="B94" s="21">
        <v>49</v>
      </c>
      <c r="C94" s="21">
        <v>27.5</v>
      </c>
      <c r="D94" s="55" t="s">
        <v>726</v>
      </c>
      <c r="E94" s="61" t="s">
        <v>77</v>
      </c>
    </row>
    <row r="95" spans="1:5" x14ac:dyDescent="0.25">
      <c r="A95" s="60" t="s">
        <v>755</v>
      </c>
      <c r="B95" s="21">
        <v>45.583333333333329</v>
      </c>
      <c r="C95" s="21">
        <v>1.3333333333333335</v>
      </c>
      <c r="D95" s="55" t="s">
        <v>756</v>
      </c>
      <c r="E95" s="61" t="s">
        <v>77</v>
      </c>
    </row>
    <row r="96" spans="1:5" x14ac:dyDescent="0.25">
      <c r="A96" s="60" t="s">
        <v>1784</v>
      </c>
      <c r="B96" s="21">
        <v>43.166666666666664</v>
      </c>
      <c r="C96" s="21">
        <v>0</v>
      </c>
      <c r="D96" s="55" t="s">
        <v>1785</v>
      </c>
      <c r="E96" s="61" t="s">
        <v>77</v>
      </c>
    </row>
    <row r="97" spans="1:5" ht="26.25" x14ac:dyDescent="0.25">
      <c r="A97" s="60" t="s">
        <v>108</v>
      </c>
      <c r="B97" s="21">
        <v>41.5</v>
      </c>
      <c r="C97" s="21">
        <v>97.5</v>
      </c>
      <c r="D97" s="55" t="s">
        <v>462</v>
      </c>
      <c r="E97" s="61" t="s">
        <v>78</v>
      </c>
    </row>
    <row r="98" spans="1:5" x14ac:dyDescent="0.25">
      <c r="A98" s="60" t="s">
        <v>737</v>
      </c>
      <c r="B98" s="21">
        <v>40.833333333333329</v>
      </c>
      <c r="C98" s="21">
        <v>57.5</v>
      </c>
      <c r="D98" s="55" t="s">
        <v>738</v>
      </c>
      <c r="E98" s="61" t="s">
        <v>77</v>
      </c>
    </row>
    <row r="99" spans="1:5" ht="26.25" x14ac:dyDescent="0.25">
      <c r="A99" s="60" t="s">
        <v>1075</v>
      </c>
      <c r="B99" s="21">
        <v>40.333333333333329</v>
      </c>
      <c r="C99" s="21">
        <v>45.166666666666664</v>
      </c>
      <c r="D99" s="55" t="s">
        <v>1076</v>
      </c>
      <c r="E99" s="61" t="s">
        <v>78</v>
      </c>
    </row>
    <row r="100" spans="1:5" ht="26.25" x14ac:dyDescent="0.25">
      <c r="A100" s="60" t="s">
        <v>1085</v>
      </c>
      <c r="B100" s="21">
        <v>39.666666666666664</v>
      </c>
      <c r="C100" s="21">
        <v>7.5</v>
      </c>
      <c r="D100" s="55" t="s">
        <v>1086</v>
      </c>
      <c r="E100" s="61" t="s">
        <v>78</v>
      </c>
    </row>
    <row r="101" spans="1:5" x14ac:dyDescent="0.25">
      <c r="A101" s="60" t="s">
        <v>733</v>
      </c>
      <c r="B101" s="21">
        <v>39</v>
      </c>
      <c r="C101" s="21">
        <v>67.75</v>
      </c>
      <c r="D101" s="55" t="s">
        <v>734</v>
      </c>
      <c r="E101" s="61" t="s">
        <v>77</v>
      </c>
    </row>
    <row r="102" spans="1:5" x14ac:dyDescent="0.25">
      <c r="A102" s="60" t="s">
        <v>1780</v>
      </c>
      <c r="B102" s="21">
        <v>38.416666666666664</v>
      </c>
      <c r="C102" s="21">
        <v>0</v>
      </c>
      <c r="D102" s="55" t="s">
        <v>1781</v>
      </c>
      <c r="E102" s="61" t="s">
        <v>77</v>
      </c>
    </row>
    <row r="103" spans="1:5" x14ac:dyDescent="0.25">
      <c r="A103" s="60" t="s">
        <v>729</v>
      </c>
      <c r="B103" s="21">
        <v>37.583333333333329</v>
      </c>
      <c r="C103" s="21">
        <v>19.75</v>
      </c>
      <c r="D103" s="55" t="s">
        <v>730</v>
      </c>
      <c r="E103" s="61" t="s">
        <v>77</v>
      </c>
    </row>
    <row r="104" spans="1:5" x14ac:dyDescent="0.25">
      <c r="A104" s="60" t="s">
        <v>1115</v>
      </c>
      <c r="B104" s="21">
        <v>37.25</v>
      </c>
      <c r="C104" s="21">
        <v>1.1666666666666667</v>
      </c>
      <c r="D104" s="55" t="s">
        <v>1116</v>
      </c>
      <c r="E104" s="61" t="s">
        <v>77</v>
      </c>
    </row>
    <row r="105" spans="1:5" x14ac:dyDescent="0.25">
      <c r="A105" s="60" t="s">
        <v>1782</v>
      </c>
      <c r="B105" s="21">
        <v>37.083333333333329</v>
      </c>
      <c r="C105" s="21">
        <v>0</v>
      </c>
      <c r="D105" s="55" t="s">
        <v>1783</v>
      </c>
      <c r="E105" s="61" t="s">
        <v>77</v>
      </c>
    </row>
    <row r="106" spans="1:5" x14ac:dyDescent="0.25">
      <c r="A106" s="60" t="s">
        <v>735</v>
      </c>
      <c r="B106" s="21">
        <v>36.5</v>
      </c>
      <c r="C106" s="21">
        <v>14.166666666666668</v>
      </c>
      <c r="D106" s="55" t="s">
        <v>736</v>
      </c>
      <c r="E106" s="61" t="s">
        <v>77</v>
      </c>
    </row>
    <row r="107" spans="1:5" x14ac:dyDescent="0.25">
      <c r="A107" s="60" t="s">
        <v>3241</v>
      </c>
      <c r="B107" s="21">
        <v>34.916666666666664</v>
      </c>
      <c r="C107" s="21">
        <v>11.166666666666666</v>
      </c>
      <c r="D107" s="55" t="s">
        <v>3242</v>
      </c>
      <c r="E107" s="61" t="s">
        <v>77</v>
      </c>
    </row>
    <row r="108" spans="1:5" ht="26.25" x14ac:dyDescent="0.25">
      <c r="A108" s="60" t="s">
        <v>99</v>
      </c>
      <c r="B108" s="21">
        <v>34.416666666666664</v>
      </c>
      <c r="C108" s="21">
        <v>59.75</v>
      </c>
      <c r="D108" s="55" t="s">
        <v>459</v>
      </c>
      <c r="E108" s="61" t="s">
        <v>78</v>
      </c>
    </row>
    <row r="109" spans="1:5" x14ac:dyDescent="0.25">
      <c r="A109" s="60" t="s">
        <v>1109</v>
      </c>
      <c r="B109" s="21">
        <v>33.25</v>
      </c>
      <c r="C109" s="21">
        <v>1.3333333333333335</v>
      </c>
      <c r="D109" s="55" t="s">
        <v>1110</v>
      </c>
      <c r="E109" s="61" t="s">
        <v>77</v>
      </c>
    </row>
    <row r="110" spans="1:5" x14ac:dyDescent="0.25">
      <c r="A110" s="60" t="s">
        <v>723</v>
      </c>
      <c r="B110" s="21">
        <v>32.083333333333336</v>
      </c>
      <c r="C110" s="21">
        <v>31.333333333333332</v>
      </c>
      <c r="D110" s="55" t="s">
        <v>724</v>
      </c>
      <c r="E110" s="61" t="s">
        <v>77</v>
      </c>
    </row>
    <row r="111" spans="1:5" x14ac:dyDescent="0.25">
      <c r="A111" s="60" t="s">
        <v>586</v>
      </c>
      <c r="B111" s="21">
        <v>32.083333333333336</v>
      </c>
      <c r="C111" s="21">
        <v>174</v>
      </c>
      <c r="D111" s="55" t="s">
        <v>587</v>
      </c>
      <c r="E111" s="61" t="s">
        <v>77</v>
      </c>
    </row>
    <row r="112" spans="1:5" x14ac:dyDescent="0.25">
      <c r="A112" s="60" t="s">
        <v>1792</v>
      </c>
      <c r="B112" s="21">
        <v>31.666666666666668</v>
      </c>
      <c r="C112" s="21">
        <v>0</v>
      </c>
      <c r="D112" s="55" t="s">
        <v>1793</v>
      </c>
      <c r="E112" s="61" t="s">
        <v>77</v>
      </c>
    </row>
    <row r="113" spans="1:5" ht="26.25" x14ac:dyDescent="0.25">
      <c r="A113" s="60" t="s">
        <v>189</v>
      </c>
      <c r="B113" s="21">
        <v>31.583333333333332</v>
      </c>
      <c r="C113" s="21">
        <v>5.416666666666667</v>
      </c>
      <c r="D113" s="55" t="s">
        <v>465</v>
      </c>
      <c r="E113" s="61" t="s">
        <v>77</v>
      </c>
    </row>
    <row r="114" spans="1:5" x14ac:dyDescent="0.25">
      <c r="A114" s="60" t="s">
        <v>757</v>
      </c>
      <c r="B114" s="21">
        <v>28.25</v>
      </c>
      <c r="C114" s="21">
        <v>0.83333333333333337</v>
      </c>
      <c r="D114" s="55" t="s">
        <v>758</v>
      </c>
      <c r="E114" s="61" t="s">
        <v>77</v>
      </c>
    </row>
    <row r="115" spans="1:5" x14ac:dyDescent="0.25">
      <c r="A115" s="60" t="s">
        <v>592</v>
      </c>
      <c r="B115" s="21">
        <v>27.333333333333336</v>
      </c>
      <c r="C115" s="21">
        <v>20.833333333333332</v>
      </c>
      <c r="D115" s="55" t="s">
        <v>593</v>
      </c>
      <c r="E115" s="61" t="s">
        <v>77</v>
      </c>
    </row>
    <row r="116" spans="1:5" x14ac:dyDescent="0.25">
      <c r="A116" s="60" t="s">
        <v>1794</v>
      </c>
      <c r="B116" s="21">
        <v>25.416666666666668</v>
      </c>
      <c r="C116" s="21">
        <v>0</v>
      </c>
      <c r="D116" s="55" t="s">
        <v>1795</v>
      </c>
      <c r="E116" s="61" t="s">
        <v>77</v>
      </c>
    </row>
    <row r="117" spans="1:5" ht="26.25" x14ac:dyDescent="0.25">
      <c r="A117" s="60" t="s">
        <v>741</v>
      </c>
      <c r="B117" s="21">
        <v>24.416666666666664</v>
      </c>
      <c r="C117" s="21">
        <v>5.5833333333333339</v>
      </c>
      <c r="D117" s="55" t="s">
        <v>742</v>
      </c>
      <c r="E117" s="61" t="s">
        <v>77</v>
      </c>
    </row>
    <row r="118" spans="1:5" x14ac:dyDescent="0.25">
      <c r="A118" s="60" t="s">
        <v>1111</v>
      </c>
      <c r="B118" s="21">
        <v>23.083333333333332</v>
      </c>
      <c r="C118" s="21">
        <v>1.3333333333333335</v>
      </c>
      <c r="D118" s="55" t="s">
        <v>1112</v>
      </c>
      <c r="E118" s="61" t="s">
        <v>77</v>
      </c>
    </row>
    <row r="119" spans="1:5" x14ac:dyDescent="0.25">
      <c r="A119" s="60" t="s">
        <v>1786</v>
      </c>
      <c r="B119" s="21">
        <v>20.75</v>
      </c>
      <c r="C119" s="21">
        <v>0</v>
      </c>
      <c r="D119" s="55" t="s">
        <v>1787</v>
      </c>
      <c r="E119" s="61" t="s">
        <v>77</v>
      </c>
    </row>
    <row r="120" spans="1:5" ht="26.25" x14ac:dyDescent="0.25">
      <c r="A120" s="60" t="s">
        <v>3243</v>
      </c>
      <c r="B120" s="21">
        <v>19.25</v>
      </c>
      <c r="C120" s="21">
        <v>0</v>
      </c>
      <c r="D120" s="55" t="s">
        <v>3244</v>
      </c>
      <c r="E120" s="61" t="s">
        <v>78</v>
      </c>
    </row>
    <row r="121" spans="1:5" x14ac:dyDescent="0.25">
      <c r="A121" s="60" t="s">
        <v>3245</v>
      </c>
      <c r="B121" s="21">
        <v>18.75</v>
      </c>
      <c r="C121" s="21">
        <v>14.5</v>
      </c>
      <c r="D121" s="55" t="s">
        <v>3246</v>
      </c>
      <c r="E121" s="61" t="s">
        <v>77</v>
      </c>
    </row>
    <row r="122" spans="1:5" x14ac:dyDescent="0.25">
      <c r="A122" s="60" t="s">
        <v>3247</v>
      </c>
      <c r="B122" s="21">
        <v>18.333333333333332</v>
      </c>
      <c r="C122" s="21">
        <v>14.666666666666668</v>
      </c>
      <c r="D122" s="55" t="s">
        <v>3248</v>
      </c>
      <c r="E122" s="61" t="s">
        <v>77</v>
      </c>
    </row>
    <row r="123" spans="1:5" ht="26.25" x14ac:dyDescent="0.25">
      <c r="A123" s="60" t="s">
        <v>95</v>
      </c>
      <c r="B123" s="21">
        <v>18.333333333333332</v>
      </c>
      <c r="C123" s="21">
        <v>34.583333333333336</v>
      </c>
      <c r="D123" s="55" t="s">
        <v>460</v>
      </c>
      <c r="E123" s="61" t="s">
        <v>78</v>
      </c>
    </row>
    <row r="124" spans="1:5" ht="26.25" x14ac:dyDescent="0.25">
      <c r="A124" s="60" t="s">
        <v>1091</v>
      </c>
      <c r="B124" s="21">
        <v>18.25</v>
      </c>
      <c r="C124" s="21">
        <v>5.5</v>
      </c>
      <c r="D124" s="55" t="s">
        <v>1092</v>
      </c>
      <c r="E124" s="61" t="s">
        <v>77</v>
      </c>
    </row>
    <row r="125" spans="1:5" ht="26.25" x14ac:dyDescent="0.25">
      <c r="A125" s="60" t="s">
        <v>1093</v>
      </c>
      <c r="B125" s="21">
        <v>18.166666666666664</v>
      </c>
      <c r="C125" s="21">
        <v>5.416666666666667</v>
      </c>
      <c r="D125" s="55" t="s">
        <v>1094</v>
      </c>
      <c r="E125" s="61" t="s">
        <v>77</v>
      </c>
    </row>
    <row r="126" spans="1:5" x14ac:dyDescent="0.25">
      <c r="A126" s="60" t="s">
        <v>1127</v>
      </c>
      <c r="B126" s="21">
        <v>17.083333333333332</v>
      </c>
      <c r="C126" s="21">
        <v>0.83333333333333337</v>
      </c>
      <c r="D126" s="55" t="s">
        <v>1128</v>
      </c>
      <c r="E126" s="61" t="s">
        <v>77</v>
      </c>
    </row>
    <row r="127" spans="1:5" ht="26.25" x14ac:dyDescent="0.25">
      <c r="A127" s="60" t="s">
        <v>116</v>
      </c>
      <c r="B127" s="21">
        <v>16.583333333333332</v>
      </c>
      <c r="C127" s="21">
        <v>3</v>
      </c>
      <c r="D127" s="55" t="s">
        <v>117</v>
      </c>
      <c r="E127" s="61" t="s">
        <v>77</v>
      </c>
    </row>
    <row r="128" spans="1:5" x14ac:dyDescent="0.25">
      <c r="A128" s="60" t="s">
        <v>1123</v>
      </c>
      <c r="B128" s="21">
        <v>16.166666666666668</v>
      </c>
      <c r="C128" s="21">
        <v>1.0833333333333333</v>
      </c>
      <c r="D128" s="55" t="s">
        <v>1124</v>
      </c>
      <c r="E128" s="61" t="s">
        <v>77</v>
      </c>
    </row>
    <row r="129" spans="1:5" ht="26.25" x14ac:dyDescent="0.25">
      <c r="A129" s="60" t="s">
        <v>743</v>
      </c>
      <c r="B129" s="21">
        <v>14.916666666666668</v>
      </c>
      <c r="C129" s="21">
        <v>95.083333333333329</v>
      </c>
      <c r="D129" s="55" t="s">
        <v>744</v>
      </c>
      <c r="E129" s="61" t="s">
        <v>78</v>
      </c>
    </row>
    <row r="130" spans="1:5" x14ac:dyDescent="0.25">
      <c r="A130" s="60" t="s">
        <v>1145</v>
      </c>
      <c r="B130" s="21">
        <v>14.333333333333334</v>
      </c>
      <c r="C130" s="21">
        <v>8.3333333333333343E-2</v>
      </c>
      <c r="D130" s="55" t="s">
        <v>1146</v>
      </c>
      <c r="E130" s="61" t="s">
        <v>77</v>
      </c>
    </row>
    <row r="131" spans="1:5" x14ac:dyDescent="0.25">
      <c r="A131" s="60" t="s">
        <v>1790</v>
      </c>
      <c r="B131" s="21">
        <v>14</v>
      </c>
      <c r="C131" s="21">
        <v>0</v>
      </c>
      <c r="D131" s="55" t="s">
        <v>1791</v>
      </c>
      <c r="E131" s="61" t="s">
        <v>77</v>
      </c>
    </row>
    <row r="132" spans="1:5" x14ac:dyDescent="0.25">
      <c r="A132" s="60" t="s">
        <v>3249</v>
      </c>
      <c r="B132" s="21">
        <v>13.166666666666668</v>
      </c>
      <c r="C132" s="21">
        <v>5.166666666666667</v>
      </c>
      <c r="D132" s="55" t="s">
        <v>3250</v>
      </c>
      <c r="E132" s="61" t="s">
        <v>77</v>
      </c>
    </row>
    <row r="133" spans="1:5" x14ac:dyDescent="0.25">
      <c r="A133" s="60" t="s">
        <v>759</v>
      </c>
      <c r="B133" s="21">
        <v>13.166666666666668</v>
      </c>
      <c r="C133" s="21">
        <v>0.5</v>
      </c>
      <c r="D133" s="55" t="s">
        <v>760</v>
      </c>
      <c r="E133" s="61" t="s">
        <v>77</v>
      </c>
    </row>
    <row r="134" spans="1:5" x14ac:dyDescent="0.25">
      <c r="A134" s="60" t="s">
        <v>1788</v>
      </c>
      <c r="B134" s="21">
        <v>12.333333333333332</v>
      </c>
      <c r="C134" s="21">
        <v>0</v>
      </c>
      <c r="D134" s="55" t="s">
        <v>1789</v>
      </c>
      <c r="E134" s="61" t="s">
        <v>77</v>
      </c>
    </row>
    <row r="135" spans="1:5" x14ac:dyDescent="0.25">
      <c r="A135" s="60" t="s">
        <v>1143</v>
      </c>
      <c r="B135" s="21">
        <v>11.083333333333332</v>
      </c>
      <c r="C135" s="21">
        <v>0.16666666666666669</v>
      </c>
      <c r="D135" s="55" t="s">
        <v>1144</v>
      </c>
      <c r="E135" s="61" t="s">
        <v>77</v>
      </c>
    </row>
    <row r="136" spans="1:5" x14ac:dyDescent="0.25">
      <c r="A136" s="60" t="s">
        <v>1135</v>
      </c>
      <c r="B136" s="21">
        <v>10.416666666666666</v>
      </c>
      <c r="C136" s="21">
        <v>0.5</v>
      </c>
      <c r="D136" s="55" t="s">
        <v>1136</v>
      </c>
      <c r="E136" s="61" t="s">
        <v>77</v>
      </c>
    </row>
    <row r="137" spans="1:5" ht="26.25" x14ac:dyDescent="0.25">
      <c r="A137" s="60" t="s">
        <v>1131</v>
      </c>
      <c r="B137" s="21">
        <v>10.333333333333332</v>
      </c>
      <c r="C137" s="21">
        <v>0.66666666666666674</v>
      </c>
      <c r="D137" s="55" t="s">
        <v>1132</v>
      </c>
      <c r="E137" s="61" t="s">
        <v>77</v>
      </c>
    </row>
    <row r="138" spans="1:5" x14ac:dyDescent="0.25">
      <c r="A138" s="60" t="s">
        <v>3251</v>
      </c>
      <c r="B138" s="21">
        <v>9.9166666666666661</v>
      </c>
      <c r="C138" s="21">
        <v>2.5</v>
      </c>
      <c r="D138" s="55" t="s">
        <v>3252</v>
      </c>
      <c r="E138" s="61" t="s">
        <v>77</v>
      </c>
    </row>
    <row r="139" spans="1:5" ht="26.25" x14ac:dyDescent="0.25">
      <c r="A139" s="60" t="s">
        <v>127</v>
      </c>
      <c r="B139" s="21">
        <v>9.5833333333333321</v>
      </c>
      <c r="C139" s="21">
        <v>1.25</v>
      </c>
      <c r="D139" s="55" t="s">
        <v>128</v>
      </c>
      <c r="E139" s="61" t="s">
        <v>77</v>
      </c>
    </row>
    <row r="140" spans="1:5" ht="26.25" x14ac:dyDescent="0.25">
      <c r="A140" s="60" t="s">
        <v>124</v>
      </c>
      <c r="B140" s="21">
        <v>9.25</v>
      </c>
      <c r="C140" s="21">
        <v>6.3333333333333339</v>
      </c>
      <c r="D140" s="55" t="s">
        <v>198</v>
      </c>
      <c r="E140" s="61" t="s">
        <v>77</v>
      </c>
    </row>
    <row r="141" spans="1:5" ht="26.25" x14ac:dyDescent="0.25">
      <c r="A141" s="60" t="s">
        <v>1095</v>
      </c>
      <c r="B141" s="21">
        <v>8.8333333333333339</v>
      </c>
      <c r="C141" s="21">
        <v>5.416666666666667</v>
      </c>
      <c r="D141" s="55" t="s">
        <v>1096</v>
      </c>
      <c r="E141" s="61" t="s">
        <v>78</v>
      </c>
    </row>
    <row r="142" spans="1:5" x14ac:dyDescent="0.25">
      <c r="A142" s="60" t="s">
        <v>1796</v>
      </c>
      <c r="B142" s="21">
        <v>8.8333333333333339</v>
      </c>
      <c r="C142" s="21">
        <v>0</v>
      </c>
      <c r="D142" s="55" t="s">
        <v>1797</v>
      </c>
      <c r="E142" s="61" t="s">
        <v>77</v>
      </c>
    </row>
    <row r="143" spans="1:5" ht="26.25" x14ac:dyDescent="0.25">
      <c r="A143" s="60" t="s">
        <v>470</v>
      </c>
      <c r="B143" s="21">
        <v>8.75</v>
      </c>
      <c r="C143" s="21">
        <v>1.0833333333333333</v>
      </c>
      <c r="D143" s="55" t="s">
        <v>471</v>
      </c>
      <c r="E143" s="61" t="s">
        <v>77</v>
      </c>
    </row>
    <row r="144" spans="1:5" ht="26.25" x14ac:dyDescent="0.25">
      <c r="A144" s="60" t="s">
        <v>118</v>
      </c>
      <c r="B144" s="21">
        <v>8.6666666666666661</v>
      </c>
      <c r="C144" s="21">
        <v>5.25</v>
      </c>
      <c r="D144" s="55" t="s">
        <v>197</v>
      </c>
      <c r="E144" s="61" t="s">
        <v>77</v>
      </c>
    </row>
    <row r="145" spans="1:5" ht="26.25" x14ac:dyDescent="0.25">
      <c r="A145" s="60" t="s">
        <v>3253</v>
      </c>
      <c r="B145" s="21">
        <v>8.4166666666666661</v>
      </c>
      <c r="C145" s="21">
        <v>0</v>
      </c>
      <c r="D145" s="55" t="s">
        <v>3254</v>
      </c>
      <c r="E145" s="61" t="s">
        <v>77</v>
      </c>
    </row>
    <row r="146" spans="1:5" ht="26.25" x14ac:dyDescent="0.25">
      <c r="A146" s="60" t="s">
        <v>1097</v>
      </c>
      <c r="B146" s="21">
        <v>8.3333333333333339</v>
      </c>
      <c r="C146" s="21">
        <v>5.416666666666667</v>
      </c>
      <c r="D146" s="55" t="s">
        <v>1098</v>
      </c>
      <c r="E146" s="61" t="s">
        <v>78</v>
      </c>
    </row>
    <row r="147" spans="1:5" x14ac:dyDescent="0.25">
      <c r="A147" s="60" t="s">
        <v>3255</v>
      </c>
      <c r="B147" s="21">
        <v>8.1666666666666661</v>
      </c>
      <c r="C147" s="21">
        <v>0</v>
      </c>
      <c r="D147" s="55" t="s">
        <v>3256</v>
      </c>
      <c r="E147" s="61" t="s">
        <v>77</v>
      </c>
    </row>
    <row r="148" spans="1:5" x14ac:dyDescent="0.25">
      <c r="A148" s="60" t="s">
        <v>3257</v>
      </c>
      <c r="B148" s="21">
        <v>7.916666666666667</v>
      </c>
      <c r="C148" s="21">
        <v>0</v>
      </c>
      <c r="D148" s="55" t="s">
        <v>3258</v>
      </c>
      <c r="E148" s="61" t="s">
        <v>77</v>
      </c>
    </row>
    <row r="149" spans="1:5" ht="26.25" x14ac:dyDescent="0.25">
      <c r="A149" s="60" t="s">
        <v>3259</v>
      </c>
      <c r="B149" s="21">
        <v>7.416666666666667</v>
      </c>
      <c r="C149" s="21">
        <v>0</v>
      </c>
      <c r="D149" s="55" t="s">
        <v>3260</v>
      </c>
      <c r="E149" s="61" t="s">
        <v>78</v>
      </c>
    </row>
    <row r="150" spans="1:5" x14ac:dyDescent="0.25">
      <c r="A150" s="60" t="s">
        <v>3261</v>
      </c>
      <c r="B150" s="21">
        <v>7.166666666666667</v>
      </c>
      <c r="C150" s="21">
        <v>0</v>
      </c>
      <c r="D150" s="55" t="s">
        <v>3262</v>
      </c>
      <c r="E150" s="61" t="s">
        <v>77</v>
      </c>
    </row>
    <row r="151" spans="1:5" x14ac:dyDescent="0.25">
      <c r="A151" s="60" t="s">
        <v>3263</v>
      </c>
      <c r="B151" s="21">
        <v>7.0833333333333339</v>
      </c>
      <c r="C151" s="21">
        <v>0.16666666666666669</v>
      </c>
      <c r="D151" s="55" t="s">
        <v>3264</v>
      </c>
      <c r="E151" s="61" t="s">
        <v>77</v>
      </c>
    </row>
    <row r="152" spans="1:5" x14ac:dyDescent="0.25">
      <c r="A152" s="60" t="s">
        <v>1119</v>
      </c>
      <c r="B152" s="21">
        <v>6.916666666666667</v>
      </c>
      <c r="C152" s="21">
        <v>1.1666666666666667</v>
      </c>
      <c r="D152" s="55" t="s">
        <v>1120</v>
      </c>
      <c r="E152" s="61" t="s">
        <v>77</v>
      </c>
    </row>
    <row r="153" spans="1:5" x14ac:dyDescent="0.25">
      <c r="A153" s="60" t="s">
        <v>1113</v>
      </c>
      <c r="B153" s="21">
        <v>6.75</v>
      </c>
      <c r="C153" s="21">
        <v>1.3333333333333335</v>
      </c>
      <c r="D153" s="55" t="s">
        <v>1114</v>
      </c>
      <c r="E153" s="61" t="s">
        <v>77</v>
      </c>
    </row>
    <row r="154" spans="1:5" x14ac:dyDescent="0.25">
      <c r="A154" s="60" t="s">
        <v>1121</v>
      </c>
      <c r="B154" s="21">
        <v>6.75</v>
      </c>
      <c r="C154" s="21">
        <v>1.0833333333333333</v>
      </c>
      <c r="D154" s="55" t="s">
        <v>1122</v>
      </c>
      <c r="E154" s="61" t="s">
        <v>77</v>
      </c>
    </row>
    <row r="155" spans="1:5" ht="26.25" x14ac:dyDescent="0.25">
      <c r="A155" s="60" t="s">
        <v>1101</v>
      </c>
      <c r="B155" s="21">
        <v>5.916666666666667</v>
      </c>
      <c r="C155" s="21">
        <v>4.166666666666667</v>
      </c>
      <c r="D155" s="55" t="s">
        <v>1102</v>
      </c>
      <c r="E155" s="61" t="s">
        <v>78</v>
      </c>
    </row>
    <row r="156" spans="1:5" x14ac:dyDescent="0.25">
      <c r="A156" s="60" t="s">
        <v>1103</v>
      </c>
      <c r="B156" s="21">
        <v>5.75</v>
      </c>
      <c r="C156" s="21">
        <v>1.4166666666666667</v>
      </c>
      <c r="D156" s="55" t="s">
        <v>1104</v>
      </c>
      <c r="E156" s="61" t="s">
        <v>77</v>
      </c>
    </row>
    <row r="157" spans="1:5" x14ac:dyDescent="0.25">
      <c r="A157" s="60" t="s">
        <v>1832</v>
      </c>
      <c r="B157" s="21">
        <v>5.5</v>
      </c>
      <c r="C157" s="21">
        <v>0</v>
      </c>
      <c r="D157" s="55" t="s">
        <v>1833</v>
      </c>
      <c r="E157" s="61" t="s">
        <v>77</v>
      </c>
    </row>
    <row r="158" spans="1:5" ht="26.25" x14ac:dyDescent="0.25">
      <c r="A158" s="60" t="s">
        <v>3265</v>
      </c>
      <c r="B158" s="21">
        <v>5.25</v>
      </c>
      <c r="C158" s="21">
        <v>3.5</v>
      </c>
      <c r="D158" s="55" t="s">
        <v>3266</v>
      </c>
      <c r="E158" s="61" t="s">
        <v>77</v>
      </c>
    </row>
    <row r="159" spans="1:5" ht="26.25" x14ac:dyDescent="0.25">
      <c r="A159" s="60" t="s">
        <v>1810</v>
      </c>
      <c r="B159" s="21">
        <v>4.9166666666666661</v>
      </c>
      <c r="C159" s="21">
        <v>0</v>
      </c>
      <c r="D159" s="55" t="s">
        <v>1811</v>
      </c>
      <c r="E159" s="61" t="s">
        <v>77</v>
      </c>
    </row>
    <row r="160" spans="1:5" x14ac:dyDescent="0.25">
      <c r="A160" s="60" t="s">
        <v>1818</v>
      </c>
      <c r="B160" s="21">
        <v>4.666666666666667</v>
      </c>
      <c r="C160" s="21">
        <v>0</v>
      </c>
      <c r="D160" s="55" t="s">
        <v>1819</v>
      </c>
      <c r="E160" s="61" t="s">
        <v>77</v>
      </c>
    </row>
    <row r="161" spans="1:5" x14ac:dyDescent="0.25">
      <c r="A161" s="60" t="s">
        <v>1820</v>
      </c>
      <c r="B161" s="21">
        <v>4.666666666666667</v>
      </c>
      <c r="C161" s="21">
        <v>0</v>
      </c>
      <c r="D161" s="55" t="s">
        <v>1821</v>
      </c>
      <c r="E161" s="61" t="s">
        <v>77</v>
      </c>
    </row>
    <row r="162" spans="1:5" x14ac:dyDescent="0.25">
      <c r="A162" s="60" t="s">
        <v>1816</v>
      </c>
      <c r="B162" s="21">
        <v>4.666666666666667</v>
      </c>
      <c r="C162" s="21">
        <v>0</v>
      </c>
      <c r="D162" s="55" t="s">
        <v>1817</v>
      </c>
      <c r="E162" s="61" t="s">
        <v>77</v>
      </c>
    </row>
    <row r="163" spans="1:5" x14ac:dyDescent="0.25">
      <c r="A163" s="60" t="s">
        <v>3267</v>
      </c>
      <c r="B163" s="21">
        <v>4.666666666666667</v>
      </c>
      <c r="C163" s="21">
        <v>0</v>
      </c>
      <c r="D163" s="55" t="s">
        <v>3268</v>
      </c>
      <c r="E163" s="61" t="s">
        <v>77</v>
      </c>
    </row>
    <row r="164" spans="1:5" x14ac:dyDescent="0.25">
      <c r="A164" s="60" t="s">
        <v>1087</v>
      </c>
      <c r="B164" s="21">
        <v>4.583333333333333</v>
      </c>
      <c r="C164" s="21">
        <v>6.666666666666667</v>
      </c>
      <c r="D164" s="55" t="s">
        <v>1088</v>
      </c>
      <c r="E164" s="61" t="s">
        <v>77</v>
      </c>
    </row>
    <row r="165" spans="1:5" ht="26.25" x14ac:dyDescent="0.25">
      <c r="A165" s="60" t="s">
        <v>1099</v>
      </c>
      <c r="B165" s="21">
        <v>4.5</v>
      </c>
      <c r="C165" s="21">
        <v>4.25</v>
      </c>
      <c r="D165" s="55" t="s">
        <v>1100</v>
      </c>
      <c r="E165" s="61" t="s">
        <v>77</v>
      </c>
    </row>
    <row r="166" spans="1:5" ht="26.25" x14ac:dyDescent="0.25">
      <c r="A166" s="60" t="s">
        <v>3269</v>
      </c>
      <c r="B166" s="21">
        <v>4.333333333333333</v>
      </c>
      <c r="C166" s="21">
        <v>0</v>
      </c>
      <c r="D166" s="55" t="s">
        <v>3270</v>
      </c>
      <c r="E166" s="61" t="s">
        <v>77</v>
      </c>
    </row>
    <row r="167" spans="1:5" x14ac:dyDescent="0.25">
      <c r="A167" s="60" t="s">
        <v>3271</v>
      </c>
      <c r="B167" s="21">
        <v>4.333333333333333</v>
      </c>
      <c r="C167" s="21">
        <v>0</v>
      </c>
      <c r="D167" s="55" t="s">
        <v>3272</v>
      </c>
      <c r="E167" s="61" t="s">
        <v>77</v>
      </c>
    </row>
    <row r="168" spans="1:5" ht="26.25" x14ac:dyDescent="0.25">
      <c r="A168" s="60" t="s">
        <v>3273</v>
      </c>
      <c r="B168" s="21">
        <v>4.166666666666667</v>
      </c>
      <c r="C168" s="21">
        <v>0</v>
      </c>
      <c r="D168" s="55" t="s">
        <v>3274</v>
      </c>
      <c r="E168" s="61" t="s">
        <v>77</v>
      </c>
    </row>
    <row r="169" spans="1:5" x14ac:dyDescent="0.25">
      <c r="A169" s="60" t="s">
        <v>1125</v>
      </c>
      <c r="B169" s="21">
        <v>4.083333333333333</v>
      </c>
      <c r="C169" s="21">
        <v>1.0833333333333333</v>
      </c>
      <c r="D169" s="55" t="s">
        <v>1126</v>
      </c>
      <c r="E169" s="61" t="s">
        <v>77</v>
      </c>
    </row>
    <row r="170" spans="1:5" x14ac:dyDescent="0.25">
      <c r="A170" s="60" t="s">
        <v>89</v>
      </c>
      <c r="B170" s="21">
        <v>3.75</v>
      </c>
      <c r="C170" s="21">
        <v>5.0833333333333339</v>
      </c>
      <c r="D170" s="55" t="s">
        <v>467</v>
      </c>
      <c r="E170" s="61" t="s">
        <v>78</v>
      </c>
    </row>
    <row r="171" spans="1:5" x14ac:dyDescent="0.25">
      <c r="A171" s="60" t="s">
        <v>1137</v>
      </c>
      <c r="B171" s="21">
        <v>3.6666666666666665</v>
      </c>
      <c r="C171" s="21">
        <v>0.41666666666666669</v>
      </c>
      <c r="D171" s="55" t="s">
        <v>1138</v>
      </c>
      <c r="E171" s="61" t="s">
        <v>77</v>
      </c>
    </row>
    <row r="172" spans="1:5" ht="26.25" x14ac:dyDescent="0.25">
      <c r="A172" s="60" t="s">
        <v>731</v>
      </c>
      <c r="B172" s="21">
        <v>3.5833333333333335</v>
      </c>
      <c r="C172" s="21">
        <v>17.833333333333332</v>
      </c>
      <c r="D172" s="55" t="s">
        <v>732</v>
      </c>
      <c r="E172" s="61" t="s">
        <v>77</v>
      </c>
    </row>
    <row r="173" spans="1:5" x14ac:dyDescent="0.25">
      <c r="A173" s="60" t="s">
        <v>106</v>
      </c>
      <c r="B173" s="21">
        <v>3.5</v>
      </c>
      <c r="C173" s="21">
        <v>0.91666666666666663</v>
      </c>
      <c r="D173" s="55" t="s">
        <v>107</v>
      </c>
      <c r="E173" s="61" t="s">
        <v>78</v>
      </c>
    </row>
    <row r="174" spans="1:5" x14ac:dyDescent="0.25">
      <c r="A174" s="60" t="s">
        <v>3275</v>
      </c>
      <c r="B174" s="21">
        <v>3.416666666666667</v>
      </c>
      <c r="C174" s="21">
        <v>0.16666666666666669</v>
      </c>
      <c r="D174" s="55" t="s">
        <v>3276</v>
      </c>
      <c r="E174" s="61" t="s">
        <v>77</v>
      </c>
    </row>
    <row r="175" spans="1:5" x14ac:dyDescent="0.25">
      <c r="A175" s="60" t="s">
        <v>1798</v>
      </c>
      <c r="B175" s="21">
        <v>3.416666666666667</v>
      </c>
      <c r="C175" s="21">
        <v>0</v>
      </c>
      <c r="D175" s="55" t="s">
        <v>1799</v>
      </c>
      <c r="E175" s="61" t="s">
        <v>77</v>
      </c>
    </row>
    <row r="176" spans="1:5" x14ac:dyDescent="0.25">
      <c r="A176" s="60" t="s">
        <v>1800</v>
      </c>
      <c r="B176" s="21">
        <v>3.416666666666667</v>
      </c>
      <c r="C176" s="21">
        <v>0</v>
      </c>
      <c r="D176" s="55" t="s">
        <v>1801</v>
      </c>
      <c r="E176" s="61" t="s">
        <v>77</v>
      </c>
    </row>
    <row r="177" spans="1:5" x14ac:dyDescent="0.25">
      <c r="A177" s="60" t="s">
        <v>3277</v>
      </c>
      <c r="B177" s="21">
        <v>3.416666666666667</v>
      </c>
      <c r="C177" s="21">
        <v>0.16666666666666669</v>
      </c>
      <c r="D177" s="55" t="s">
        <v>3278</v>
      </c>
      <c r="E177" s="61" t="s">
        <v>77</v>
      </c>
    </row>
    <row r="178" spans="1:5" ht="26.25" x14ac:dyDescent="0.25">
      <c r="A178" s="60" t="s">
        <v>3279</v>
      </c>
      <c r="B178" s="21">
        <v>3.416666666666667</v>
      </c>
      <c r="C178" s="21">
        <v>0</v>
      </c>
      <c r="D178" s="55" t="s">
        <v>3280</v>
      </c>
      <c r="E178" s="61" t="s">
        <v>78</v>
      </c>
    </row>
    <row r="179" spans="1:5" x14ac:dyDescent="0.25">
      <c r="A179" s="60" t="s">
        <v>3281</v>
      </c>
      <c r="B179" s="21">
        <v>3.3333333333333335</v>
      </c>
      <c r="C179" s="21">
        <v>0.16666666666666669</v>
      </c>
      <c r="D179" s="55" t="s">
        <v>3282</v>
      </c>
      <c r="E179" s="61" t="s">
        <v>77</v>
      </c>
    </row>
    <row r="180" spans="1:5" x14ac:dyDescent="0.25">
      <c r="A180" s="60" t="s">
        <v>3283</v>
      </c>
      <c r="B180" s="21">
        <v>3.3333333333333335</v>
      </c>
      <c r="C180" s="21">
        <v>0.16666666666666669</v>
      </c>
      <c r="D180" s="55" t="s">
        <v>3284</v>
      </c>
      <c r="E180" s="61" t="s">
        <v>77</v>
      </c>
    </row>
    <row r="181" spans="1:5" x14ac:dyDescent="0.25">
      <c r="A181" s="60" t="s">
        <v>3285</v>
      </c>
      <c r="B181" s="21">
        <v>3.3333333333333335</v>
      </c>
      <c r="C181" s="21">
        <v>0.16666666666666669</v>
      </c>
      <c r="D181" s="55" t="s">
        <v>3286</v>
      </c>
      <c r="E181" s="61" t="s">
        <v>77</v>
      </c>
    </row>
    <row r="182" spans="1:5" x14ac:dyDescent="0.25">
      <c r="A182" s="60" t="s">
        <v>104</v>
      </c>
      <c r="B182" s="21">
        <v>3.3333333333333335</v>
      </c>
      <c r="C182" s="21">
        <v>0.91666666666666663</v>
      </c>
      <c r="D182" s="55" t="s">
        <v>105</v>
      </c>
      <c r="E182" s="61" t="s">
        <v>78</v>
      </c>
    </row>
    <row r="183" spans="1:5" ht="26.25" x14ac:dyDescent="0.25">
      <c r="A183" s="60" t="s">
        <v>1133</v>
      </c>
      <c r="B183" s="21">
        <v>3.25</v>
      </c>
      <c r="C183" s="21">
        <v>0.66666666666666674</v>
      </c>
      <c r="D183" s="55" t="s">
        <v>1134</v>
      </c>
      <c r="E183" s="61" t="s">
        <v>77</v>
      </c>
    </row>
    <row r="184" spans="1:5" x14ac:dyDescent="0.25">
      <c r="A184" s="60" t="s">
        <v>739</v>
      </c>
      <c r="B184" s="21">
        <v>3.25</v>
      </c>
      <c r="C184" s="21">
        <v>6.3333333333333339</v>
      </c>
      <c r="D184" s="55" t="s">
        <v>740</v>
      </c>
      <c r="E184" s="61" t="s">
        <v>77</v>
      </c>
    </row>
    <row r="185" spans="1:5" x14ac:dyDescent="0.25">
      <c r="A185" s="60" t="s">
        <v>1814</v>
      </c>
      <c r="B185" s="21">
        <v>3.166666666666667</v>
      </c>
      <c r="C185" s="21">
        <v>0</v>
      </c>
      <c r="D185" s="55" t="s">
        <v>1815</v>
      </c>
      <c r="E185" s="61" t="s">
        <v>77</v>
      </c>
    </row>
    <row r="186" spans="1:5" x14ac:dyDescent="0.25">
      <c r="A186" s="60" t="s">
        <v>1129</v>
      </c>
      <c r="B186" s="21">
        <v>3.166666666666667</v>
      </c>
      <c r="C186" s="21">
        <v>0.66666666666666674</v>
      </c>
      <c r="D186" s="55" t="s">
        <v>1130</v>
      </c>
      <c r="E186" s="61" t="s">
        <v>77</v>
      </c>
    </row>
    <row r="187" spans="1:5" ht="26.25" x14ac:dyDescent="0.25">
      <c r="A187" s="60" t="s">
        <v>1141</v>
      </c>
      <c r="B187" s="21">
        <v>3.0833333333333335</v>
      </c>
      <c r="C187" s="21">
        <v>0.25</v>
      </c>
      <c r="D187" s="55" t="s">
        <v>1142</v>
      </c>
      <c r="E187" s="61" t="s">
        <v>77</v>
      </c>
    </row>
    <row r="188" spans="1:5" x14ac:dyDescent="0.25">
      <c r="A188" s="60" t="s">
        <v>1822</v>
      </c>
      <c r="B188" s="21">
        <v>3</v>
      </c>
      <c r="C188" s="21">
        <v>0</v>
      </c>
      <c r="D188" s="55" t="s">
        <v>1823</v>
      </c>
      <c r="E188" s="61" t="s">
        <v>77</v>
      </c>
    </row>
    <row r="189" spans="1:5" ht="26.25" x14ac:dyDescent="0.25">
      <c r="A189" s="60" t="s">
        <v>1850</v>
      </c>
      <c r="B189" s="21">
        <v>3</v>
      </c>
      <c r="C189" s="21">
        <v>0</v>
      </c>
      <c r="D189" s="55" t="s">
        <v>1851</v>
      </c>
      <c r="E189" s="61" t="s">
        <v>77</v>
      </c>
    </row>
    <row r="190" spans="1:5" x14ac:dyDescent="0.25">
      <c r="A190" s="60" t="s">
        <v>1824</v>
      </c>
      <c r="B190" s="21">
        <v>3</v>
      </c>
      <c r="C190" s="21">
        <v>0</v>
      </c>
      <c r="D190" s="55" t="s">
        <v>1825</v>
      </c>
      <c r="E190" s="61" t="s">
        <v>77</v>
      </c>
    </row>
    <row r="191" spans="1:5" x14ac:dyDescent="0.25">
      <c r="A191" s="60" t="s">
        <v>1804</v>
      </c>
      <c r="B191" s="21">
        <v>2.916666666666667</v>
      </c>
      <c r="C191" s="21">
        <v>0</v>
      </c>
      <c r="D191" s="55" t="s">
        <v>1805</v>
      </c>
      <c r="E191" s="61" t="s">
        <v>77</v>
      </c>
    </row>
    <row r="192" spans="1:5" x14ac:dyDescent="0.25">
      <c r="A192" s="60" t="s">
        <v>1802</v>
      </c>
      <c r="B192" s="21">
        <v>2.916666666666667</v>
      </c>
      <c r="C192" s="21">
        <v>0</v>
      </c>
      <c r="D192" s="55" t="s">
        <v>1803</v>
      </c>
      <c r="E192" s="61" t="s">
        <v>77</v>
      </c>
    </row>
    <row r="193" spans="1:5" ht="26.25" x14ac:dyDescent="0.25">
      <c r="A193" s="60" t="s">
        <v>1073</v>
      </c>
      <c r="B193" s="21">
        <v>2.916666666666667</v>
      </c>
      <c r="C193" s="21">
        <v>50.5</v>
      </c>
      <c r="D193" s="55" t="s">
        <v>1074</v>
      </c>
      <c r="E193" s="61" t="s">
        <v>77</v>
      </c>
    </row>
    <row r="194" spans="1:5" x14ac:dyDescent="0.25">
      <c r="A194" s="60" t="s">
        <v>3287</v>
      </c>
      <c r="B194" s="21">
        <v>2.916666666666667</v>
      </c>
      <c r="C194" s="21">
        <v>0.16666666666666669</v>
      </c>
      <c r="D194" s="55" t="s">
        <v>3288</v>
      </c>
      <c r="E194" s="61" t="s">
        <v>77</v>
      </c>
    </row>
    <row r="195" spans="1:5" ht="26.25" x14ac:dyDescent="0.25">
      <c r="A195" s="60" t="s">
        <v>191</v>
      </c>
      <c r="B195" s="21">
        <v>2.8333333333333335</v>
      </c>
      <c r="C195" s="21">
        <v>1.5833333333333335</v>
      </c>
      <c r="D195" s="55" t="s">
        <v>192</v>
      </c>
      <c r="E195" s="61" t="s">
        <v>77</v>
      </c>
    </row>
    <row r="196" spans="1:5" ht="26.25" x14ac:dyDescent="0.25">
      <c r="A196" s="60" t="s">
        <v>3289</v>
      </c>
      <c r="B196" s="21">
        <v>2.75</v>
      </c>
      <c r="C196" s="21">
        <v>0</v>
      </c>
      <c r="D196" s="55" t="s">
        <v>3290</v>
      </c>
      <c r="E196" s="61" t="s">
        <v>78</v>
      </c>
    </row>
    <row r="197" spans="1:5" x14ac:dyDescent="0.25">
      <c r="A197" s="60" t="s">
        <v>3291</v>
      </c>
      <c r="B197" s="21">
        <v>2.75</v>
      </c>
      <c r="C197" s="21">
        <v>0</v>
      </c>
      <c r="D197" s="55" t="s">
        <v>3292</v>
      </c>
      <c r="E197" s="61" t="s">
        <v>77</v>
      </c>
    </row>
    <row r="198" spans="1:5" ht="26.25" x14ac:dyDescent="0.25">
      <c r="A198" s="60" t="s">
        <v>1854</v>
      </c>
      <c r="B198" s="21">
        <v>2.666666666666667</v>
      </c>
      <c r="C198" s="21">
        <v>0</v>
      </c>
      <c r="D198" s="55" t="s">
        <v>1855</v>
      </c>
      <c r="E198" s="61" t="s">
        <v>77</v>
      </c>
    </row>
    <row r="199" spans="1:5" ht="26.25" x14ac:dyDescent="0.25">
      <c r="A199" s="60" t="s">
        <v>3293</v>
      </c>
      <c r="B199" s="21">
        <v>2.5</v>
      </c>
      <c r="C199" s="21">
        <v>4.5</v>
      </c>
      <c r="D199" s="55" t="s">
        <v>3294</v>
      </c>
      <c r="E199" s="61" t="s">
        <v>77</v>
      </c>
    </row>
    <row r="200" spans="1:5" ht="26.25" x14ac:dyDescent="0.25">
      <c r="A200" s="60" t="s">
        <v>193</v>
      </c>
      <c r="B200" s="21">
        <v>2.5</v>
      </c>
      <c r="C200" s="21">
        <v>0.41666666666666669</v>
      </c>
      <c r="D200" s="55" t="s">
        <v>194</v>
      </c>
      <c r="E200" s="61" t="s">
        <v>77</v>
      </c>
    </row>
    <row r="201" spans="1:5" ht="26.25" x14ac:dyDescent="0.25">
      <c r="A201" s="60" t="s">
        <v>3295</v>
      </c>
      <c r="B201" s="21">
        <v>2.1666666666666665</v>
      </c>
      <c r="C201" s="21">
        <v>0</v>
      </c>
      <c r="D201" s="55" t="s">
        <v>3296</v>
      </c>
      <c r="E201" s="61" t="s">
        <v>77</v>
      </c>
    </row>
    <row r="202" spans="1:5" x14ac:dyDescent="0.25">
      <c r="A202" s="60" t="s">
        <v>3297</v>
      </c>
      <c r="B202" s="21">
        <v>2.1666666666666665</v>
      </c>
      <c r="C202" s="21">
        <v>0</v>
      </c>
      <c r="D202" s="55" t="s">
        <v>3298</v>
      </c>
      <c r="E202" s="61" t="s">
        <v>77</v>
      </c>
    </row>
    <row r="203" spans="1:5" x14ac:dyDescent="0.25">
      <c r="A203" s="60" t="s">
        <v>3299</v>
      </c>
      <c r="B203" s="21">
        <v>2.0833333333333335</v>
      </c>
      <c r="C203" s="21">
        <v>0</v>
      </c>
      <c r="D203" s="55" t="s">
        <v>3300</v>
      </c>
      <c r="E203" s="61" t="s">
        <v>77</v>
      </c>
    </row>
    <row r="204" spans="1:5" x14ac:dyDescent="0.25">
      <c r="A204" s="60" t="s">
        <v>1806</v>
      </c>
      <c r="B204" s="21">
        <v>2.0833333333333335</v>
      </c>
      <c r="C204" s="21">
        <v>0</v>
      </c>
      <c r="D204" s="55" t="s">
        <v>1807</v>
      </c>
      <c r="E204" s="61" t="s">
        <v>77</v>
      </c>
    </row>
    <row r="205" spans="1:5" x14ac:dyDescent="0.25">
      <c r="A205" s="60" t="s">
        <v>1808</v>
      </c>
      <c r="B205" s="21">
        <v>2</v>
      </c>
      <c r="C205" s="21">
        <v>0</v>
      </c>
      <c r="D205" s="55" t="s">
        <v>1809</v>
      </c>
      <c r="E205" s="61" t="s">
        <v>77</v>
      </c>
    </row>
    <row r="206" spans="1:5" x14ac:dyDescent="0.25">
      <c r="A206" s="60" t="s">
        <v>1812</v>
      </c>
      <c r="B206" s="21">
        <v>2</v>
      </c>
      <c r="C206" s="21">
        <v>0</v>
      </c>
      <c r="D206" s="55" t="s">
        <v>1813</v>
      </c>
      <c r="E206" s="61" t="s">
        <v>77</v>
      </c>
    </row>
    <row r="207" spans="1:5" x14ac:dyDescent="0.25">
      <c r="A207" s="60" t="s">
        <v>3301</v>
      </c>
      <c r="B207" s="21">
        <v>1.9166666666666667</v>
      </c>
      <c r="C207" s="21">
        <v>0</v>
      </c>
      <c r="D207" s="55" t="s">
        <v>3302</v>
      </c>
      <c r="E207" s="61" t="s">
        <v>78</v>
      </c>
    </row>
    <row r="208" spans="1:5" ht="26.25" x14ac:dyDescent="0.25">
      <c r="A208" s="60" t="s">
        <v>3303</v>
      </c>
      <c r="B208" s="21">
        <v>1.9166666666666667</v>
      </c>
      <c r="C208" s="21">
        <v>0</v>
      </c>
      <c r="D208" s="55" t="s">
        <v>3304</v>
      </c>
      <c r="E208" s="61" t="s">
        <v>78</v>
      </c>
    </row>
    <row r="209" spans="1:5" x14ac:dyDescent="0.25">
      <c r="A209" s="60" t="s">
        <v>1886</v>
      </c>
      <c r="B209" s="21">
        <v>1.75</v>
      </c>
      <c r="C209" s="21">
        <v>0</v>
      </c>
      <c r="D209" s="55" t="s">
        <v>1887</v>
      </c>
      <c r="E209" s="61" t="s">
        <v>77</v>
      </c>
    </row>
    <row r="210" spans="1:5" x14ac:dyDescent="0.25">
      <c r="A210" s="60" t="s">
        <v>1868</v>
      </c>
      <c r="B210" s="21">
        <v>1.6666666666666667</v>
      </c>
      <c r="C210" s="21">
        <v>0</v>
      </c>
      <c r="D210" s="55" t="s">
        <v>1869</v>
      </c>
      <c r="E210" s="61" t="s">
        <v>77</v>
      </c>
    </row>
    <row r="211" spans="1:5" x14ac:dyDescent="0.25">
      <c r="A211" s="60" t="s">
        <v>594</v>
      </c>
      <c r="B211" s="21">
        <v>1.5</v>
      </c>
      <c r="C211" s="21">
        <v>1.8333333333333333</v>
      </c>
      <c r="D211" s="55" t="s">
        <v>595</v>
      </c>
      <c r="E211" s="61" t="s">
        <v>77</v>
      </c>
    </row>
    <row r="212" spans="1:5" x14ac:dyDescent="0.25">
      <c r="A212" s="60" t="s">
        <v>3305</v>
      </c>
      <c r="B212" s="21">
        <v>1.3333333333333335</v>
      </c>
      <c r="C212" s="21">
        <v>2.75</v>
      </c>
      <c r="D212" s="55" t="s">
        <v>3306</v>
      </c>
      <c r="E212" s="61" t="s">
        <v>78</v>
      </c>
    </row>
    <row r="213" spans="1:5" x14ac:dyDescent="0.25">
      <c r="A213" s="60" t="s">
        <v>3307</v>
      </c>
      <c r="B213" s="21">
        <v>1.3333333333333335</v>
      </c>
      <c r="C213" s="21">
        <v>2.75</v>
      </c>
      <c r="D213" s="55" t="s">
        <v>3308</v>
      </c>
      <c r="E213" s="61" t="s">
        <v>78</v>
      </c>
    </row>
    <row r="214" spans="1:5" x14ac:dyDescent="0.25">
      <c r="A214" s="60" t="s">
        <v>1828</v>
      </c>
      <c r="B214" s="21">
        <v>1.3333333333333335</v>
      </c>
      <c r="C214" s="21">
        <v>0</v>
      </c>
      <c r="D214" s="55" t="s">
        <v>1829</v>
      </c>
      <c r="E214" s="61" t="s">
        <v>77</v>
      </c>
    </row>
    <row r="215" spans="1:5" x14ac:dyDescent="0.25">
      <c r="A215" s="60" t="s">
        <v>1846</v>
      </c>
      <c r="B215" s="21">
        <v>1.3333333333333335</v>
      </c>
      <c r="C215" s="21">
        <v>0</v>
      </c>
      <c r="D215" s="55" t="s">
        <v>1847</v>
      </c>
      <c r="E215" s="61" t="s">
        <v>77</v>
      </c>
    </row>
    <row r="216" spans="1:5" x14ac:dyDescent="0.25">
      <c r="A216" s="60" t="s">
        <v>1826</v>
      </c>
      <c r="B216" s="21">
        <v>1.3333333333333335</v>
      </c>
      <c r="C216" s="21">
        <v>0</v>
      </c>
      <c r="D216" s="55" t="s">
        <v>1827</v>
      </c>
      <c r="E216" s="61" t="s">
        <v>77</v>
      </c>
    </row>
    <row r="217" spans="1:5" x14ac:dyDescent="0.25">
      <c r="A217" s="60" t="s">
        <v>3309</v>
      </c>
      <c r="B217" s="21">
        <v>1.3333333333333335</v>
      </c>
      <c r="C217" s="21">
        <v>2.75</v>
      </c>
      <c r="D217" s="55" t="s">
        <v>3310</v>
      </c>
      <c r="E217" s="61" t="s">
        <v>78</v>
      </c>
    </row>
    <row r="218" spans="1:5" x14ac:dyDescent="0.25">
      <c r="A218" s="60" t="s">
        <v>294</v>
      </c>
      <c r="B218" s="21">
        <v>1.25</v>
      </c>
      <c r="C218" s="21">
        <v>6</v>
      </c>
      <c r="D218" s="55" t="s">
        <v>295</v>
      </c>
      <c r="E218" s="61" t="s">
        <v>77</v>
      </c>
    </row>
    <row r="219" spans="1:5" x14ac:dyDescent="0.25">
      <c r="A219" s="60" t="s">
        <v>1830</v>
      </c>
      <c r="B219" s="21">
        <v>1.25</v>
      </c>
      <c r="C219" s="21">
        <v>0</v>
      </c>
      <c r="D219" s="55" t="s">
        <v>1831</v>
      </c>
      <c r="E219" s="61" t="s">
        <v>77</v>
      </c>
    </row>
    <row r="220" spans="1:5" ht="26.25" x14ac:dyDescent="0.25">
      <c r="A220" s="60" t="s">
        <v>753</v>
      </c>
      <c r="B220" s="21">
        <v>1.25</v>
      </c>
      <c r="C220" s="21">
        <v>2.0833333333333335</v>
      </c>
      <c r="D220" s="55" t="s">
        <v>754</v>
      </c>
      <c r="E220" s="61" t="s">
        <v>77</v>
      </c>
    </row>
    <row r="221" spans="1:5" ht="26.25" x14ac:dyDescent="0.25">
      <c r="A221" s="60" t="s">
        <v>751</v>
      </c>
      <c r="B221" s="21">
        <v>1.25</v>
      </c>
      <c r="C221" s="21">
        <v>2.0833333333333335</v>
      </c>
      <c r="D221" s="55" t="s">
        <v>752</v>
      </c>
      <c r="E221" s="61" t="s">
        <v>77</v>
      </c>
    </row>
    <row r="222" spans="1:5" x14ac:dyDescent="0.25">
      <c r="A222" s="60" t="s">
        <v>584</v>
      </c>
      <c r="B222" s="21">
        <v>1.25</v>
      </c>
      <c r="C222" s="21">
        <v>2.5833333333333335</v>
      </c>
      <c r="D222" s="55" t="s">
        <v>585</v>
      </c>
      <c r="E222" s="61" t="s">
        <v>77</v>
      </c>
    </row>
    <row r="223" spans="1:5" x14ac:dyDescent="0.25">
      <c r="A223" s="60" t="s">
        <v>94</v>
      </c>
      <c r="B223" s="21">
        <v>1.1666666666666667</v>
      </c>
      <c r="C223" s="21">
        <v>4.833333333333333</v>
      </c>
      <c r="D223" s="55" t="s">
        <v>469</v>
      </c>
      <c r="E223" s="61" t="s">
        <v>78</v>
      </c>
    </row>
    <row r="224" spans="1:5" x14ac:dyDescent="0.25">
      <c r="A224" s="60" t="s">
        <v>195</v>
      </c>
      <c r="B224" s="21">
        <v>1.1666666666666667</v>
      </c>
      <c r="C224" s="21">
        <v>0.41666666666666669</v>
      </c>
      <c r="D224" s="55" t="s">
        <v>196</v>
      </c>
      <c r="E224" s="61" t="s">
        <v>77</v>
      </c>
    </row>
    <row r="225" spans="1:5" x14ac:dyDescent="0.25">
      <c r="A225" s="60" t="s">
        <v>1834</v>
      </c>
      <c r="B225" s="21">
        <v>1.0833333333333333</v>
      </c>
      <c r="C225" s="21">
        <v>0</v>
      </c>
      <c r="D225" s="55" t="s">
        <v>1835</v>
      </c>
      <c r="E225" s="61" t="s">
        <v>77</v>
      </c>
    </row>
    <row r="226" spans="1:5" x14ac:dyDescent="0.25">
      <c r="A226" s="60" t="s">
        <v>3311</v>
      </c>
      <c r="B226" s="21">
        <v>1</v>
      </c>
      <c r="C226" s="21">
        <v>0</v>
      </c>
      <c r="D226" s="55" t="s">
        <v>3312</v>
      </c>
      <c r="E226" s="61" t="s">
        <v>77</v>
      </c>
    </row>
    <row r="227" spans="1:5" x14ac:dyDescent="0.25">
      <c r="A227" s="60" t="s">
        <v>3313</v>
      </c>
      <c r="B227" s="21">
        <v>1</v>
      </c>
      <c r="C227" s="21">
        <v>0</v>
      </c>
      <c r="D227" s="55" t="s">
        <v>3314</v>
      </c>
      <c r="E227" s="61" t="s">
        <v>77</v>
      </c>
    </row>
    <row r="228" spans="1:5" x14ac:dyDescent="0.25">
      <c r="A228" s="60" t="s">
        <v>3315</v>
      </c>
      <c r="B228" s="21">
        <v>0.91666666666666663</v>
      </c>
      <c r="C228" s="21">
        <v>0</v>
      </c>
      <c r="D228" s="55" t="s">
        <v>3316</v>
      </c>
      <c r="E228" s="61" t="s">
        <v>77</v>
      </c>
    </row>
    <row r="229" spans="1:5" x14ac:dyDescent="0.25">
      <c r="A229" s="60" t="s">
        <v>1838</v>
      </c>
      <c r="B229" s="21">
        <v>0.91666666666666663</v>
      </c>
      <c r="C229" s="21">
        <v>0</v>
      </c>
      <c r="D229" s="55" t="s">
        <v>1839</v>
      </c>
      <c r="E229" s="61" t="s">
        <v>77</v>
      </c>
    </row>
    <row r="230" spans="1:5" x14ac:dyDescent="0.25">
      <c r="A230" s="60" t="s">
        <v>1842</v>
      </c>
      <c r="B230" s="21">
        <v>0.91666666666666663</v>
      </c>
      <c r="C230" s="21">
        <v>0</v>
      </c>
      <c r="D230" s="55" t="s">
        <v>1843</v>
      </c>
      <c r="E230" s="61" t="s">
        <v>77</v>
      </c>
    </row>
    <row r="231" spans="1:5" x14ac:dyDescent="0.25">
      <c r="A231" s="60" t="s">
        <v>1836</v>
      </c>
      <c r="B231" s="21">
        <v>0.91666666666666663</v>
      </c>
      <c r="C231" s="21">
        <v>0</v>
      </c>
      <c r="D231" s="55" t="s">
        <v>1837</v>
      </c>
      <c r="E231" s="61" t="s">
        <v>77</v>
      </c>
    </row>
    <row r="232" spans="1:5" ht="26.25" x14ac:dyDescent="0.25">
      <c r="A232" s="60" t="s">
        <v>3317</v>
      </c>
      <c r="B232" s="21">
        <v>0.83333333333333337</v>
      </c>
      <c r="C232" s="21">
        <v>5.0833333333333339</v>
      </c>
      <c r="D232" s="55" t="s">
        <v>3318</v>
      </c>
      <c r="E232" s="61" t="s">
        <v>77</v>
      </c>
    </row>
    <row r="233" spans="1:5" ht="26.25" x14ac:dyDescent="0.25">
      <c r="A233" s="60" t="s">
        <v>201</v>
      </c>
      <c r="B233" s="21">
        <v>0.83333333333333337</v>
      </c>
      <c r="C233" s="21">
        <v>8.3333333333333343E-2</v>
      </c>
      <c r="D233" s="55" t="s">
        <v>463</v>
      </c>
      <c r="E233" s="61" t="s">
        <v>77</v>
      </c>
    </row>
    <row r="234" spans="1:5" x14ac:dyDescent="0.25">
      <c r="A234" s="60" t="s">
        <v>1840</v>
      </c>
      <c r="B234" s="21">
        <v>0.83333333333333337</v>
      </c>
      <c r="C234" s="21">
        <v>0</v>
      </c>
      <c r="D234" s="55" t="s">
        <v>1841</v>
      </c>
      <c r="E234" s="61" t="s">
        <v>77</v>
      </c>
    </row>
    <row r="235" spans="1:5" x14ac:dyDescent="0.25">
      <c r="A235" s="60" t="s">
        <v>602</v>
      </c>
      <c r="B235" s="21">
        <v>0.66666666666666674</v>
      </c>
      <c r="C235" s="21">
        <v>0.16666666666666669</v>
      </c>
      <c r="D235" s="55" t="s">
        <v>603</v>
      </c>
      <c r="E235" s="61" t="s">
        <v>77</v>
      </c>
    </row>
    <row r="236" spans="1:5" x14ac:dyDescent="0.25">
      <c r="A236" s="60" t="s">
        <v>1848</v>
      </c>
      <c r="B236" s="21">
        <v>0.58333333333333337</v>
      </c>
      <c r="C236" s="21">
        <v>0</v>
      </c>
      <c r="D236" s="55" t="s">
        <v>1849</v>
      </c>
      <c r="E236" s="61" t="s">
        <v>77</v>
      </c>
    </row>
    <row r="237" spans="1:5" x14ac:dyDescent="0.25">
      <c r="A237" s="60" t="s">
        <v>1844</v>
      </c>
      <c r="B237" s="21">
        <v>0.58333333333333337</v>
      </c>
      <c r="C237" s="21">
        <v>0</v>
      </c>
      <c r="D237" s="55" t="s">
        <v>1845</v>
      </c>
      <c r="E237" s="61" t="s">
        <v>77</v>
      </c>
    </row>
    <row r="238" spans="1:5" x14ac:dyDescent="0.25">
      <c r="A238" s="60" t="s">
        <v>1117</v>
      </c>
      <c r="B238" s="21">
        <v>0.58333333333333337</v>
      </c>
      <c r="C238" s="21">
        <v>1.1666666666666667</v>
      </c>
      <c r="D238" s="55" t="s">
        <v>1118</v>
      </c>
      <c r="E238" s="61" t="s">
        <v>77</v>
      </c>
    </row>
    <row r="239" spans="1:5" x14ac:dyDescent="0.25">
      <c r="A239" s="60" t="s">
        <v>3319</v>
      </c>
      <c r="B239" s="21">
        <v>0.5</v>
      </c>
      <c r="C239" s="21">
        <v>0</v>
      </c>
      <c r="D239" s="55" t="s">
        <v>3320</v>
      </c>
      <c r="E239" s="61" t="s">
        <v>77</v>
      </c>
    </row>
    <row r="240" spans="1:5" ht="26.25" x14ac:dyDescent="0.25">
      <c r="A240" s="60" t="s">
        <v>296</v>
      </c>
      <c r="B240" s="21">
        <v>0.5</v>
      </c>
      <c r="C240" s="21">
        <v>4.583333333333333</v>
      </c>
      <c r="D240" s="55" t="s">
        <v>297</v>
      </c>
      <c r="E240" s="61" t="s">
        <v>77</v>
      </c>
    </row>
    <row r="241" spans="1:5" x14ac:dyDescent="0.25">
      <c r="A241" s="60" t="s">
        <v>1852</v>
      </c>
      <c r="B241" s="21">
        <v>0.5</v>
      </c>
      <c r="C241" s="21">
        <v>0</v>
      </c>
      <c r="D241" s="55" t="s">
        <v>1853</v>
      </c>
      <c r="E241" s="61" t="s">
        <v>77</v>
      </c>
    </row>
    <row r="242" spans="1:5" x14ac:dyDescent="0.25">
      <c r="A242" s="60" t="s">
        <v>1079</v>
      </c>
      <c r="B242" s="21">
        <v>0.5</v>
      </c>
      <c r="C242" s="21">
        <v>21.083333333333332</v>
      </c>
      <c r="D242" s="55" t="s">
        <v>1080</v>
      </c>
      <c r="E242" s="61" t="s">
        <v>77</v>
      </c>
    </row>
    <row r="243" spans="1:5" x14ac:dyDescent="0.25">
      <c r="A243" s="60" t="s">
        <v>1081</v>
      </c>
      <c r="B243" s="21">
        <v>0.5</v>
      </c>
      <c r="C243" s="21">
        <v>21</v>
      </c>
      <c r="D243" s="55" t="s">
        <v>1082</v>
      </c>
      <c r="E243" s="61" t="s">
        <v>77</v>
      </c>
    </row>
    <row r="244" spans="1:5" x14ac:dyDescent="0.25">
      <c r="A244" s="60" t="s">
        <v>3321</v>
      </c>
      <c r="B244" s="21">
        <v>0.5</v>
      </c>
      <c r="C244" s="21">
        <v>0</v>
      </c>
      <c r="D244" s="55" t="s">
        <v>3322</v>
      </c>
      <c r="E244" s="61" t="s">
        <v>77</v>
      </c>
    </row>
    <row r="245" spans="1:5" x14ac:dyDescent="0.25">
      <c r="A245" s="60" t="s">
        <v>1105</v>
      </c>
      <c r="B245" s="21">
        <v>0.41666666666666669</v>
      </c>
      <c r="C245" s="21">
        <v>1.4166666666666667</v>
      </c>
      <c r="D245" s="55" t="s">
        <v>1106</v>
      </c>
      <c r="E245" s="61" t="s">
        <v>77</v>
      </c>
    </row>
    <row r="246" spans="1:5" x14ac:dyDescent="0.25">
      <c r="A246" s="60" t="s">
        <v>3323</v>
      </c>
      <c r="B246" s="21">
        <v>0.41666666666666669</v>
      </c>
      <c r="C246" s="21">
        <v>0</v>
      </c>
      <c r="D246" s="55" t="s">
        <v>3324</v>
      </c>
      <c r="E246" s="61" t="s">
        <v>77</v>
      </c>
    </row>
    <row r="247" spans="1:5" x14ac:dyDescent="0.25">
      <c r="A247" s="60" t="s">
        <v>199</v>
      </c>
      <c r="B247" s="21">
        <v>0.41666666666666669</v>
      </c>
      <c r="C247" s="21">
        <v>16.5</v>
      </c>
      <c r="D247" s="55" t="s">
        <v>200</v>
      </c>
      <c r="E247" s="61" t="s">
        <v>78</v>
      </c>
    </row>
    <row r="248" spans="1:5" x14ac:dyDescent="0.25">
      <c r="A248" s="60" t="s">
        <v>3325</v>
      </c>
      <c r="B248" s="21">
        <v>0.41666666666666669</v>
      </c>
      <c r="C248" s="21">
        <v>0</v>
      </c>
      <c r="D248" s="55" t="s">
        <v>3326</v>
      </c>
      <c r="E248" s="61" t="s">
        <v>77</v>
      </c>
    </row>
    <row r="249" spans="1:5" x14ac:dyDescent="0.25">
      <c r="A249" s="60" t="s">
        <v>1860</v>
      </c>
      <c r="B249" s="21">
        <v>0.33333333333333337</v>
      </c>
      <c r="C249" s="21">
        <v>0</v>
      </c>
      <c r="D249" s="55" t="s">
        <v>1861</v>
      </c>
      <c r="E249" s="61" t="s">
        <v>77</v>
      </c>
    </row>
    <row r="250" spans="1:5" x14ac:dyDescent="0.25">
      <c r="A250" s="60" t="s">
        <v>1858</v>
      </c>
      <c r="B250" s="21">
        <v>0.33333333333333337</v>
      </c>
      <c r="C250" s="21">
        <v>0</v>
      </c>
      <c r="D250" s="55" t="s">
        <v>1859</v>
      </c>
      <c r="E250" s="61" t="s">
        <v>77</v>
      </c>
    </row>
    <row r="251" spans="1:5" ht="26.25" x14ac:dyDescent="0.25">
      <c r="A251" s="60" t="s">
        <v>3327</v>
      </c>
      <c r="B251" s="21">
        <v>0.33333333333333337</v>
      </c>
      <c r="C251" s="21">
        <v>0.41666666666666669</v>
      </c>
      <c r="D251" s="55" t="s">
        <v>3328</v>
      </c>
      <c r="E251" s="61" t="s">
        <v>78</v>
      </c>
    </row>
    <row r="252" spans="1:5" x14ac:dyDescent="0.25">
      <c r="A252" s="60" t="s">
        <v>3329</v>
      </c>
      <c r="B252" s="21">
        <v>0.33333333333333337</v>
      </c>
      <c r="C252" s="21">
        <v>0</v>
      </c>
      <c r="D252" s="55" t="s">
        <v>3330</v>
      </c>
      <c r="E252" s="61" t="s">
        <v>77</v>
      </c>
    </row>
    <row r="253" spans="1:5" x14ac:dyDescent="0.25">
      <c r="A253" s="60" t="s">
        <v>1856</v>
      </c>
      <c r="B253" s="21">
        <v>0.33333333333333337</v>
      </c>
      <c r="C253" s="21">
        <v>0</v>
      </c>
      <c r="D253" s="55" t="s">
        <v>1857</v>
      </c>
      <c r="E253" s="61" t="s">
        <v>77</v>
      </c>
    </row>
    <row r="254" spans="1:5" x14ac:dyDescent="0.25">
      <c r="A254" s="60" t="s">
        <v>3331</v>
      </c>
      <c r="B254" s="21">
        <v>0.25</v>
      </c>
      <c r="C254" s="21">
        <v>0</v>
      </c>
      <c r="D254" s="55" t="s">
        <v>3332</v>
      </c>
      <c r="E254" s="61" t="s">
        <v>77</v>
      </c>
    </row>
    <row r="255" spans="1:5" x14ac:dyDescent="0.25">
      <c r="A255" s="60" t="s">
        <v>1107</v>
      </c>
      <c r="B255" s="21">
        <v>0.25</v>
      </c>
      <c r="C255" s="21">
        <v>1.3333333333333335</v>
      </c>
      <c r="D255" s="55" t="s">
        <v>1108</v>
      </c>
      <c r="E255" s="61" t="s">
        <v>77</v>
      </c>
    </row>
    <row r="256" spans="1:5" ht="26.25" x14ac:dyDescent="0.25">
      <c r="A256" s="60" t="s">
        <v>596</v>
      </c>
      <c r="B256" s="21">
        <v>0.25</v>
      </c>
      <c r="C256" s="21">
        <v>6.8333333333333339</v>
      </c>
      <c r="D256" s="55" t="s">
        <v>597</v>
      </c>
      <c r="E256" s="61" t="s">
        <v>77</v>
      </c>
    </row>
    <row r="257" spans="1:5" x14ac:dyDescent="0.25">
      <c r="A257" s="60" t="s">
        <v>3333</v>
      </c>
      <c r="B257" s="21">
        <v>0.25</v>
      </c>
      <c r="C257" s="21">
        <v>0</v>
      </c>
      <c r="D257" s="55" t="s">
        <v>3334</v>
      </c>
      <c r="E257" s="61" t="s">
        <v>77</v>
      </c>
    </row>
    <row r="258" spans="1:5" ht="26.25" x14ac:dyDescent="0.25">
      <c r="A258" s="60" t="s">
        <v>590</v>
      </c>
      <c r="B258" s="21">
        <v>0.16666666666666669</v>
      </c>
      <c r="C258" s="21">
        <v>9.9166666666666661</v>
      </c>
      <c r="D258" s="55" t="s">
        <v>591</v>
      </c>
      <c r="E258" s="61" t="s">
        <v>77</v>
      </c>
    </row>
    <row r="259" spans="1:5" x14ac:dyDescent="0.25">
      <c r="A259" s="60" t="s">
        <v>1876</v>
      </c>
      <c r="B259" s="21">
        <v>0.16666666666666669</v>
      </c>
      <c r="C259" s="21">
        <v>0</v>
      </c>
      <c r="D259" s="55" t="s">
        <v>1877</v>
      </c>
      <c r="E259" s="61" t="s">
        <v>78</v>
      </c>
    </row>
    <row r="260" spans="1:5" x14ac:dyDescent="0.25">
      <c r="A260" s="60" t="s">
        <v>1878</v>
      </c>
      <c r="B260" s="21">
        <v>0.16666666666666669</v>
      </c>
      <c r="C260" s="21">
        <v>0</v>
      </c>
      <c r="D260" s="55" t="s">
        <v>1879</v>
      </c>
      <c r="E260" s="61" t="s">
        <v>78</v>
      </c>
    </row>
    <row r="261" spans="1:5" x14ac:dyDescent="0.25">
      <c r="A261" s="60" t="s">
        <v>1874</v>
      </c>
      <c r="B261" s="21">
        <v>0.16666666666666669</v>
      </c>
      <c r="C261" s="21">
        <v>0</v>
      </c>
      <c r="D261" s="55" t="s">
        <v>1875</v>
      </c>
      <c r="E261" s="61" t="s">
        <v>78</v>
      </c>
    </row>
    <row r="262" spans="1:5" x14ac:dyDescent="0.25">
      <c r="A262" s="60" t="s">
        <v>1862</v>
      </c>
      <c r="B262" s="21">
        <v>0.16666666666666669</v>
      </c>
      <c r="C262" s="21">
        <v>0</v>
      </c>
      <c r="D262" s="55" t="s">
        <v>1863</v>
      </c>
      <c r="E262" s="61" t="s">
        <v>78</v>
      </c>
    </row>
    <row r="263" spans="1:5" x14ac:dyDescent="0.25">
      <c r="A263" s="60" t="s">
        <v>1866</v>
      </c>
      <c r="B263" s="21">
        <v>0.16666666666666669</v>
      </c>
      <c r="C263" s="21">
        <v>0</v>
      </c>
      <c r="D263" s="55" t="s">
        <v>1867</v>
      </c>
      <c r="E263" s="61" t="s">
        <v>78</v>
      </c>
    </row>
    <row r="264" spans="1:5" x14ac:dyDescent="0.25">
      <c r="A264" s="60" t="s">
        <v>3335</v>
      </c>
      <c r="B264" s="21">
        <v>0.16666666666666669</v>
      </c>
      <c r="C264" s="21">
        <v>0</v>
      </c>
      <c r="D264" s="55" t="s">
        <v>3336</v>
      </c>
      <c r="E264" s="61" t="s">
        <v>77</v>
      </c>
    </row>
    <row r="265" spans="1:5" x14ac:dyDescent="0.25">
      <c r="A265" s="60" t="s">
        <v>1864</v>
      </c>
      <c r="B265" s="21">
        <v>0.16666666666666669</v>
      </c>
      <c r="C265" s="21">
        <v>0</v>
      </c>
      <c r="D265" s="55" t="s">
        <v>1865</v>
      </c>
      <c r="E265" s="61" t="s">
        <v>78</v>
      </c>
    </row>
    <row r="266" spans="1:5" x14ac:dyDescent="0.25">
      <c r="A266" s="60" t="s">
        <v>1870</v>
      </c>
      <c r="B266" s="21">
        <v>0.16666666666666669</v>
      </c>
      <c r="C266" s="21">
        <v>0</v>
      </c>
      <c r="D266" s="55" t="s">
        <v>1871</v>
      </c>
      <c r="E266" s="61" t="s">
        <v>78</v>
      </c>
    </row>
    <row r="267" spans="1:5" x14ac:dyDescent="0.25">
      <c r="A267" s="60" t="s">
        <v>1872</v>
      </c>
      <c r="B267" s="21">
        <v>0.16666666666666669</v>
      </c>
      <c r="C267" s="21">
        <v>0</v>
      </c>
      <c r="D267" s="55" t="s">
        <v>1873</v>
      </c>
      <c r="E267" s="61" t="s">
        <v>78</v>
      </c>
    </row>
    <row r="268" spans="1:5" ht="26.25" x14ac:dyDescent="0.25">
      <c r="A268" s="60" t="s">
        <v>1888</v>
      </c>
      <c r="B268" s="21">
        <v>8.3333333333333343E-2</v>
      </c>
      <c r="C268" s="21">
        <v>0</v>
      </c>
      <c r="D268" s="55" t="s">
        <v>1889</v>
      </c>
      <c r="E268" s="61" t="s">
        <v>77</v>
      </c>
    </row>
    <row r="269" spans="1:5" x14ac:dyDescent="0.25">
      <c r="A269" s="60" t="s">
        <v>3337</v>
      </c>
      <c r="B269" s="21">
        <v>8.3333333333333343E-2</v>
      </c>
      <c r="C269" s="21">
        <v>0</v>
      </c>
      <c r="D269" s="55" t="s">
        <v>3338</v>
      </c>
      <c r="E269" s="61" t="s">
        <v>77</v>
      </c>
    </row>
    <row r="270" spans="1:5" x14ac:dyDescent="0.25">
      <c r="A270" s="60" t="s">
        <v>3339</v>
      </c>
      <c r="B270" s="21">
        <v>8.3333333333333343E-2</v>
      </c>
      <c r="C270" s="21">
        <v>0</v>
      </c>
      <c r="D270" s="55" t="s">
        <v>3340</v>
      </c>
      <c r="E270" s="61" t="s">
        <v>77</v>
      </c>
    </row>
    <row r="271" spans="1:5" x14ac:dyDescent="0.25">
      <c r="A271" s="60" t="s">
        <v>3341</v>
      </c>
      <c r="B271" s="21">
        <v>8.3333333333333343E-2</v>
      </c>
      <c r="C271" s="21">
        <v>0</v>
      </c>
      <c r="D271" s="55" t="s">
        <v>3342</v>
      </c>
      <c r="E271" s="61" t="s">
        <v>77</v>
      </c>
    </row>
    <row r="272" spans="1:5" x14ac:dyDescent="0.25">
      <c r="A272" s="60" t="s">
        <v>3343</v>
      </c>
      <c r="B272" s="21">
        <v>8.3333333333333343E-2</v>
      </c>
      <c r="C272" s="21">
        <v>0</v>
      </c>
      <c r="D272" s="55" t="s">
        <v>3344</v>
      </c>
      <c r="E272" s="61" t="s">
        <v>77</v>
      </c>
    </row>
    <row r="273" spans="1:5" x14ac:dyDescent="0.25">
      <c r="A273" s="60" t="s">
        <v>1880</v>
      </c>
      <c r="B273" s="21">
        <v>8.3333333333333343E-2</v>
      </c>
      <c r="C273" s="21">
        <v>0</v>
      </c>
      <c r="D273" s="55" t="s">
        <v>1881</v>
      </c>
      <c r="E273" s="61" t="s">
        <v>77</v>
      </c>
    </row>
    <row r="274" spans="1:5" x14ac:dyDescent="0.25">
      <c r="A274" s="60" t="s">
        <v>761</v>
      </c>
      <c r="B274" s="21">
        <v>8.3333333333333343E-2</v>
      </c>
      <c r="C274" s="21">
        <v>0.16666666666666669</v>
      </c>
      <c r="D274" s="55" t="s">
        <v>762</v>
      </c>
      <c r="E274" s="61" t="s">
        <v>78</v>
      </c>
    </row>
    <row r="275" spans="1:5" x14ac:dyDescent="0.25">
      <c r="A275" s="60" t="s">
        <v>3345</v>
      </c>
      <c r="B275" s="21">
        <v>8.3333333333333343E-2</v>
      </c>
      <c r="C275" s="21">
        <v>0</v>
      </c>
      <c r="D275" s="55" t="s">
        <v>3346</v>
      </c>
      <c r="E275" s="61" t="s">
        <v>77</v>
      </c>
    </row>
    <row r="276" spans="1:5" x14ac:dyDescent="0.25">
      <c r="A276" s="60" t="s">
        <v>3347</v>
      </c>
      <c r="B276" s="21">
        <v>8.3333333333333343E-2</v>
      </c>
      <c r="C276" s="21">
        <v>0</v>
      </c>
      <c r="D276" s="55" t="s">
        <v>3348</v>
      </c>
      <c r="E276" s="61" t="s">
        <v>77</v>
      </c>
    </row>
    <row r="277" spans="1:5" x14ac:dyDescent="0.25">
      <c r="A277" s="60" t="s">
        <v>3349</v>
      </c>
      <c r="B277" s="21">
        <v>8.3333333333333343E-2</v>
      </c>
      <c r="C277" s="21">
        <v>0</v>
      </c>
      <c r="D277" s="55" t="s">
        <v>3350</v>
      </c>
      <c r="E277" s="61" t="s">
        <v>77</v>
      </c>
    </row>
    <row r="278" spans="1:5" x14ac:dyDescent="0.25">
      <c r="A278" s="60" t="s">
        <v>3351</v>
      </c>
      <c r="B278" s="21">
        <v>8.3333333333333343E-2</v>
      </c>
      <c r="C278" s="21">
        <v>0</v>
      </c>
      <c r="D278" s="55" t="s">
        <v>3352</v>
      </c>
      <c r="E278" s="61" t="s">
        <v>77</v>
      </c>
    </row>
    <row r="279" spans="1:5" x14ac:dyDescent="0.25">
      <c r="A279" s="60" t="s">
        <v>1890</v>
      </c>
      <c r="B279" s="21">
        <v>8.3333333333333343E-2</v>
      </c>
      <c r="C279" s="21">
        <v>0</v>
      </c>
      <c r="D279" s="55" t="s">
        <v>1891</v>
      </c>
      <c r="E279" s="61" t="s">
        <v>77</v>
      </c>
    </row>
    <row r="280" spans="1:5" x14ac:dyDescent="0.25">
      <c r="A280" s="60" t="s">
        <v>1892</v>
      </c>
      <c r="B280" s="21">
        <v>8.3333333333333343E-2</v>
      </c>
      <c r="C280" s="21">
        <v>0</v>
      </c>
      <c r="D280" s="55" t="s">
        <v>1893</v>
      </c>
      <c r="E280" s="61" t="s">
        <v>78</v>
      </c>
    </row>
    <row r="281" spans="1:5" x14ac:dyDescent="0.25">
      <c r="A281" s="60" t="s">
        <v>1882</v>
      </c>
      <c r="B281" s="21">
        <v>8.3333333333333343E-2</v>
      </c>
      <c r="C281" s="21">
        <v>0</v>
      </c>
      <c r="D281" s="55" t="s">
        <v>1883</v>
      </c>
      <c r="E281" s="61" t="s">
        <v>77</v>
      </c>
    </row>
    <row r="282" spans="1:5" x14ac:dyDescent="0.25">
      <c r="A282" s="60" t="s">
        <v>1884</v>
      </c>
      <c r="B282" s="21">
        <v>8.3333333333333343E-2</v>
      </c>
      <c r="C282" s="21">
        <v>0</v>
      </c>
      <c r="D282" s="55" t="s">
        <v>1885</v>
      </c>
      <c r="E282" s="61" t="s">
        <v>78</v>
      </c>
    </row>
    <row r="283" spans="1:5" x14ac:dyDescent="0.25">
      <c r="A283" s="60" t="s">
        <v>3353</v>
      </c>
      <c r="B283" s="21">
        <v>8.3333333333333343E-2</v>
      </c>
      <c r="C283" s="21">
        <v>0</v>
      </c>
      <c r="D283" s="55" t="s">
        <v>3354</v>
      </c>
      <c r="E283" s="61" t="s">
        <v>77</v>
      </c>
    </row>
  </sheetData>
  <conditionalFormatting sqref="A2:A283">
    <cfRule type="expression" dxfId="2" priority="1">
      <formula>$E2 = "NIL"</formula>
    </cfRule>
  </conditionalFormatting>
  <pageMargins left="0.70866141732283472" right="0.70866141732283472" top="0.74803149606299213" bottom="0.74803149606299213" header="0.31496062992125984" footer="0.31496062992125984"/>
  <pageSetup paperSize="9" scale="79" fitToHeight="0" orientation="landscape"/>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I1074"/>
  <sheetViews>
    <sheetView zoomScaleSheetLayoutView="100" workbookViewId="0">
      <pane ySplit="1" topLeftCell="A2" activePane="bottomLeft" state="frozen"/>
      <selection pane="bottomLeft" activeCell="A6" sqref="A6"/>
    </sheetView>
  </sheetViews>
  <sheetFormatPr defaultColWidth="8.75" defaultRowHeight="15" x14ac:dyDescent="0.25"/>
  <cols>
    <col min="1" max="1" width="20.625" style="8" customWidth="1"/>
    <col min="2" max="3" width="19.125" style="8" customWidth="1"/>
    <col min="4" max="4" width="14.375" style="8" bestFit="1" customWidth="1"/>
    <col min="5" max="5" width="14.375" style="8" customWidth="1"/>
    <col min="6" max="6" width="75.625" style="7" customWidth="1"/>
    <col min="7" max="7" width="8.375" style="8" customWidth="1"/>
    <col min="8" max="8" width="14.375" style="8" customWidth="1"/>
    <col min="9" max="9" width="16.625" style="8" bestFit="1" customWidth="1"/>
    <col min="10" max="16384" width="8.75" style="8"/>
  </cols>
  <sheetData>
    <row r="1" spans="1:9" ht="15.75" thickBot="1" x14ac:dyDescent="0.3">
      <c r="A1" s="3" t="s">
        <v>74</v>
      </c>
      <c r="B1" s="2" t="s">
        <v>1772</v>
      </c>
      <c r="C1" s="2" t="s">
        <v>1773</v>
      </c>
      <c r="D1" s="20" t="s">
        <v>1771</v>
      </c>
      <c r="E1" s="20" t="s">
        <v>813</v>
      </c>
      <c r="F1" s="1" t="s">
        <v>75</v>
      </c>
      <c r="G1" s="1" t="s">
        <v>76</v>
      </c>
      <c r="H1" s="62" t="s">
        <v>1896</v>
      </c>
      <c r="I1" s="62" t="s">
        <v>0</v>
      </c>
    </row>
    <row r="2" spans="1:9" ht="26.25" thickTop="1" x14ac:dyDescent="0.25">
      <c r="A2" s="50" t="s">
        <v>826</v>
      </c>
      <c r="B2" s="47">
        <v>13387430.97828</v>
      </c>
      <c r="C2" s="47">
        <v>1123394.3221</v>
      </c>
      <c r="D2" s="47">
        <v>1028.5</v>
      </c>
      <c r="E2" s="47">
        <v>165.25</v>
      </c>
      <c r="F2" s="50" t="s">
        <v>827</v>
      </c>
      <c r="G2" s="50" t="s">
        <v>78</v>
      </c>
      <c r="H2" s="51" t="s">
        <v>1151</v>
      </c>
      <c r="I2" s="63" t="s">
        <v>2</v>
      </c>
    </row>
    <row r="3" spans="1:9" x14ac:dyDescent="0.25">
      <c r="A3" s="15" t="s">
        <v>1273</v>
      </c>
      <c r="B3" s="21">
        <v>11942468.23587</v>
      </c>
      <c r="C3" s="21">
        <v>0</v>
      </c>
      <c r="D3" s="21">
        <v>844.08333333333326</v>
      </c>
      <c r="E3" s="21">
        <v>0</v>
      </c>
      <c r="F3" s="15" t="s">
        <v>1274</v>
      </c>
      <c r="G3" s="15" t="s">
        <v>78</v>
      </c>
      <c r="H3" s="53" t="s">
        <v>1148</v>
      </c>
      <c r="I3" s="53" t="s">
        <v>2</v>
      </c>
    </row>
    <row r="4" spans="1:9" ht="25.5" x14ac:dyDescent="0.25">
      <c r="A4" s="15" t="s">
        <v>830</v>
      </c>
      <c r="B4" s="21">
        <v>8487751.40986</v>
      </c>
      <c r="C4" s="21">
        <v>596843.50633</v>
      </c>
      <c r="D4" s="21">
        <v>1722.583333333333</v>
      </c>
      <c r="E4" s="21">
        <v>144</v>
      </c>
      <c r="F4" s="15" t="s">
        <v>831</v>
      </c>
      <c r="G4" s="15" t="s">
        <v>78</v>
      </c>
      <c r="H4" s="53" t="s">
        <v>1148</v>
      </c>
      <c r="I4" s="53" t="s">
        <v>5</v>
      </c>
    </row>
    <row r="5" spans="1:9" ht="25.5" x14ac:dyDescent="0.25">
      <c r="A5" s="15" t="s">
        <v>2355</v>
      </c>
      <c r="B5" s="21">
        <v>7697221.1660099998</v>
      </c>
      <c r="C5" s="21">
        <v>11147928.66979</v>
      </c>
      <c r="D5" s="21">
        <v>649</v>
      </c>
      <c r="E5" s="21">
        <v>942.16666666666663</v>
      </c>
      <c r="F5" s="15" t="s">
        <v>2356</v>
      </c>
      <c r="G5" s="15" t="s">
        <v>78</v>
      </c>
      <c r="H5" s="53" t="s">
        <v>1147</v>
      </c>
      <c r="I5" s="53" t="s">
        <v>5</v>
      </c>
    </row>
    <row r="6" spans="1:9" ht="25.5" x14ac:dyDescent="0.25">
      <c r="A6" s="15" t="s">
        <v>837</v>
      </c>
      <c r="B6" s="21">
        <v>6739547.4243599996</v>
      </c>
      <c r="C6" s="21">
        <v>394269.36323999998</v>
      </c>
      <c r="D6" s="21">
        <v>1245.25</v>
      </c>
      <c r="E6" s="21">
        <v>104.41666666666667</v>
      </c>
      <c r="F6" s="15" t="s">
        <v>2323</v>
      </c>
      <c r="G6" s="15" t="s">
        <v>78</v>
      </c>
      <c r="H6" s="53" t="s">
        <v>1151</v>
      </c>
      <c r="I6" s="53" t="s">
        <v>2</v>
      </c>
    </row>
    <row r="7" spans="1:9" x14ac:dyDescent="0.25">
      <c r="A7" s="15" t="s">
        <v>954</v>
      </c>
      <c r="B7" s="21">
        <v>5761967.61405</v>
      </c>
      <c r="C7" s="21">
        <v>381008.72814999998</v>
      </c>
      <c r="D7" s="21">
        <v>94.5</v>
      </c>
      <c r="E7" s="21">
        <v>5.916666666666667</v>
      </c>
      <c r="F7" s="15" t="s">
        <v>955</v>
      </c>
      <c r="G7" s="15" t="s">
        <v>78</v>
      </c>
      <c r="H7" s="53" t="s">
        <v>131</v>
      </c>
      <c r="I7" s="53" t="s">
        <v>131</v>
      </c>
    </row>
    <row r="8" spans="1:9" x14ac:dyDescent="0.25">
      <c r="A8" s="15" t="s">
        <v>1276</v>
      </c>
      <c r="B8" s="21">
        <v>5497767.8756200001</v>
      </c>
      <c r="C8" s="21">
        <v>0</v>
      </c>
      <c r="D8" s="21">
        <v>475.58333333333331</v>
      </c>
      <c r="E8" s="21">
        <v>0</v>
      </c>
      <c r="F8" s="15" t="s">
        <v>1277</v>
      </c>
      <c r="G8" s="15" t="s">
        <v>78</v>
      </c>
      <c r="H8" s="53" t="s">
        <v>1148</v>
      </c>
      <c r="I8" s="53" t="s">
        <v>8</v>
      </c>
    </row>
    <row r="9" spans="1:9" ht="25.5" x14ac:dyDescent="0.25">
      <c r="A9" s="15" t="s">
        <v>627</v>
      </c>
      <c r="B9" s="21">
        <v>3956262.2881999998</v>
      </c>
      <c r="C9" s="21">
        <v>6217993.9899500003</v>
      </c>
      <c r="D9" s="21">
        <v>1251.4166666666665</v>
      </c>
      <c r="E9" s="21">
        <v>1188</v>
      </c>
      <c r="F9" s="15" t="s">
        <v>628</v>
      </c>
      <c r="G9" s="15" t="s">
        <v>78</v>
      </c>
      <c r="H9" s="53" t="s">
        <v>48</v>
      </c>
      <c r="I9" s="53" t="s">
        <v>6</v>
      </c>
    </row>
    <row r="10" spans="1:9" ht="25.5" x14ac:dyDescent="0.25">
      <c r="A10" s="15" t="s">
        <v>2371</v>
      </c>
      <c r="B10" s="21">
        <v>2955395.9264699998</v>
      </c>
      <c r="C10" s="21">
        <v>0</v>
      </c>
      <c r="D10" s="21">
        <v>221.91666666666666</v>
      </c>
      <c r="E10" s="21">
        <v>0</v>
      </c>
      <c r="F10" s="15" t="s">
        <v>2372</v>
      </c>
      <c r="G10" s="15" t="s">
        <v>77</v>
      </c>
      <c r="H10" s="53" t="s">
        <v>1151</v>
      </c>
      <c r="I10" s="53" t="s">
        <v>4</v>
      </c>
    </row>
    <row r="11" spans="1:9" x14ac:dyDescent="0.25">
      <c r="A11" s="15" t="s">
        <v>749</v>
      </c>
      <c r="B11" s="21">
        <v>2949473.2448499999</v>
      </c>
      <c r="C11" s="21">
        <v>83.461910000000003</v>
      </c>
      <c r="D11" s="21">
        <v>96.75</v>
      </c>
      <c r="E11" s="21">
        <v>2.25</v>
      </c>
      <c r="F11" s="15" t="s">
        <v>750</v>
      </c>
      <c r="G11" s="15" t="s">
        <v>77</v>
      </c>
      <c r="H11" s="53" t="s">
        <v>130</v>
      </c>
      <c r="I11" s="53" t="s">
        <v>130</v>
      </c>
    </row>
    <row r="12" spans="1:9" x14ac:dyDescent="0.25">
      <c r="A12" s="15" t="s">
        <v>1026</v>
      </c>
      <c r="B12" s="21">
        <v>2580762.7757700002</v>
      </c>
      <c r="C12" s="21">
        <v>10463.46394</v>
      </c>
      <c r="D12" s="21">
        <v>211.91666666666666</v>
      </c>
      <c r="E12" s="21">
        <v>0.83333333333333337</v>
      </c>
      <c r="F12" s="15" t="s">
        <v>1027</v>
      </c>
      <c r="G12" s="15" t="s">
        <v>77</v>
      </c>
      <c r="H12" s="53" t="s">
        <v>1147</v>
      </c>
      <c r="I12" s="53" t="s">
        <v>4</v>
      </c>
    </row>
    <row r="13" spans="1:9" x14ac:dyDescent="0.25">
      <c r="A13" s="15" t="s">
        <v>845</v>
      </c>
      <c r="B13" s="21">
        <v>2503761.7238799999</v>
      </c>
      <c r="C13" s="21">
        <v>786643.52792999998</v>
      </c>
      <c r="D13" s="21">
        <v>209.25</v>
      </c>
      <c r="E13" s="21">
        <v>63.416666666666664</v>
      </c>
      <c r="F13" s="15" t="s">
        <v>846</v>
      </c>
      <c r="G13" s="15" t="s">
        <v>77</v>
      </c>
      <c r="H13" s="53" t="s">
        <v>1147</v>
      </c>
      <c r="I13" s="53" t="s">
        <v>4</v>
      </c>
    </row>
    <row r="14" spans="1:9" ht="38.25" x14ac:dyDescent="0.25">
      <c r="A14" s="15" t="s">
        <v>549</v>
      </c>
      <c r="B14" s="21">
        <v>2457197.1515199998</v>
      </c>
      <c r="C14" s="21">
        <v>10412278.564549999</v>
      </c>
      <c r="D14" s="21">
        <v>191.41666666666666</v>
      </c>
      <c r="E14" s="21">
        <v>858.58333333333326</v>
      </c>
      <c r="F14" s="15" t="s">
        <v>2374</v>
      </c>
      <c r="G14" s="15" t="s">
        <v>78</v>
      </c>
      <c r="H14" s="53" t="s">
        <v>1147</v>
      </c>
      <c r="I14" s="53" t="s">
        <v>8</v>
      </c>
    </row>
    <row r="15" spans="1:9" x14ac:dyDescent="0.25">
      <c r="A15" s="15" t="s">
        <v>745</v>
      </c>
      <c r="B15" s="21">
        <v>2425211.2441699998</v>
      </c>
      <c r="C15" s="21">
        <v>152.09872999999999</v>
      </c>
      <c r="D15" s="21">
        <v>102.5</v>
      </c>
      <c r="E15" s="21">
        <v>4.25</v>
      </c>
      <c r="F15" s="15" t="s">
        <v>746</v>
      </c>
      <c r="G15" s="15" t="s">
        <v>77</v>
      </c>
      <c r="H15" s="53" t="s">
        <v>130</v>
      </c>
      <c r="I15" s="53" t="s">
        <v>130</v>
      </c>
    </row>
    <row r="16" spans="1:9" ht="25.5" x14ac:dyDescent="0.25">
      <c r="A16" s="15" t="s">
        <v>2377</v>
      </c>
      <c r="B16" s="21">
        <v>2412928.3440399999</v>
      </c>
      <c r="C16" s="21">
        <v>0</v>
      </c>
      <c r="D16" s="21">
        <v>183.5</v>
      </c>
      <c r="E16" s="21">
        <v>0</v>
      </c>
      <c r="F16" s="15" t="s">
        <v>2378</v>
      </c>
      <c r="G16" s="15" t="s">
        <v>78</v>
      </c>
      <c r="H16" s="53" t="s">
        <v>1148</v>
      </c>
      <c r="I16" s="53" t="s">
        <v>2</v>
      </c>
    </row>
    <row r="17" spans="1:9" ht="25.5" x14ac:dyDescent="0.25">
      <c r="A17" s="15" t="s">
        <v>2367</v>
      </c>
      <c r="B17" s="21">
        <v>2368768.4717100002</v>
      </c>
      <c r="C17" s="21">
        <v>0</v>
      </c>
      <c r="D17" s="21">
        <v>235</v>
      </c>
      <c r="E17" s="21">
        <v>0</v>
      </c>
      <c r="F17" s="15" t="s">
        <v>2368</v>
      </c>
      <c r="G17" s="15" t="s">
        <v>78</v>
      </c>
      <c r="H17" s="53" t="s">
        <v>1148</v>
      </c>
      <c r="I17" s="53" t="s">
        <v>2</v>
      </c>
    </row>
    <row r="18" spans="1:9" ht="25.5" x14ac:dyDescent="0.25">
      <c r="A18" s="15" t="s">
        <v>501</v>
      </c>
      <c r="B18" s="21">
        <v>2172975.9845799999</v>
      </c>
      <c r="C18" s="21">
        <v>361492.7868</v>
      </c>
      <c r="D18" s="21">
        <v>273.33333333333331</v>
      </c>
      <c r="E18" s="21">
        <v>79.416666666666657</v>
      </c>
      <c r="F18" s="15" t="s">
        <v>502</v>
      </c>
      <c r="G18" s="15" t="s">
        <v>77</v>
      </c>
      <c r="H18" s="53" t="s">
        <v>1148</v>
      </c>
      <c r="I18" s="53" t="s">
        <v>5</v>
      </c>
    </row>
    <row r="19" spans="1:9" ht="25.5" x14ac:dyDescent="0.25">
      <c r="A19" s="15" t="s">
        <v>1306</v>
      </c>
      <c r="B19" s="21">
        <v>2132627.6704000002</v>
      </c>
      <c r="C19" s="21">
        <v>0</v>
      </c>
      <c r="D19" s="21">
        <v>317</v>
      </c>
      <c r="E19" s="21">
        <v>0</v>
      </c>
      <c r="F19" s="15" t="s">
        <v>2329</v>
      </c>
      <c r="G19" s="15" t="s">
        <v>78</v>
      </c>
      <c r="H19" s="53" t="s">
        <v>1151</v>
      </c>
      <c r="I19" s="53" t="s">
        <v>4</v>
      </c>
    </row>
    <row r="20" spans="1:9" x14ac:dyDescent="0.25">
      <c r="A20" s="15" t="s">
        <v>832</v>
      </c>
      <c r="B20" s="21">
        <v>2119871.8127600001</v>
      </c>
      <c r="C20" s="21">
        <v>159354.01331000001</v>
      </c>
      <c r="D20" s="21">
        <v>407</v>
      </c>
      <c r="E20" s="21">
        <v>129.66666666666666</v>
      </c>
      <c r="F20" s="15" t="s">
        <v>833</v>
      </c>
      <c r="G20" s="15" t="s">
        <v>78</v>
      </c>
      <c r="H20" s="53" t="s">
        <v>1148</v>
      </c>
      <c r="I20" s="53" t="s">
        <v>2</v>
      </c>
    </row>
    <row r="21" spans="1:9" ht="38.25" x14ac:dyDescent="0.25">
      <c r="A21" s="15" t="s">
        <v>2375</v>
      </c>
      <c r="B21" s="21">
        <v>2084424.58715</v>
      </c>
      <c r="C21" s="21">
        <v>0</v>
      </c>
      <c r="D21" s="21">
        <v>200.58333333333331</v>
      </c>
      <c r="E21" s="21">
        <v>0</v>
      </c>
      <c r="F21" s="15" t="s">
        <v>2376</v>
      </c>
      <c r="G21" s="15" t="s">
        <v>77</v>
      </c>
      <c r="H21" s="53" t="s">
        <v>1147</v>
      </c>
      <c r="I21" s="53" t="s">
        <v>5</v>
      </c>
    </row>
    <row r="22" spans="1:9" ht="25.5" x14ac:dyDescent="0.25">
      <c r="A22" s="15" t="s">
        <v>535</v>
      </c>
      <c r="B22" s="21">
        <v>2041076.53813</v>
      </c>
      <c r="C22" s="21">
        <v>1603340.3388700001</v>
      </c>
      <c r="D22" s="21">
        <v>164.75</v>
      </c>
      <c r="E22" s="21">
        <v>130.66666666666666</v>
      </c>
      <c r="F22" s="15" t="s">
        <v>536</v>
      </c>
      <c r="G22" s="15" t="s">
        <v>77</v>
      </c>
      <c r="H22" s="53" t="s">
        <v>1147</v>
      </c>
      <c r="I22" s="53" t="s">
        <v>4</v>
      </c>
    </row>
    <row r="23" spans="1:9" x14ac:dyDescent="0.25">
      <c r="A23" s="15" t="s">
        <v>1297</v>
      </c>
      <c r="B23" s="21">
        <v>2014657.95872</v>
      </c>
      <c r="C23" s="21">
        <v>0</v>
      </c>
      <c r="D23" s="21">
        <v>217</v>
      </c>
      <c r="E23" s="21">
        <v>0</v>
      </c>
      <c r="F23" s="15" t="s">
        <v>1298</v>
      </c>
      <c r="G23" s="15" t="s">
        <v>77</v>
      </c>
      <c r="H23" s="53" t="s">
        <v>1147</v>
      </c>
      <c r="I23" s="53" t="s">
        <v>4</v>
      </c>
    </row>
    <row r="24" spans="1:9" x14ac:dyDescent="0.25">
      <c r="A24" s="15" t="s">
        <v>755</v>
      </c>
      <c r="B24" s="21">
        <v>1923279.09238</v>
      </c>
      <c r="C24" s="21">
        <v>95.514219999999995</v>
      </c>
      <c r="D24" s="21">
        <v>45.583333333333329</v>
      </c>
      <c r="E24" s="21">
        <v>1.3333333333333335</v>
      </c>
      <c r="F24" s="15" t="s">
        <v>756</v>
      </c>
      <c r="G24" s="15" t="s">
        <v>77</v>
      </c>
      <c r="H24" s="53" t="s">
        <v>130</v>
      </c>
      <c r="I24" s="53" t="s">
        <v>130</v>
      </c>
    </row>
    <row r="25" spans="1:9" ht="38.25" x14ac:dyDescent="0.25">
      <c r="A25" s="15" t="s">
        <v>404</v>
      </c>
      <c r="B25" s="21">
        <v>1903054.87931</v>
      </c>
      <c r="C25" s="21">
        <v>383878.66279999999</v>
      </c>
      <c r="D25" s="21">
        <v>217.08333333333331</v>
      </c>
      <c r="E25" s="21">
        <v>42.25</v>
      </c>
      <c r="F25" s="15" t="s">
        <v>2373</v>
      </c>
      <c r="G25" s="15" t="s">
        <v>78</v>
      </c>
      <c r="H25" s="53" t="s">
        <v>1148</v>
      </c>
      <c r="I25" s="53" t="s">
        <v>5</v>
      </c>
    </row>
    <row r="26" spans="1:9" x14ac:dyDescent="0.25">
      <c r="A26" s="15" t="s">
        <v>820</v>
      </c>
      <c r="B26" s="21">
        <v>1848399.7812600001</v>
      </c>
      <c r="C26" s="21">
        <v>2501675.7953599999</v>
      </c>
      <c r="D26" s="21">
        <v>283.83333333333331</v>
      </c>
      <c r="E26" s="21">
        <v>235.58333333333334</v>
      </c>
      <c r="F26" s="15" t="s">
        <v>821</v>
      </c>
      <c r="G26" s="15" t="s">
        <v>78</v>
      </c>
      <c r="H26" s="53" t="s">
        <v>1148</v>
      </c>
      <c r="I26" s="53" t="s">
        <v>4</v>
      </c>
    </row>
    <row r="27" spans="1:9" x14ac:dyDescent="0.25">
      <c r="A27" s="15" t="s">
        <v>233</v>
      </c>
      <c r="B27" s="21">
        <v>1817725.92928</v>
      </c>
      <c r="C27" s="21">
        <v>727068.98552999995</v>
      </c>
      <c r="D27" s="21">
        <v>136.08333333333331</v>
      </c>
      <c r="E27" s="21">
        <v>39.5</v>
      </c>
      <c r="F27" s="15" t="s">
        <v>2327</v>
      </c>
      <c r="G27" s="15" t="s">
        <v>77</v>
      </c>
      <c r="H27" s="53" t="s">
        <v>1150</v>
      </c>
      <c r="I27" s="53" t="s">
        <v>2</v>
      </c>
    </row>
    <row r="28" spans="1:9" x14ac:dyDescent="0.25">
      <c r="A28" s="15" t="s">
        <v>2363</v>
      </c>
      <c r="B28" s="21">
        <v>1753091.3437699999</v>
      </c>
      <c r="C28" s="21">
        <v>0</v>
      </c>
      <c r="D28" s="21">
        <v>254.75</v>
      </c>
      <c r="E28" s="21">
        <v>0</v>
      </c>
      <c r="F28" s="15" t="s">
        <v>2364</v>
      </c>
      <c r="G28" s="15" t="s">
        <v>78</v>
      </c>
      <c r="H28" s="53" t="s">
        <v>1148</v>
      </c>
      <c r="I28" s="53" t="s">
        <v>2</v>
      </c>
    </row>
    <row r="29" spans="1:9" x14ac:dyDescent="0.25">
      <c r="A29" s="15" t="s">
        <v>2384</v>
      </c>
      <c r="B29" s="21">
        <v>1705895.3362400001</v>
      </c>
      <c r="C29" s="21">
        <v>68366.017240000001</v>
      </c>
      <c r="D29" s="21">
        <v>136.91666666666666</v>
      </c>
      <c r="E29" s="21">
        <v>5.416666666666667</v>
      </c>
      <c r="F29" s="15" t="s">
        <v>2385</v>
      </c>
      <c r="G29" s="15" t="s">
        <v>77</v>
      </c>
      <c r="H29" s="53" t="s">
        <v>1147</v>
      </c>
      <c r="I29" s="53" t="s">
        <v>2</v>
      </c>
    </row>
    <row r="30" spans="1:9" x14ac:dyDescent="0.25">
      <c r="A30" s="15" t="s">
        <v>442</v>
      </c>
      <c r="B30" s="21">
        <v>1649224.71475</v>
      </c>
      <c r="C30" s="21">
        <v>1588523.72964</v>
      </c>
      <c r="D30" s="21">
        <v>4264.9166666666661</v>
      </c>
      <c r="E30" s="21">
        <v>4276.6666666666661</v>
      </c>
      <c r="F30" s="15" t="s">
        <v>443</v>
      </c>
      <c r="G30" s="15" t="s">
        <v>78</v>
      </c>
      <c r="H30" s="53" t="s">
        <v>130</v>
      </c>
      <c r="I30" s="53" t="s">
        <v>130</v>
      </c>
    </row>
    <row r="31" spans="1:9" x14ac:dyDescent="0.25">
      <c r="A31" s="15" t="s">
        <v>368</v>
      </c>
      <c r="B31" s="21">
        <v>1639245.09454</v>
      </c>
      <c r="C31" s="21">
        <v>255990.57800000001</v>
      </c>
      <c r="D31" s="21">
        <v>875</v>
      </c>
      <c r="E31" s="21">
        <v>585.41666666666663</v>
      </c>
      <c r="F31" s="15" t="s">
        <v>369</v>
      </c>
      <c r="G31" s="15" t="s">
        <v>78</v>
      </c>
      <c r="H31" s="53" t="s">
        <v>1151</v>
      </c>
      <c r="I31" s="53" t="s">
        <v>4</v>
      </c>
    </row>
    <row r="32" spans="1:9" x14ac:dyDescent="0.25">
      <c r="A32" s="15" t="s">
        <v>863</v>
      </c>
      <c r="B32" s="21">
        <v>1579166.98126</v>
      </c>
      <c r="C32" s="21">
        <v>577026.68114</v>
      </c>
      <c r="D32" s="21">
        <v>133.41666666666666</v>
      </c>
      <c r="E32" s="21">
        <v>46.25</v>
      </c>
      <c r="F32" s="15" t="s">
        <v>864</v>
      </c>
      <c r="G32" s="15" t="s">
        <v>77</v>
      </c>
      <c r="H32" s="53" t="s">
        <v>1147</v>
      </c>
      <c r="I32" s="53" t="s">
        <v>2</v>
      </c>
    </row>
    <row r="33" spans="1:9" x14ac:dyDescent="0.25">
      <c r="A33" s="15" t="s">
        <v>1064</v>
      </c>
      <c r="B33" s="21">
        <v>1524714.3901800001</v>
      </c>
      <c r="C33" s="21">
        <v>1041.9934499999999</v>
      </c>
      <c r="D33" s="21">
        <v>120.33333333333333</v>
      </c>
      <c r="E33" s="21">
        <v>8.3333333333333343E-2</v>
      </c>
      <c r="F33" s="15" t="s">
        <v>1065</v>
      </c>
      <c r="G33" s="15" t="s">
        <v>77</v>
      </c>
      <c r="H33" s="53" t="s">
        <v>1147</v>
      </c>
      <c r="I33" s="53" t="s">
        <v>4</v>
      </c>
    </row>
    <row r="34" spans="1:9" x14ac:dyDescent="0.25">
      <c r="A34" s="15" t="s">
        <v>2386</v>
      </c>
      <c r="B34" s="21">
        <v>1518639.1521399999</v>
      </c>
      <c r="C34" s="21">
        <v>0</v>
      </c>
      <c r="D34" s="21">
        <v>136.16666666666666</v>
      </c>
      <c r="E34" s="21">
        <v>0</v>
      </c>
      <c r="F34" s="15" t="s">
        <v>2387</v>
      </c>
      <c r="G34" s="15" t="s">
        <v>77</v>
      </c>
      <c r="H34" s="53" t="s">
        <v>1147</v>
      </c>
      <c r="I34" s="53" t="s">
        <v>2</v>
      </c>
    </row>
    <row r="35" spans="1:9" x14ac:dyDescent="0.25">
      <c r="A35" s="15" t="s">
        <v>1428</v>
      </c>
      <c r="B35" s="21">
        <v>1449502.8358400001</v>
      </c>
      <c r="C35" s="21">
        <v>0</v>
      </c>
      <c r="D35" s="21">
        <v>115.41666666666666</v>
      </c>
      <c r="E35" s="21">
        <v>0</v>
      </c>
      <c r="F35" s="15" t="s">
        <v>1429</v>
      </c>
      <c r="G35" s="15" t="s">
        <v>77</v>
      </c>
      <c r="H35" s="53" t="s">
        <v>1147</v>
      </c>
      <c r="I35" s="53" t="s">
        <v>4</v>
      </c>
    </row>
    <row r="36" spans="1:9" x14ac:dyDescent="0.25">
      <c r="A36" s="15" t="s">
        <v>874</v>
      </c>
      <c r="B36" s="21">
        <v>1410266.0201099999</v>
      </c>
      <c r="C36" s="21">
        <v>55657.220630000003</v>
      </c>
      <c r="D36" s="21">
        <v>228.16666666666666</v>
      </c>
      <c r="E36" s="21">
        <v>35.666666666666664</v>
      </c>
      <c r="F36" s="15" t="s">
        <v>875</v>
      </c>
      <c r="G36" s="15" t="s">
        <v>78</v>
      </c>
      <c r="H36" s="53" t="s">
        <v>1148</v>
      </c>
      <c r="I36" s="53" t="s">
        <v>4</v>
      </c>
    </row>
    <row r="37" spans="1:9" ht="25.5" x14ac:dyDescent="0.25">
      <c r="A37" s="15" t="s">
        <v>2393</v>
      </c>
      <c r="B37" s="21">
        <v>1392988.97731</v>
      </c>
      <c r="C37" s="21">
        <v>854071.0466</v>
      </c>
      <c r="D37" s="21">
        <v>112.08333333333331</v>
      </c>
      <c r="E37" s="21">
        <v>68.75</v>
      </c>
      <c r="F37" s="15" t="s">
        <v>2394</v>
      </c>
      <c r="G37" s="15" t="s">
        <v>77</v>
      </c>
      <c r="H37" s="53" t="s">
        <v>1147</v>
      </c>
      <c r="I37" s="53" t="s">
        <v>4</v>
      </c>
    </row>
    <row r="38" spans="1:9" ht="38.25" x14ac:dyDescent="0.25">
      <c r="A38" s="15" t="s">
        <v>559</v>
      </c>
      <c r="B38" s="21">
        <v>1370091.8438899999</v>
      </c>
      <c r="C38" s="21">
        <v>217567.68257</v>
      </c>
      <c r="D38" s="21">
        <v>115.83333333333331</v>
      </c>
      <c r="E38" s="21">
        <v>17.666666666666668</v>
      </c>
      <c r="F38" s="15" t="s">
        <v>2392</v>
      </c>
      <c r="G38" s="15" t="s">
        <v>77</v>
      </c>
      <c r="H38" s="53" t="s">
        <v>1147</v>
      </c>
      <c r="I38" s="53" t="s">
        <v>5</v>
      </c>
    </row>
    <row r="39" spans="1:9" ht="25.5" x14ac:dyDescent="0.25">
      <c r="A39" s="15" t="s">
        <v>492</v>
      </c>
      <c r="B39" s="21">
        <v>1327289.47615</v>
      </c>
      <c r="C39" s="21">
        <v>3040110.19814</v>
      </c>
      <c r="D39" s="21">
        <v>199.91666666666669</v>
      </c>
      <c r="E39" s="21">
        <v>277</v>
      </c>
      <c r="F39" s="15" t="s">
        <v>493</v>
      </c>
      <c r="G39" s="15" t="s">
        <v>78</v>
      </c>
      <c r="H39" s="53" t="s">
        <v>1149</v>
      </c>
      <c r="I39" s="53" t="s">
        <v>4</v>
      </c>
    </row>
    <row r="40" spans="1:9" x14ac:dyDescent="0.25">
      <c r="A40" s="15" t="s">
        <v>2402</v>
      </c>
      <c r="B40" s="21">
        <v>1238829.34608</v>
      </c>
      <c r="C40" s="21">
        <v>579143.58982999995</v>
      </c>
      <c r="D40" s="21">
        <v>100.91666666666666</v>
      </c>
      <c r="E40" s="21">
        <v>46.333333333333329</v>
      </c>
      <c r="F40" s="15" t="s">
        <v>2403</v>
      </c>
      <c r="G40" s="15" t="s">
        <v>77</v>
      </c>
      <c r="H40" s="53" t="s">
        <v>1147</v>
      </c>
      <c r="I40" s="53" t="s">
        <v>2</v>
      </c>
    </row>
    <row r="41" spans="1:9" x14ac:dyDescent="0.25">
      <c r="A41" s="15" t="s">
        <v>570</v>
      </c>
      <c r="B41" s="21">
        <v>1234031.13038</v>
      </c>
      <c r="C41" s="21">
        <v>599388.73644000001</v>
      </c>
      <c r="D41" s="21">
        <v>7689.25</v>
      </c>
      <c r="E41" s="21">
        <v>5015.6666666666661</v>
      </c>
      <c r="F41" s="15" t="s">
        <v>571</v>
      </c>
      <c r="G41" s="15" t="s">
        <v>78</v>
      </c>
      <c r="H41" s="53" t="s">
        <v>130</v>
      </c>
      <c r="I41" s="53" t="s">
        <v>130</v>
      </c>
    </row>
    <row r="42" spans="1:9" x14ac:dyDescent="0.25">
      <c r="A42" s="15" t="s">
        <v>1705</v>
      </c>
      <c r="B42" s="21">
        <v>1225430.3324599999</v>
      </c>
      <c r="C42" s="21">
        <v>0</v>
      </c>
      <c r="D42" s="21">
        <v>95.916666666666671</v>
      </c>
      <c r="E42" s="21">
        <v>0</v>
      </c>
      <c r="F42" s="15" t="s">
        <v>1706</v>
      </c>
      <c r="G42" s="15" t="s">
        <v>77</v>
      </c>
      <c r="H42" s="53" t="s">
        <v>1150</v>
      </c>
      <c r="I42" s="53" t="s">
        <v>8</v>
      </c>
    </row>
    <row r="43" spans="1:9" x14ac:dyDescent="0.25">
      <c r="A43" s="15" t="s">
        <v>120</v>
      </c>
      <c r="B43" s="21">
        <v>1216909.38576</v>
      </c>
      <c r="C43" s="21">
        <v>21087.218059999999</v>
      </c>
      <c r="D43" s="21">
        <v>267</v>
      </c>
      <c r="E43" s="21">
        <v>72.166666666666671</v>
      </c>
      <c r="F43" s="15" t="s">
        <v>121</v>
      </c>
      <c r="G43" s="15" t="s">
        <v>77</v>
      </c>
      <c r="H43" s="53" t="s">
        <v>130</v>
      </c>
      <c r="I43" s="53" t="s">
        <v>130</v>
      </c>
    </row>
    <row r="44" spans="1:9" x14ac:dyDescent="0.25">
      <c r="A44" s="15" t="s">
        <v>843</v>
      </c>
      <c r="B44" s="21">
        <v>1196814.80219</v>
      </c>
      <c r="C44" s="21">
        <v>798611.02052999998</v>
      </c>
      <c r="D44" s="21">
        <v>101.66666666666666</v>
      </c>
      <c r="E44" s="21">
        <v>64.083333333333329</v>
      </c>
      <c r="F44" s="15" t="s">
        <v>844</v>
      </c>
      <c r="G44" s="15" t="s">
        <v>77</v>
      </c>
      <c r="H44" s="53" t="s">
        <v>1147</v>
      </c>
      <c r="I44" s="53" t="s">
        <v>4</v>
      </c>
    </row>
    <row r="45" spans="1:9" x14ac:dyDescent="0.25">
      <c r="A45" s="15" t="s">
        <v>871</v>
      </c>
      <c r="B45" s="21">
        <v>1196811.2802299999</v>
      </c>
      <c r="C45" s="21">
        <v>456214.39864999999</v>
      </c>
      <c r="D45" s="21">
        <v>97.916666666666657</v>
      </c>
      <c r="E45" s="21">
        <v>40.083333333333329</v>
      </c>
      <c r="F45" s="15" t="s">
        <v>872</v>
      </c>
      <c r="G45" s="15" t="s">
        <v>77</v>
      </c>
      <c r="H45" s="53" t="s">
        <v>1147</v>
      </c>
      <c r="I45" s="53" t="s">
        <v>4</v>
      </c>
    </row>
    <row r="46" spans="1:9" x14ac:dyDescent="0.25">
      <c r="A46" s="15" t="s">
        <v>1033</v>
      </c>
      <c r="B46" s="21">
        <v>1194689.83504</v>
      </c>
      <c r="C46" s="21">
        <v>81.154510000000002</v>
      </c>
      <c r="D46" s="21">
        <v>121.66666666666666</v>
      </c>
      <c r="E46" s="21">
        <v>0.5</v>
      </c>
      <c r="F46" s="15" t="s">
        <v>1034</v>
      </c>
      <c r="G46" s="15" t="s">
        <v>78</v>
      </c>
      <c r="H46" s="53" t="s">
        <v>1148</v>
      </c>
      <c r="I46" s="53" t="s">
        <v>8</v>
      </c>
    </row>
    <row r="47" spans="1:9" x14ac:dyDescent="0.25">
      <c r="A47" s="15" t="s">
        <v>1470</v>
      </c>
      <c r="B47" s="21">
        <v>1177396.72098</v>
      </c>
      <c r="C47" s="21">
        <v>0</v>
      </c>
      <c r="D47" s="21">
        <v>94.583333333333329</v>
      </c>
      <c r="E47" s="21">
        <v>0</v>
      </c>
      <c r="F47" s="15" t="s">
        <v>1471</v>
      </c>
      <c r="G47" s="15" t="s">
        <v>77</v>
      </c>
      <c r="H47" s="53" t="s">
        <v>1147</v>
      </c>
      <c r="I47" s="53" t="s">
        <v>2</v>
      </c>
    </row>
    <row r="48" spans="1:9" x14ac:dyDescent="0.25">
      <c r="A48" s="15" t="s">
        <v>2398</v>
      </c>
      <c r="B48" s="21">
        <v>1114808.55275</v>
      </c>
      <c r="C48" s="21">
        <v>0</v>
      </c>
      <c r="D48" s="21">
        <v>101.83333333333334</v>
      </c>
      <c r="E48" s="21">
        <v>0</v>
      </c>
      <c r="F48" s="15" t="s">
        <v>2399</v>
      </c>
      <c r="G48" s="15" t="s">
        <v>77</v>
      </c>
      <c r="H48" s="53" t="s">
        <v>1147</v>
      </c>
      <c r="I48" s="53" t="s">
        <v>2</v>
      </c>
    </row>
    <row r="49" spans="1:9" x14ac:dyDescent="0.25">
      <c r="A49" s="15" t="s">
        <v>924</v>
      </c>
      <c r="B49" s="21">
        <v>1112493.81653</v>
      </c>
      <c r="C49" s="21">
        <v>39979.360939999999</v>
      </c>
      <c r="D49" s="21">
        <v>89.083333333333329</v>
      </c>
      <c r="E49" s="21">
        <v>15.75</v>
      </c>
      <c r="F49" s="15" t="s">
        <v>925</v>
      </c>
      <c r="G49" s="15" t="s">
        <v>77</v>
      </c>
      <c r="H49" s="53" t="s">
        <v>1147</v>
      </c>
      <c r="I49" s="53" t="s">
        <v>4</v>
      </c>
    </row>
    <row r="50" spans="1:9" ht="25.5" x14ac:dyDescent="0.25">
      <c r="A50" s="15" t="s">
        <v>1310</v>
      </c>
      <c r="B50" s="21">
        <v>1105397.0427900001</v>
      </c>
      <c r="C50" s="21">
        <v>0</v>
      </c>
      <c r="D50" s="21">
        <v>53.916666666666671</v>
      </c>
      <c r="E50" s="21">
        <v>0</v>
      </c>
      <c r="F50" s="15" t="s">
        <v>1311</v>
      </c>
      <c r="G50" s="15" t="s">
        <v>77</v>
      </c>
      <c r="H50" s="53" t="s">
        <v>1148</v>
      </c>
      <c r="I50" s="53" t="s">
        <v>2</v>
      </c>
    </row>
    <row r="51" spans="1:9" x14ac:dyDescent="0.25">
      <c r="A51" s="15" t="s">
        <v>1290</v>
      </c>
      <c r="B51" s="21">
        <v>1084503.13377</v>
      </c>
      <c r="C51" s="21">
        <v>0</v>
      </c>
      <c r="D51" s="21">
        <v>81.749999999999986</v>
      </c>
      <c r="E51" s="21">
        <v>0</v>
      </c>
      <c r="F51" s="15" t="s">
        <v>2325</v>
      </c>
      <c r="G51" s="15" t="s">
        <v>77</v>
      </c>
      <c r="H51" s="53" t="s">
        <v>1150</v>
      </c>
      <c r="I51" s="53" t="s">
        <v>2</v>
      </c>
    </row>
    <row r="52" spans="1:9" x14ac:dyDescent="0.25">
      <c r="A52" s="15" t="s">
        <v>856</v>
      </c>
      <c r="B52" s="21">
        <v>1082993.53519</v>
      </c>
      <c r="C52" s="21">
        <v>649562.43030999997</v>
      </c>
      <c r="D52" s="21">
        <v>88</v>
      </c>
      <c r="E52" s="21">
        <v>52.083333333333336</v>
      </c>
      <c r="F52" s="15" t="s">
        <v>857</v>
      </c>
      <c r="G52" s="15" t="s">
        <v>78</v>
      </c>
      <c r="H52" s="53" t="s">
        <v>1150</v>
      </c>
      <c r="I52" s="53" t="s">
        <v>4</v>
      </c>
    </row>
    <row r="53" spans="1:9" x14ac:dyDescent="0.25">
      <c r="A53" s="15" t="s">
        <v>119</v>
      </c>
      <c r="B53" s="21">
        <v>1078462.8081100001</v>
      </c>
      <c r="C53" s="21">
        <v>22397.313470000001</v>
      </c>
      <c r="D53" s="21">
        <v>272.58333333333331</v>
      </c>
      <c r="E53" s="21">
        <v>69.25</v>
      </c>
      <c r="F53" s="15" t="s">
        <v>455</v>
      </c>
      <c r="G53" s="15" t="s">
        <v>77</v>
      </c>
      <c r="H53" s="53" t="s">
        <v>130</v>
      </c>
      <c r="I53" s="53" t="s">
        <v>130</v>
      </c>
    </row>
    <row r="54" spans="1:9" x14ac:dyDescent="0.25">
      <c r="A54" s="15" t="s">
        <v>839</v>
      </c>
      <c r="B54" s="21">
        <v>1055282.2777499999</v>
      </c>
      <c r="C54" s="21">
        <v>35227.51427</v>
      </c>
      <c r="D54" s="21">
        <v>18.916666666666664</v>
      </c>
      <c r="E54" s="21">
        <v>91.75</v>
      </c>
      <c r="F54" s="15" t="s">
        <v>840</v>
      </c>
      <c r="G54" s="15" t="s">
        <v>77</v>
      </c>
      <c r="H54" s="53" t="s">
        <v>303</v>
      </c>
      <c r="I54" s="53" t="s">
        <v>8</v>
      </c>
    </row>
    <row r="55" spans="1:9" x14ac:dyDescent="0.25">
      <c r="A55" s="15" t="s">
        <v>1280</v>
      </c>
      <c r="B55" s="21">
        <v>1021137.18658</v>
      </c>
      <c r="C55" s="21">
        <v>0</v>
      </c>
      <c r="D55" s="21">
        <v>83.583333333333329</v>
      </c>
      <c r="E55" s="21">
        <v>0</v>
      </c>
      <c r="F55" s="15" t="s">
        <v>1281</v>
      </c>
      <c r="G55" s="15" t="s">
        <v>77</v>
      </c>
      <c r="H55" s="53" t="s">
        <v>1147</v>
      </c>
      <c r="I55" s="53" t="s">
        <v>8</v>
      </c>
    </row>
    <row r="56" spans="1:9" x14ac:dyDescent="0.25">
      <c r="A56" s="15" t="s">
        <v>917</v>
      </c>
      <c r="B56" s="21">
        <v>994710.53021999996</v>
      </c>
      <c r="C56" s="21">
        <v>219256.20569999999</v>
      </c>
      <c r="D56" s="21">
        <v>80.25</v>
      </c>
      <c r="E56" s="21">
        <v>17.583333333333332</v>
      </c>
      <c r="F56" s="15" t="s">
        <v>918</v>
      </c>
      <c r="G56" s="15" t="s">
        <v>77</v>
      </c>
      <c r="H56" s="53" t="s">
        <v>1147</v>
      </c>
      <c r="I56" s="53" t="s">
        <v>4</v>
      </c>
    </row>
    <row r="57" spans="1:9" x14ac:dyDescent="0.25">
      <c r="A57" s="15" t="s">
        <v>947</v>
      </c>
      <c r="B57" s="21">
        <v>966486.60591000004</v>
      </c>
      <c r="C57" s="21">
        <v>91742.44687</v>
      </c>
      <c r="D57" s="21">
        <v>80.25</v>
      </c>
      <c r="E57" s="21">
        <v>7.416666666666667</v>
      </c>
      <c r="F57" s="15" t="s">
        <v>948</v>
      </c>
      <c r="G57" s="15" t="s">
        <v>77</v>
      </c>
      <c r="H57" s="53" t="s">
        <v>1147</v>
      </c>
      <c r="I57" s="53" t="s">
        <v>4</v>
      </c>
    </row>
    <row r="58" spans="1:9" x14ac:dyDescent="0.25">
      <c r="A58" s="15" t="s">
        <v>2420</v>
      </c>
      <c r="B58" s="21">
        <v>939999.67798000004</v>
      </c>
      <c r="C58" s="21">
        <v>0</v>
      </c>
      <c r="D58" s="21">
        <v>72.166666666666671</v>
      </c>
      <c r="E58" s="21">
        <v>0</v>
      </c>
      <c r="F58" s="15" t="s">
        <v>2421</v>
      </c>
      <c r="G58" s="15" t="s">
        <v>77</v>
      </c>
      <c r="H58" s="53" t="s">
        <v>1147</v>
      </c>
      <c r="I58" s="53" t="s">
        <v>4</v>
      </c>
    </row>
    <row r="59" spans="1:9" ht="25.5" x14ac:dyDescent="0.25">
      <c r="A59" s="15" t="s">
        <v>2416</v>
      </c>
      <c r="B59" s="21">
        <v>938488.01607000001</v>
      </c>
      <c r="C59" s="21">
        <v>0</v>
      </c>
      <c r="D59" s="21">
        <v>76.916666666666657</v>
      </c>
      <c r="E59" s="21">
        <v>0</v>
      </c>
      <c r="F59" s="15" t="s">
        <v>2417</v>
      </c>
      <c r="G59" s="15" t="s">
        <v>77</v>
      </c>
      <c r="H59" s="53" t="s">
        <v>1147</v>
      </c>
      <c r="I59" s="53" t="s">
        <v>4</v>
      </c>
    </row>
    <row r="60" spans="1:9" x14ac:dyDescent="0.25">
      <c r="A60" s="15" t="s">
        <v>1360</v>
      </c>
      <c r="B60" s="21">
        <v>934251.09693</v>
      </c>
      <c r="C60" s="21">
        <v>0</v>
      </c>
      <c r="D60" s="21">
        <v>30</v>
      </c>
      <c r="E60" s="21">
        <v>0</v>
      </c>
      <c r="F60" s="15" t="s">
        <v>1361</v>
      </c>
      <c r="G60" s="15" t="s">
        <v>77</v>
      </c>
      <c r="H60" s="53" t="s">
        <v>1151</v>
      </c>
      <c r="I60" s="53" t="s">
        <v>2</v>
      </c>
    </row>
    <row r="61" spans="1:9" x14ac:dyDescent="0.25">
      <c r="A61" s="15" t="s">
        <v>568</v>
      </c>
      <c r="B61" s="21">
        <v>908349.20200000005</v>
      </c>
      <c r="C61" s="21">
        <v>744148.21097000001</v>
      </c>
      <c r="D61" s="21">
        <v>7901</v>
      </c>
      <c r="E61" s="21">
        <v>7770.25</v>
      </c>
      <c r="F61" s="15" t="s">
        <v>569</v>
      </c>
      <c r="G61" s="15" t="s">
        <v>78</v>
      </c>
      <c r="H61" s="53" t="s">
        <v>130</v>
      </c>
      <c r="I61" s="53" t="s">
        <v>130</v>
      </c>
    </row>
    <row r="62" spans="1:9" x14ac:dyDescent="0.25">
      <c r="A62" s="15" t="s">
        <v>2382</v>
      </c>
      <c r="B62" s="21">
        <v>904893.29929</v>
      </c>
      <c r="C62" s="21">
        <v>0</v>
      </c>
      <c r="D62" s="21">
        <v>139.25</v>
      </c>
      <c r="E62" s="21">
        <v>0</v>
      </c>
      <c r="F62" s="15" t="s">
        <v>2383</v>
      </c>
      <c r="G62" s="15" t="s">
        <v>78</v>
      </c>
      <c r="H62" s="53" t="s">
        <v>1148</v>
      </c>
      <c r="I62" s="53" t="s">
        <v>2</v>
      </c>
    </row>
    <row r="63" spans="1:9" x14ac:dyDescent="0.25">
      <c r="A63" s="15" t="s">
        <v>384</v>
      </c>
      <c r="B63" s="21">
        <v>871283.05662000005</v>
      </c>
      <c r="C63" s="21">
        <v>455677.84486999997</v>
      </c>
      <c r="D63" s="21">
        <v>66.75</v>
      </c>
      <c r="E63" s="21">
        <v>8.8333333333333339</v>
      </c>
      <c r="F63" s="15" t="s">
        <v>2330</v>
      </c>
      <c r="G63" s="15" t="s">
        <v>77</v>
      </c>
      <c r="H63" s="53" t="s">
        <v>1150</v>
      </c>
      <c r="I63" s="53" t="s">
        <v>2</v>
      </c>
    </row>
    <row r="64" spans="1:9" ht="25.5" x14ac:dyDescent="0.25">
      <c r="A64" s="15" t="s">
        <v>2408</v>
      </c>
      <c r="B64" s="21">
        <v>867327.38517999998</v>
      </c>
      <c r="C64" s="21">
        <v>0</v>
      </c>
      <c r="D64" s="21">
        <v>88.666666666666671</v>
      </c>
      <c r="E64" s="21">
        <v>0</v>
      </c>
      <c r="F64" s="15" t="s">
        <v>2409</v>
      </c>
      <c r="G64" s="15" t="s">
        <v>78</v>
      </c>
      <c r="H64" s="53" t="s">
        <v>1148</v>
      </c>
      <c r="I64" s="53" t="s">
        <v>2</v>
      </c>
    </row>
    <row r="65" spans="1:9" x14ac:dyDescent="0.25">
      <c r="A65" s="15" t="s">
        <v>2422</v>
      </c>
      <c r="B65" s="21">
        <v>852430.41917000001</v>
      </c>
      <c r="C65" s="21">
        <v>104967.08344</v>
      </c>
      <c r="D65" s="21">
        <v>69.75</v>
      </c>
      <c r="E65" s="21">
        <v>8.6666666666666661</v>
      </c>
      <c r="F65" s="15" t="s">
        <v>2423</v>
      </c>
      <c r="G65" s="15" t="s">
        <v>77</v>
      </c>
      <c r="H65" s="53" t="s">
        <v>1147</v>
      </c>
      <c r="I65" s="53" t="s">
        <v>2</v>
      </c>
    </row>
    <row r="66" spans="1:9" ht="25.5" x14ac:dyDescent="0.25">
      <c r="A66" s="15" t="s">
        <v>2400</v>
      </c>
      <c r="B66" s="21">
        <v>844622.00532999996</v>
      </c>
      <c r="C66" s="21">
        <v>0</v>
      </c>
      <c r="D66" s="21">
        <v>101.91666666666667</v>
      </c>
      <c r="E66" s="21">
        <v>0</v>
      </c>
      <c r="F66" s="15" t="s">
        <v>2401</v>
      </c>
      <c r="G66" s="15" t="s">
        <v>77</v>
      </c>
      <c r="H66" s="53" t="s">
        <v>1148</v>
      </c>
      <c r="I66" s="53" t="s">
        <v>8</v>
      </c>
    </row>
    <row r="67" spans="1:9" x14ac:dyDescent="0.25">
      <c r="A67" s="15" t="s">
        <v>2432</v>
      </c>
      <c r="B67" s="21">
        <v>803103.11315999995</v>
      </c>
      <c r="C67" s="21">
        <v>0</v>
      </c>
      <c r="D67" s="21">
        <v>65.166666666666671</v>
      </c>
      <c r="E67" s="21">
        <v>0</v>
      </c>
      <c r="F67" s="15" t="s">
        <v>2433</v>
      </c>
      <c r="G67" s="15" t="s">
        <v>77</v>
      </c>
      <c r="H67" s="53" t="s">
        <v>1147</v>
      </c>
      <c r="I67" s="53" t="s">
        <v>4</v>
      </c>
    </row>
    <row r="68" spans="1:9" ht="25.5" x14ac:dyDescent="0.25">
      <c r="A68" s="15" t="s">
        <v>7</v>
      </c>
      <c r="B68" s="21">
        <v>798340.22054999997</v>
      </c>
      <c r="C68" s="21">
        <v>83284.399489999996</v>
      </c>
      <c r="D68" s="21">
        <v>411.66666666666663</v>
      </c>
      <c r="E68" s="21">
        <v>138.75</v>
      </c>
      <c r="F68" s="15" t="s">
        <v>365</v>
      </c>
      <c r="G68" s="15" t="s">
        <v>78</v>
      </c>
      <c r="H68" s="53" t="s">
        <v>1151</v>
      </c>
      <c r="I68" s="53" t="s">
        <v>2</v>
      </c>
    </row>
    <row r="69" spans="1:9" ht="38.25" x14ac:dyDescent="0.25">
      <c r="A69" s="15" t="s">
        <v>114</v>
      </c>
      <c r="B69" s="21">
        <v>790984.37832999998</v>
      </c>
      <c r="C69" s="21">
        <v>651219.49263999995</v>
      </c>
      <c r="D69" s="21">
        <v>1386.6666666666665</v>
      </c>
      <c r="E69" s="21">
        <v>943.83333333333326</v>
      </c>
      <c r="F69" s="15" t="s">
        <v>1067</v>
      </c>
      <c r="G69" s="15" t="s">
        <v>78</v>
      </c>
      <c r="H69" s="53" t="s">
        <v>130</v>
      </c>
      <c r="I69" s="53" t="s">
        <v>130</v>
      </c>
    </row>
    <row r="70" spans="1:9" ht="25.5" x14ac:dyDescent="0.25">
      <c r="A70" s="15" t="s">
        <v>2430</v>
      </c>
      <c r="B70" s="21">
        <v>787783.73069</v>
      </c>
      <c r="C70" s="21">
        <v>107240.70905</v>
      </c>
      <c r="D70" s="21">
        <v>66.75</v>
      </c>
      <c r="E70" s="21">
        <v>8.75</v>
      </c>
      <c r="F70" s="15" t="s">
        <v>2431</v>
      </c>
      <c r="G70" s="15" t="s">
        <v>77</v>
      </c>
      <c r="H70" s="53" t="s">
        <v>1147</v>
      </c>
      <c r="I70" s="53" t="s">
        <v>2</v>
      </c>
    </row>
    <row r="71" spans="1:9" x14ac:dyDescent="0.25">
      <c r="A71" s="15" t="s">
        <v>490</v>
      </c>
      <c r="B71" s="21">
        <v>744204.43689000001</v>
      </c>
      <c r="C71" s="21">
        <v>2712977.2788300002</v>
      </c>
      <c r="D71" s="21">
        <v>60.25</v>
      </c>
      <c r="E71" s="21">
        <v>307.91666666666669</v>
      </c>
      <c r="F71" s="15" t="s">
        <v>491</v>
      </c>
      <c r="G71" s="15" t="s">
        <v>78</v>
      </c>
      <c r="H71" s="53" t="s">
        <v>1148</v>
      </c>
      <c r="I71" s="53" t="s">
        <v>8</v>
      </c>
    </row>
    <row r="72" spans="1:9" ht="38.25" x14ac:dyDescent="0.25">
      <c r="A72" s="15" t="s">
        <v>506</v>
      </c>
      <c r="B72" s="21">
        <v>737948.68180999998</v>
      </c>
      <c r="C72" s="21">
        <v>322408.53618</v>
      </c>
      <c r="D72" s="21">
        <v>115.41666666666666</v>
      </c>
      <c r="E72" s="21">
        <v>147.5</v>
      </c>
      <c r="F72" s="15" t="s">
        <v>1275</v>
      </c>
      <c r="G72" s="15" t="s">
        <v>77</v>
      </c>
      <c r="H72" s="53" t="s">
        <v>1147</v>
      </c>
      <c r="I72" s="53" t="s">
        <v>5</v>
      </c>
    </row>
    <row r="73" spans="1:9" x14ac:dyDescent="0.25">
      <c r="A73" s="15" t="s">
        <v>80</v>
      </c>
      <c r="B73" s="21">
        <v>720714.23974999995</v>
      </c>
      <c r="C73" s="21">
        <v>444501.44913999998</v>
      </c>
      <c r="D73" s="21">
        <v>7559</v>
      </c>
      <c r="E73" s="21">
        <v>6571.75</v>
      </c>
      <c r="F73" s="15" t="s">
        <v>427</v>
      </c>
      <c r="G73" s="15" t="s">
        <v>78</v>
      </c>
      <c r="H73" s="53" t="s">
        <v>130</v>
      </c>
      <c r="I73" s="53" t="s">
        <v>130</v>
      </c>
    </row>
    <row r="74" spans="1:9" x14ac:dyDescent="0.25">
      <c r="A74" s="15" t="s">
        <v>865</v>
      </c>
      <c r="B74" s="21">
        <v>707709.84326999995</v>
      </c>
      <c r="C74" s="21">
        <v>527353.38668</v>
      </c>
      <c r="D74" s="21">
        <v>71.75</v>
      </c>
      <c r="E74" s="21">
        <v>44.083333333333329</v>
      </c>
      <c r="F74" s="15" t="s">
        <v>866</v>
      </c>
      <c r="G74" s="15" t="s">
        <v>78</v>
      </c>
      <c r="H74" s="53" t="s">
        <v>1148</v>
      </c>
      <c r="I74" s="53" t="s">
        <v>2</v>
      </c>
    </row>
    <row r="75" spans="1:9" ht="38.25" x14ac:dyDescent="0.25">
      <c r="A75" s="15" t="s">
        <v>500</v>
      </c>
      <c r="B75" s="21">
        <v>683834.47548000002</v>
      </c>
      <c r="C75" s="21">
        <v>17924238.27761</v>
      </c>
      <c r="D75" s="21">
        <v>37.083333333333329</v>
      </c>
      <c r="E75" s="21">
        <v>1507.9166666666665</v>
      </c>
      <c r="F75" s="15" t="s">
        <v>2454</v>
      </c>
      <c r="G75" s="15" t="s">
        <v>78</v>
      </c>
      <c r="H75" s="53" t="s">
        <v>1147</v>
      </c>
      <c r="I75" s="53" t="s">
        <v>8</v>
      </c>
    </row>
    <row r="76" spans="1:9" x14ac:dyDescent="0.25">
      <c r="A76" s="15" t="s">
        <v>1784</v>
      </c>
      <c r="B76" s="21">
        <v>662808.54497000005</v>
      </c>
      <c r="C76" s="21">
        <v>0</v>
      </c>
      <c r="D76" s="21">
        <v>43.166666666666664</v>
      </c>
      <c r="E76" s="21">
        <v>0</v>
      </c>
      <c r="F76" s="15" t="s">
        <v>1785</v>
      </c>
      <c r="G76" s="15" t="s">
        <v>77</v>
      </c>
      <c r="H76" s="53" t="s">
        <v>130</v>
      </c>
      <c r="I76" s="53" t="s">
        <v>130</v>
      </c>
    </row>
    <row r="77" spans="1:9" x14ac:dyDescent="0.25">
      <c r="A77" s="15" t="s">
        <v>522</v>
      </c>
      <c r="B77" s="21">
        <v>635196.92689999996</v>
      </c>
      <c r="C77" s="21">
        <v>36317.296309999998</v>
      </c>
      <c r="D77" s="21">
        <v>53.833333333333336</v>
      </c>
      <c r="E77" s="21">
        <v>8.0833333333333339</v>
      </c>
      <c r="F77" s="15" t="s">
        <v>523</v>
      </c>
      <c r="G77" s="15" t="s">
        <v>77</v>
      </c>
      <c r="H77" s="53" t="s">
        <v>1150</v>
      </c>
      <c r="I77" s="53" t="s">
        <v>5</v>
      </c>
    </row>
    <row r="78" spans="1:9" x14ac:dyDescent="0.25">
      <c r="A78" s="15" t="s">
        <v>852</v>
      </c>
      <c r="B78" s="21">
        <v>618317.02749000001</v>
      </c>
      <c r="C78" s="21">
        <v>662686.35225999996</v>
      </c>
      <c r="D78" s="21">
        <v>51.333333333333336</v>
      </c>
      <c r="E78" s="21">
        <v>53.25</v>
      </c>
      <c r="F78" s="15" t="s">
        <v>853</v>
      </c>
      <c r="G78" s="15" t="s">
        <v>77</v>
      </c>
      <c r="H78" s="53" t="s">
        <v>1147</v>
      </c>
      <c r="I78" s="53" t="s">
        <v>4</v>
      </c>
    </row>
    <row r="79" spans="1:9" ht="38.25" x14ac:dyDescent="0.25">
      <c r="A79" s="15" t="s">
        <v>289</v>
      </c>
      <c r="B79" s="21">
        <v>617261.46169999999</v>
      </c>
      <c r="C79" s="21">
        <v>71254.831990000006</v>
      </c>
      <c r="D79" s="21">
        <v>39.25</v>
      </c>
      <c r="E79" s="21">
        <v>5.666666666666667</v>
      </c>
      <c r="F79" s="15" t="s">
        <v>290</v>
      </c>
      <c r="G79" s="15" t="s">
        <v>77</v>
      </c>
      <c r="H79" s="53" t="s">
        <v>1148</v>
      </c>
      <c r="I79" s="53" t="s">
        <v>5</v>
      </c>
    </row>
    <row r="80" spans="1:9" x14ac:dyDescent="0.25">
      <c r="A80" s="15" t="s">
        <v>894</v>
      </c>
      <c r="B80" s="21">
        <v>616156.87794000003</v>
      </c>
      <c r="C80" s="21">
        <v>344342.13926000003</v>
      </c>
      <c r="D80" s="21">
        <v>48.416666666666664</v>
      </c>
      <c r="E80" s="21">
        <v>27.583333333333336</v>
      </c>
      <c r="F80" s="15" t="s">
        <v>895</v>
      </c>
      <c r="G80" s="15" t="s">
        <v>77</v>
      </c>
      <c r="H80" s="53" t="s">
        <v>1147</v>
      </c>
      <c r="I80" s="53" t="s">
        <v>2</v>
      </c>
    </row>
    <row r="81" spans="1:9" ht="25.5" x14ac:dyDescent="0.25">
      <c r="A81" s="15" t="s">
        <v>711</v>
      </c>
      <c r="B81" s="21">
        <v>608641.72687999997</v>
      </c>
      <c r="C81" s="21">
        <v>230539.89340999999</v>
      </c>
      <c r="D81" s="21">
        <v>69.333333333333329</v>
      </c>
      <c r="E81" s="21">
        <v>191.83333333333334</v>
      </c>
      <c r="F81" s="15" t="s">
        <v>712</v>
      </c>
      <c r="G81" s="15" t="s">
        <v>77</v>
      </c>
      <c r="H81" s="53" t="s">
        <v>130</v>
      </c>
      <c r="I81" s="53" t="s">
        <v>130</v>
      </c>
    </row>
    <row r="82" spans="1:9" ht="25.5" x14ac:dyDescent="0.25">
      <c r="A82" s="15" t="s">
        <v>2426</v>
      </c>
      <c r="B82" s="21">
        <v>605446.95065999997</v>
      </c>
      <c r="C82" s="21">
        <v>0</v>
      </c>
      <c r="D82" s="21">
        <v>67.5</v>
      </c>
      <c r="E82" s="21">
        <v>0</v>
      </c>
      <c r="F82" s="15" t="s">
        <v>2427</v>
      </c>
      <c r="G82" s="15" t="s">
        <v>77</v>
      </c>
      <c r="H82" s="53" t="s">
        <v>1148</v>
      </c>
      <c r="I82" s="53" t="s">
        <v>8</v>
      </c>
    </row>
    <row r="83" spans="1:9" ht="25.5" x14ac:dyDescent="0.25">
      <c r="A83" s="15" t="s">
        <v>651</v>
      </c>
      <c r="B83" s="21">
        <v>571931.69360999996</v>
      </c>
      <c r="C83" s="21">
        <v>38419.144699999997</v>
      </c>
      <c r="D83" s="21">
        <v>563.25</v>
      </c>
      <c r="E83" s="21">
        <v>63.583333333333336</v>
      </c>
      <c r="F83" s="15" t="s">
        <v>652</v>
      </c>
      <c r="G83" s="15" t="s">
        <v>78</v>
      </c>
      <c r="H83" s="53" t="s">
        <v>1148</v>
      </c>
      <c r="I83" s="53" t="s">
        <v>8</v>
      </c>
    </row>
    <row r="84" spans="1:9" x14ac:dyDescent="0.25">
      <c r="A84" s="15" t="s">
        <v>550</v>
      </c>
      <c r="B84" s="21">
        <v>569730.40066000004</v>
      </c>
      <c r="C84" s="21">
        <v>316117.27197</v>
      </c>
      <c r="D84" s="21">
        <v>75.75</v>
      </c>
      <c r="E84" s="21">
        <v>147.91666666666666</v>
      </c>
      <c r="F84" s="15" t="s">
        <v>551</v>
      </c>
      <c r="G84" s="15" t="s">
        <v>78</v>
      </c>
      <c r="H84" s="53" t="s">
        <v>1148</v>
      </c>
      <c r="I84" s="53" t="s">
        <v>4</v>
      </c>
    </row>
    <row r="85" spans="1:9" ht="25.5" x14ac:dyDescent="0.25">
      <c r="A85" s="15" t="s">
        <v>915</v>
      </c>
      <c r="B85" s="21">
        <v>568018.35959999997</v>
      </c>
      <c r="C85" s="21">
        <v>29810.31135</v>
      </c>
      <c r="D85" s="21">
        <v>81.5</v>
      </c>
      <c r="E85" s="21">
        <v>17.916666666666668</v>
      </c>
      <c r="F85" s="15" t="s">
        <v>916</v>
      </c>
      <c r="G85" s="15" t="s">
        <v>78</v>
      </c>
      <c r="H85" s="53" t="s">
        <v>1148</v>
      </c>
      <c r="I85" s="53" t="s">
        <v>4</v>
      </c>
    </row>
    <row r="86" spans="1:9" x14ac:dyDescent="0.25">
      <c r="A86" s="15" t="s">
        <v>1278</v>
      </c>
      <c r="B86" s="21">
        <v>564055.52509000001</v>
      </c>
      <c r="C86" s="21">
        <v>0</v>
      </c>
      <c r="D86" s="21">
        <v>46.166666666666664</v>
      </c>
      <c r="E86" s="21">
        <v>0</v>
      </c>
      <c r="F86" s="15" t="s">
        <v>1279</v>
      </c>
      <c r="G86" s="15" t="s">
        <v>77</v>
      </c>
      <c r="H86" s="53" t="s">
        <v>1147</v>
      </c>
      <c r="I86" s="53" t="s">
        <v>8</v>
      </c>
    </row>
    <row r="87" spans="1:9" ht="25.5" x14ac:dyDescent="0.25">
      <c r="A87" s="15" t="s">
        <v>2440</v>
      </c>
      <c r="B87" s="21">
        <v>557120.93556000001</v>
      </c>
      <c r="C87" s="21">
        <v>0</v>
      </c>
      <c r="D87" s="21">
        <v>52.25</v>
      </c>
      <c r="E87" s="21">
        <v>0</v>
      </c>
      <c r="F87" s="15" t="s">
        <v>827</v>
      </c>
      <c r="G87" s="15" t="s">
        <v>78</v>
      </c>
      <c r="H87" s="53" t="s">
        <v>1151</v>
      </c>
      <c r="I87" s="53" t="s">
        <v>2</v>
      </c>
    </row>
    <row r="88" spans="1:9" x14ac:dyDescent="0.25">
      <c r="A88" s="15" t="s">
        <v>1037</v>
      </c>
      <c r="B88" s="21">
        <v>522533.64438999997</v>
      </c>
      <c r="C88" s="21">
        <v>3375.9093499999999</v>
      </c>
      <c r="D88" s="21">
        <v>42.083333333333329</v>
      </c>
      <c r="E88" s="21">
        <v>0.33333333333333337</v>
      </c>
      <c r="F88" s="15" t="s">
        <v>2343</v>
      </c>
      <c r="G88" s="15" t="s">
        <v>77</v>
      </c>
      <c r="H88" s="53" t="s">
        <v>1150</v>
      </c>
      <c r="I88" s="53" t="s">
        <v>2</v>
      </c>
    </row>
    <row r="89" spans="1:9" ht="25.5" x14ac:dyDescent="0.25">
      <c r="A89" s="15" t="s">
        <v>1303</v>
      </c>
      <c r="B89" s="21">
        <v>509630.33523999999</v>
      </c>
      <c r="C89" s="21">
        <v>0</v>
      </c>
      <c r="D89" s="21">
        <v>41.083333333333329</v>
      </c>
      <c r="E89" s="21">
        <v>0</v>
      </c>
      <c r="F89" s="15" t="s">
        <v>1304</v>
      </c>
      <c r="G89" s="15" t="s">
        <v>77</v>
      </c>
      <c r="H89" s="53" t="s">
        <v>1147</v>
      </c>
      <c r="I89" s="53" t="s">
        <v>8</v>
      </c>
    </row>
    <row r="90" spans="1:9" ht="38.25" x14ac:dyDescent="0.25">
      <c r="A90" s="15" t="s">
        <v>860</v>
      </c>
      <c r="B90" s="21">
        <v>509611.10119999998</v>
      </c>
      <c r="C90" s="21">
        <v>613792.28173000005</v>
      </c>
      <c r="D90" s="21">
        <v>19.416666666666664</v>
      </c>
      <c r="E90" s="21">
        <v>50.666666666666671</v>
      </c>
      <c r="F90" s="15" t="s">
        <v>2467</v>
      </c>
      <c r="G90" s="15" t="s">
        <v>78</v>
      </c>
      <c r="H90" s="53" t="s">
        <v>1147</v>
      </c>
      <c r="I90" s="53" t="s">
        <v>8</v>
      </c>
    </row>
    <row r="91" spans="1:9" x14ac:dyDescent="0.25">
      <c r="A91" s="15" t="s">
        <v>911</v>
      </c>
      <c r="B91" s="21">
        <v>504862.54463000002</v>
      </c>
      <c r="C91" s="21">
        <v>234521.58356</v>
      </c>
      <c r="D91" s="21">
        <v>40.75</v>
      </c>
      <c r="E91" s="21">
        <v>18.666666666666664</v>
      </c>
      <c r="F91" s="15" t="s">
        <v>912</v>
      </c>
      <c r="G91" s="15" t="s">
        <v>77</v>
      </c>
      <c r="H91" s="53" t="s">
        <v>1147</v>
      </c>
      <c r="I91" s="53" t="s">
        <v>2</v>
      </c>
    </row>
    <row r="92" spans="1:9" ht="38.25" x14ac:dyDescent="0.25">
      <c r="A92" s="15" t="s">
        <v>495</v>
      </c>
      <c r="B92" s="21">
        <v>503101.1041</v>
      </c>
      <c r="C92" s="21">
        <v>106937.28677000001</v>
      </c>
      <c r="D92" s="21">
        <v>59.333333333333336</v>
      </c>
      <c r="E92" s="21">
        <v>50.833333333333336</v>
      </c>
      <c r="F92" s="15" t="s">
        <v>496</v>
      </c>
      <c r="G92" s="15" t="s">
        <v>78</v>
      </c>
      <c r="H92" s="53" t="s">
        <v>1151</v>
      </c>
      <c r="I92" s="53" t="s">
        <v>4</v>
      </c>
    </row>
    <row r="93" spans="1:9" ht="25.5" x14ac:dyDescent="0.25">
      <c r="A93" s="15" t="s">
        <v>2428</v>
      </c>
      <c r="B93" s="21">
        <v>496420.99038999999</v>
      </c>
      <c r="C93" s="21">
        <v>0</v>
      </c>
      <c r="D93" s="21">
        <v>66.75</v>
      </c>
      <c r="E93" s="21">
        <v>0</v>
      </c>
      <c r="F93" s="15" t="s">
        <v>2429</v>
      </c>
      <c r="G93" s="15" t="s">
        <v>77</v>
      </c>
      <c r="H93" s="53" t="s">
        <v>1148</v>
      </c>
      <c r="I93" s="53" t="s">
        <v>5</v>
      </c>
    </row>
    <row r="94" spans="1:9" x14ac:dyDescent="0.25">
      <c r="A94" s="15" t="s">
        <v>905</v>
      </c>
      <c r="B94" s="21">
        <v>490992.86491</v>
      </c>
      <c r="C94" s="21">
        <v>285999.50936000003</v>
      </c>
      <c r="D94" s="21">
        <v>40.666666666666664</v>
      </c>
      <c r="E94" s="21">
        <v>23.25</v>
      </c>
      <c r="F94" s="15" t="s">
        <v>906</v>
      </c>
      <c r="G94" s="15" t="s">
        <v>78</v>
      </c>
      <c r="H94" s="53" t="s">
        <v>1148</v>
      </c>
      <c r="I94" s="53" t="s">
        <v>5</v>
      </c>
    </row>
    <row r="95" spans="1:9" x14ac:dyDescent="0.25">
      <c r="A95" s="15" t="s">
        <v>86</v>
      </c>
      <c r="B95" s="21">
        <v>488377.29219000001</v>
      </c>
      <c r="C95" s="21">
        <v>494315.17119999998</v>
      </c>
      <c r="D95" s="21">
        <v>2389.6666666666665</v>
      </c>
      <c r="E95" s="21">
        <v>2407.083333333333</v>
      </c>
      <c r="F95" s="15" t="s">
        <v>430</v>
      </c>
      <c r="G95" s="15" t="s">
        <v>78</v>
      </c>
      <c r="H95" s="53" t="s">
        <v>130</v>
      </c>
      <c r="I95" s="53" t="s">
        <v>130</v>
      </c>
    </row>
    <row r="96" spans="1:9" x14ac:dyDescent="0.25">
      <c r="A96" s="15" t="s">
        <v>1284</v>
      </c>
      <c r="B96" s="21">
        <v>477675.33617999998</v>
      </c>
      <c r="C96" s="21">
        <v>0</v>
      </c>
      <c r="D96" s="21">
        <v>79.416666666666657</v>
      </c>
      <c r="E96" s="21">
        <v>0</v>
      </c>
      <c r="F96" s="15" t="s">
        <v>1285</v>
      </c>
      <c r="G96" s="15" t="s">
        <v>77</v>
      </c>
      <c r="H96" s="53" t="s">
        <v>1148</v>
      </c>
      <c r="I96" s="53" t="s">
        <v>2</v>
      </c>
    </row>
    <row r="97" spans="1:9" x14ac:dyDescent="0.25">
      <c r="A97" s="15" t="s">
        <v>854</v>
      </c>
      <c r="B97" s="21">
        <v>477512.45961000002</v>
      </c>
      <c r="C97" s="21">
        <v>657343.48505999998</v>
      </c>
      <c r="D97" s="21">
        <v>43.416666666666664</v>
      </c>
      <c r="E97" s="21">
        <v>52.5</v>
      </c>
      <c r="F97" s="15" t="s">
        <v>855</v>
      </c>
      <c r="G97" s="15" t="s">
        <v>77</v>
      </c>
      <c r="H97" s="53" t="s">
        <v>1147</v>
      </c>
      <c r="I97" s="53" t="s">
        <v>2</v>
      </c>
    </row>
    <row r="98" spans="1:9" ht="38.25" x14ac:dyDescent="0.25">
      <c r="A98" s="15" t="s">
        <v>631</v>
      </c>
      <c r="B98" s="21">
        <v>474322.79255000001</v>
      </c>
      <c r="C98" s="21">
        <v>251799.72808999999</v>
      </c>
      <c r="D98" s="21">
        <v>1427.4166666666667</v>
      </c>
      <c r="E98" s="21">
        <v>315.75</v>
      </c>
      <c r="F98" s="15" t="s">
        <v>632</v>
      </c>
      <c r="G98" s="15" t="s">
        <v>78</v>
      </c>
      <c r="H98" s="53" t="s">
        <v>1154</v>
      </c>
      <c r="I98" s="53" t="s">
        <v>6</v>
      </c>
    </row>
    <row r="99" spans="1:9" ht="25.5" x14ac:dyDescent="0.25">
      <c r="A99" s="15" t="s">
        <v>560</v>
      </c>
      <c r="B99" s="21">
        <v>469301.51228999998</v>
      </c>
      <c r="C99" s="21">
        <v>312338.37760000001</v>
      </c>
      <c r="D99" s="21">
        <v>86.083333333333329</v>
      </c>
      <c r="E99" s="21">
        <v>38.833333333333329</v>
      </c>
      <c r="F99" s="15" t="s">
        <v>561</v>
      </c>
      <c r="G99" s="15" t="s">
        <v>78</v>
      </c>
      <c r="H99" s="53" t="s">
        <v>1149</v>
      </c>
      <c r="I99" s="53" t="s">
        <v>4</v>
      </c>
    </row>
    <row r="100" spans="1:9" ht="25.5" x14ac:dyDescent="0.25">
      <c r="A100" s="15" t="s">
        <v>244</v>
      </c>
      <c r="B100" s="21">
        <v>465507.64867999998</v>
      </c>
      <c r="C100" s="21">
        <v>287533.64353</v>
      </c>
      <c r="D100" s="21">
        <v>1607.583333333333</v>
      </c>
      <c r="E100" s="21">
        <v>727.66666666666663</v>
      </c>
      <c r="F100" s="15" t="s">
        <v>245</v>
      </c>
      <c r="G100" s="15" t="s">
        <v>78</v>
      </c>
      <c r="H100" s="53" t="s">
        <v>130</v>
      </c>
      <c r="I100" s="53" t="s">
        <v>130</v>
      </c>
    </row>
    <row r="101" spans="1:9" x14ac:dyDescent="0.25">
      <c r="A101" s="15" t="s">
        <v>1308</v>
      </c>
      <c r="B101" s="21">
        <v>462687.47577999998</v>
      </c>
      <c r="C101" s="21">
        <v>0</v>
      </c>
      <c r="D101" s="21">
        <v>37.833333333333329</v>
      </c>
      <c r="E101" s="21">
        <v>0</v>
      </c>
      <c r="F101" s="15" t="s">
        <v>1309</v>
      </c>
      <c r="G101" s="15" t="s">
        <v>77</v>
      </c>
      <c r="H101" s="53" t="s">
        <v>1147</v>
      </c>
      <c r="I101" s="53" t="s">
        <v>2</v>
      </c>
    </row>
    <row r="102" spans="1:9" x14ac:dyDescent="0.25">
      <c r="A102" s="15" t="s">
        <v>2459</v>
      </c>
      <c r="B102" s="21">
        <v>459006.17284999997</v>
      </c>
      <c r="C102" s="21">
        <v>0</v>
      </c>
      <c r="D102" s="21">
        <v>40.916666666666664</v>
      </c>
      <c r="E102" s="21">
        <v>0</v>
      </c>
      <c r="F102" s="15" t="s">
        <v>2460</v>
      </c>
      <c r="G102" s="15" t="s">
        <v>77</v>
      </c>
      <c r="H102" s="53" t="s">
        <v>1147</v>
      </c>
      <c r="I102" s="53" t="s">
        <v>4</v>
      </c>
    </row>
    <row r="103" spans="1:9" ht="38.25" x14ac:dyDescent="0.25">
      <c r="A103" s="15" t="s">
        <v>919</v>
      </c>
      <c r="B103" s="21">
        <v>455844.34694000002</v>
      </c>
      <c r="C103" s="21">
        <v>212261.98295999999</v>
      </c>
      <c r="D103" s="21">
        <v>16.25</v>
      </c>
      <c r="E103" s="21">
        <v>17.416666666666668</v>
      </c>
      <c r="F103" s="15" t="s">
        <v>2478</v>
      </c>
      <c r="G103" s="15" t="s">
        <v>78</v>
      </c>
      <c r="H103" s="53" t="s">
        <v>1147</v>
      </c>
      <c r="I103" s="53" t="s">
        <v>8</v>
      </c>
    </row>
    <row r="104" spans="1:9" x14ac:dyDescent="0.25">
      <c r="A104" s="15" t="s">
        <v>1468</v>
      </c>
      <c r="B104" s="21">
        <v>455364.35459</v>
      </c>
      <c r="C104" s="21">
        <v>0</v>
      </c>
      <c r="D104" s="21">
        <v>35.916666666666664</v>
      </c>
      <c r="E104" s="21">
        <v>0</v>
      </c>
      <c r="F104" s="15" t="s">
        <v>1469</v>
      </c>
      <c r="G104" s="15" t="s">
        <v>77</v>
      </c>
      <c r="H104" s="53" t="s">
        <v>1151</v>
      </c>
      <c r="I104" s="53" t="s">
        <v>2</v>
      </c>
    </row>
    <row r="105" spans="1:9" x14ac:dyDescent="0.25">
      <c r="A105" s="15" t="s">
        <v>81</v>
      </c>
      <c r="B105" s="21">
        <v>439024.97460999998</v>
      </c>
      <c r="C105" s="21">
        <v>281862.74193000002</v>
      </c>
      <c r="D105" s="21">
        <v>7075.4166666666661</v>
      </c>
      <c r="E105" s="21">
        <v>6295.5</v>
      </c>
      <c r="F105" s="15" t="s">
        <v>428</v>
      </c>
      <c r="G105" s="15" t="s">
        <v>78</v>
      </c>
      <c r="H105" s="53" t="s">
        <v>130</v>
      </c>
      <c r="I105" s="53" t="s">
        <v>130</v>
      </c>
    </row>
    <row r="106" spans="1:9" x14ac:dyDescent="0.25">
      <c r="A106" s="15" t="s">
        <v>928</v>
      </c>
      <c r="B106" s="21">
        <v>433252.71304</v>
      </c>
      <c r="C106" s="21">
        <v>177455.04680000001</v>
      </c>
      <c r="D106" s="21">
        <v>34.666666666666664</v>
      </c>
      <c r="E106" s="21">
        <v>14.416666666666668</v>
      </c>
      <c r="F106" s="15" t="s">
        <v>929</v>
      </c>
      <c r="G106" s="15" t="s">
        <v>77</v>
      </c>
      <c r="H106" s="53" t="s">
        <v>1147</v>
      </c>
      <c r="I106" s="53" t="s">
        <v>2</v>
      </c>
    </row>
    <row r="107" spans="1:9" ht="38.25" x14ac:dyDescent="0.25">
      <c r="A107" s="15" t="s">
        <v>907</v>
      </c>
      <c r="B107" s="21">
        <v>426832.64120999997</v>
      </c>
      <c r="C107" s="21">
        <v>271893.32548</v>
      </c>
      <c r="D107" s="21">
        <v>16.166666666666668</v>
      </c>
      <c r="E107" s="21">
        <v>22.333333333333332</v>
      </c>
      <c r="F107" s="15" t="s">
        <v>2477</v>
      </c>
      <c r="G107" s="15" t="s">
        <v>78</v>
      </c>
      <c r="H107" s="53" t="s">
        <v>1147</v>
      </c>
      <c r="I107" s="53" t="s">
        <v>8</v>
      </c>
    </row>
    <row r="108" spans="1:9" ht="38.25" x14ac:dyDescent="0.25">
      <c r="A108" s="15" t="s">
        <v>887</v>
      </c>
      <c r="B108" s="21">
        <v>424045.92161000002</v>
      </c>
      <c r="C108" s="21">
        <v>153290.12354</v>
      </c>
      <c r="D108" s="21">
        <v>14.833333333333334</v>
      </c>
      <c r="E108" s="21">
        <v>29.25</v>
      </c>
      <c r="F108" s="15" t="s">
        <v>2484</v>
      </c>
      <c r="G108" s="15" t="s">
        <v>78</v>
      </c>
      <c r="H108" s="53" t="s">
        <v>1147</v>
      </c>
      <c r="I108" s="53" t="s">
        <v>8</v>
      </c>
    </row>
    <row r="109" spans="1:9" ht="25.5" x14ac:dyDescent="0.25">
      <c r="A109" s="15" t="s">
        <v>1325</v>
      </c>
      <c r="B109" s="21">
        <v>412897.78538999998</v>
      </c>
      <c r="C109" s="21">
        <v>0</v>
      </c>
      <c r="D109" s="21">
        <v>24.416666666666664</v>
      </c>
      <c r="E109" s="21">
        <v>0</v>
      </c>
      <c r="F109" s="15" t="s">
        <v>1326</v>
      </c>
      <c r="G109" s="15" t="s">
        <v>78</v>
      </c>
      <c r="H109" s="53" t="s">
        <v>1148</v>
      </c>
      <c r="I109" s="53" t="s">
        <v>8</v>
      </c>
    </row>
    <row r="110" spans="1:9" ht="25.5" x14ac:dyDescent="0.25">
      <c r="A110" s="15" t="s">
        <v>1442</v>
      </c>
      <c r="B110" s="21">
        <v>412008.50227</v>
      </c>
      <c r="C110" s="21">
        <v>0</v>
      </c>
      <c r="D110" s="21">
        <v>17.5</v>
      </c>
      <c r="E110" s="21">
        <v>0</v>
      </c>
      <c r="F110" s="15" t="s">
        <v>1443</v>
      </c>
      <c r="G110" s="15" t="s">
        <v>77</v>
      </c>
      <c r="H110" s="53" t="s">
        <v>1154</v>
      </c>
      <c r="I110" s="53" t="s">
        <v>2</v>
      </c>
    </row>
    <row r="111" spans="1:9" x14ac:dyDescent="0.25">
      <c r="A111" s="15" t="s">
        <v>1286</v>
      </c>
      <c r="B111" s="21">
        <v>406293.76681</v>
      </c>
      <c r="C111" s="21">
        <v>0</v>
      </c>
      <c r="D111" s="21">
        <v>183.33333333333331</v>
      </c>
      <c r="E111" s="21">
        <v>0</v>
      </c>
      <c r="F111" s="15" t="s">
        <v>1287</v>
      </c>
      <c r="G111" s="15" t="s">
        <v>77</v>
      </c>
      <c r="H111" s="53" t="s">
        <v>1151</v>
      </c>
      <c r="I111" s="53" t="s">
        <v>4</v>
      </c>
    </row>
    <row r="112" spans="1:9" ht="25.5" x14ac:dyDescent="0.25">
      <c r="A112" s="15" t="s">
        <v>276</v>
      </c>
      <c r="B112" s="21">
        <v>392501.70678000001</v>
      </c>
      <c r="C112" s="21">
        <v>41819.299740000002</v>
      </c>
      <c r="D112" s="21">
        <v>25.083333333333332</v>
      </c>
      <c r="E112" s="21">
        <v>4.083333333333333</v>
      </c>
      <c r="F112" s="15" t="s">
        <v>277</v>
      </c>
      <c r="G112" s="15" t="s">
        <v>77</v>
      </c>
      <c r="H112" s="53" t="s">
        <v>1148</v>
      </c>
      <c r="I112" s="53" t="s">
        <v>5</v>
      </c>
    </row>
    <row r="113" spans="1:9" ht="38.25" x14ac:dyDescent="0.25">
      <c r="A113" s="15" t="s">
        <v>953</v>
      </c>
      <c r="B113" s="21">
        <v>390925.06967</v>
      </c>
      <c r="C113" s="21">
        <v>74784.896229999998</v>
      </c>
      <c r="D113" s="21">
        <v>12.166666666666666</v>
      </c>
      <c r="E113" s="21">
        <v>6.0833333333333339</v>
      </c>
      <c r="F113" s="15" t="s">
        <v>2495</v>
      </c>
      <c r="G113" s="15" t="s">
        <v>78</v>
      </c>
      <c r="H113" s="53" t="s">
        <v>1147</v>
      </c>
      <c r="I113" s="53" t="s">
        <v>8</v>
      </c>
    </row>
    <row r="114" spans="1:9" ht="38.25" x14ac:dyDescent="0.25">
      <c r="A114" s="15" t="s">
        <v>908</v>
      </c>
      <c r="B114" s="21">
        <v>388359.49312</v>
      </c>
      <c r="C114" s="21">
        <v>231843.47665</v>
      </c>
      <c r="D114" s="21">
        <v>13.083333333333334</v>
      </c>
      <c r="E114" s="21">
        <v>21.916666666666664</v>
      </c>
      <c r="F114" s="15" t="s">
        <v>2493</v>
      </c>
      <c r="G114" s="15" t="s">
        <v>78</v>
      </c>
      <c r="H114" s="53" t="s">
        <v>1147</v>
      </c>
      <c r="I114" s="53" t="s">
        <v>8</v>
      </c>
    </row>
    <row r="115" spans="1:9" x14ac:dyDescent="0.25">
      <c r="A115" s="15" t="s">
        <v>484</v>
      </c>
      <c r="B115" s="21">
        <v>387688.26715999999</v>
      </c>
      <c r="C115" s="21">
        <v>593673.31377999997</v>
      </c>
      <c r="D115" s="21">
        <v>31.583333333333332</v>
      </c>
      <c r="E115" s="21">
        <v>47.583333333333329</v>
      </c>
      <c r="F115" s="15" t="s">
        <v>485</v>
      </c>
      <c r="G115" s="15" t="s">
        <v>77</v>
      </c>
      <c r="H115" s="53" t="s">
        <v>1147</v>
      </c>
      <c r="I115" s="53" t="s">
        <v>4</v>
      </c>
    </row>
    <row r="116" spans="1:9" x14ac:dyDescent="0.25">
      <c r="A116" s="15" t="s">
        <v>202</v>
      </c>
      <c r="B116" s="21">
        <v>385971.78149999998</v>
      </c>
      <c r="C116" s="21">
        <v>31356.076440000001</v>
      </c>
      <c r="D116" s="21">
        <v>2616.333333333333</v>
      </c>
      <c r="E116" s="21">
        <v>184.58333333333331</v>
      </c>
      <c r="F116" s="15" t="s">
        <v>203</v>
      </c>
      <c r="G116" s="15" t="s">
        <v>78</v>
      </c>
      <c r="H116" s="53" t="s">
        <v>130</v>
      </c>
      <c r="I116" s="53" t="s">
        <v>130</v>
      </c>
    </row>
    <row r="117" spans="1:9" ht="25.5" x14ac:dyDescent="0.25">
      <c r="A117" s="15" t="s">
        <v>109</v>
      </c>
      <c r="B117" s="21">
        <v>384174.26957</v>
      </c>
      <c r="C117" s="21">
        <v>1089423.7805600001</v>
      </c>
      <c r="D117" s="21">
        <v>749</v>
      </c>
      <c r="E117" s="21">
        <v>3199.5</v>
      </c>
      <c r="F117" s="15" t="s">
        <v>449</v>
      </c>
      <c r="G117" s="15" t="s">
        <v>78</v>
      </c>
      <c r="H117" s="53" t="s">
        <v>130</v>
      </c>
      <c r="I117" s="53" t="s">
        <v>130</v>
      </c>
    </row>
    <row r="118" spans="1:9" ht="38.25" x14ac:dyDescent="0.25">
      <c r="A118" s="15" t="s">
        <v>1021</v>
      </c>
      <c r="B118" s="21">
        <v>381182.37066000002</v>
      </c>
      <c r="C118" s="21">
        <v>11164.450709999999</v>
      </c>
      <c r="D118" s="21">
        <v>14.75</v>
      </c>
      <c r="E118" s="21">
        <v>0.91666666666666663</v>
      </c>
      <c r="F118" s="15" t="s">
        <v>2483</v>
      </c>
      <c r="G118" s="15" t="s">
        <v>78</v>
      </c>
      <c r="H118" s="53" t="s">
        <v>1147</v>
      </c>
      <c r="I118" s="53" t="s">
        <v>8</v>
      </c>
    </row>
    <row r="119" spans="1:9" x14ac:dyDescent="0.25">
      <c r="A119" s="15" t="s">
        <v>1707</v>
      </c>
      <c r="B119" s="21">
        <v>371281.11346999998</v>
      </c>
      <c r="C119" s="21">
        <v>0</v>
      </c>
      <c r="D119" s="21">
        <v>29.416666666666668</v>
      </c>
      <c r="E119" s="21">
        <v>0</v>
      </c>
      <c r="F119" s="15" t="s">
        <v>1708</v>
      </c>
      <c r="G119" s="15" t="s">
        <v>77</v>
      </c>
      <c r="H119" s="53" t="s">
        <v>1150</v>
      </c>
      <c r="I119" s="53" t="s">
        <v>8</v>
      </c>
    </row>
    <row r="120" spans="1:9" x14ac:dyDescent="0.25">
      <c r="A120" s="15" t="s">
        <v>1377</v>
      </c>
      <c r="B120" s="21">
        <v>361442.86927999998</v>
      </c>
      <c r="C120" s="21">
        <v>0</v>
      </c>
      <c r="D120" s="21">
        <v>29.166666666666668</v>
      </c>
      <c r="E120" s="21">
        <v>0</v>
      </c>
      <c r="F120" s="15" t="s">
        <v>1378</v>
      </c>
      <c r="G120" s="15" t="s">
        <v>77</v>
      </c>
      <c r="H120" s="53" t="s">
        <v>1147</v>
      </c>
      <c r="I120" s="53" t="s">
        <v>2</v>
      </c>
    </row>
    <row r="121" spans="1:9" ht="38.25" x14ac:dyDescent="0.25">
      <c r="A121" s="15" t="s">
        <v>861</v>
      </c>
      <c r="B121" s="21">
        <v>354628.84490000003</v>
      </c>
      <c r="C121" s="21">
        <v>370243.15775999997</v>
      </c>
      <c r="D121" s="21">
        <v>9.25</v>
      </c>
      <c r="E121" s="21">
        <v>49.416666666666664</v>
      </c>
      <c r="F121" s="15" t="s">
        <v>862</v>
      </c>
      <c r="G121" s="15" t="s">
        <v>78</v>
      </c>
      <c r="H121" s="53" t="s">
        <v>1147</v>
      </c>
      <c r="I121" s="53" t="s">
        <v>8</v>
      </c>
    </row>
    <row r="122" spans="1:9" x14ac:dyDescent="0.25">
      <c r="A122" s="15" t="s">
        <v>520</v>
      </c>
      <c r="B122" s="21">
        <v>340934.37449999998</v>
      </c>
      <c r="C122" s="21">
        <v>458514.30554999999</v>
      </c>
      <c r="D122" s="21">
        <v>27.083333333333336</v>
      </c>
      <c r="E122" s="21">
        <v>37.416666666666664</v>
      </c>
      <c r="F122" s="15" t="s">
        <v>521</v>
      </c>
      <c r="G122" s="15" t="s">
        <v>77</v>
      </c>
      <c r="H122" s="53" t="s">
        <v>1152</v>
      </c>
      <c r="I122" s="53" t="s">
        <v>4</v>
      </c>
    </row>
    <row r="123" spans="1:9" x14ac:dyDescent="0.25">
      <c r="A123" s="15" t="s">
        <v>49</v>
      </c>
      <c r="B123" s="21">
        <v>338671.99135000003</v>
      </c>
      <c r="C123" s="21">
        <v>5729.3206799999998</v>
      </c>
      <c r="D123" s="21">
        <v>103.33333333333333</v>
      </c>
      <c r="E123" s="21">
        <v>18.166666666666664</v>
      </c>
      <c r="F123" s="15" t="s">
        <v>375</v>
      </c>
      <c r="G123" s="15" t="s">
        <v>78</v>
      </c>
      <c r="H123" s="53" t="s">
        <v>1148</v>
      </c>
      <c r="I123" s="53" t="s">
        <v>4</v>
      </c>
    </row>
    <row r="124" spans="1:9" ht="38.25" x14ac:dyDescent="0.25">
      <c r="A124" s="15" t="s">
        <v>2470</v>
      </c>
      <c r="B124" s="21">
        <v>338379.3162</v>
      </c>
      <c r="C124" s="21">
        <v>0</v>
      </c>
      <c r="D124" s="21">
        <v>30.833333333333332</v>
      </c>
      <c r="E124" s="21">
        <v>0</v>
      </c>
      <c r="F124" s="15" t="s">
        <v>2471</v>
      </c>
      <c r="G124" s="15" t="s">
        <v>77</v>
      </c>
      <c r="H124" s="53" t="s">
        <v>1147</v>
      </c>
      <c r="I124" s="53" t="s">
        <v>8</v>
      </c>
    </row>
    <row r="125" spans="1:9" ht="25.5" x14ac:dyDescent="0.25">
      <c r="A125" s="15" t="s">
        <v>962</v>
      </c>
      <c r="B125" s="21">
        <v>335628.54329</v>
      </c>
      <c r="C125" s="21">
        <v>16301.89536</v>
      </c>
      <c r="D125" s="21">
        <v>39.75</v>
      </c>
      <c r="E125" s="21">
        <v>4.25</v>
      </c>
      <c r="F125" s="15" t="s">
        <v>963</v>
      </c>
      <c r="G125" s="15" t="s">
        <v>78</v>
      </c>
      <c r="H125" s="53" t="s">
        <v>1148</v>
      </c>
      <c r="I125" s="53" t="s">
        <v>4</v>
      </c>
    </row>
    <row r="126" spans="1:9" ht="25.5" x14ac:dyDescent="0.25">
      <c r="A126" s="15" t="s">
        <v>2390</v>
      </c>
      <c r="B126" s="21">
        <v>333899.52301</v>
      </c>
      <c r="C126" s="21">
        <v>81313.132100000003</v>
      </c>
      <c r="D126" s="21">
        <v>115.66666666666666</v>
      </c>
      <c r="E126" s="21">
        <v>45.333333333333329</v>
      </c>
      <c r="F126" s="15" t="s">
        <v>2391</v>
      </c>
      <c r="G126" s="15" t="s">
        <v>77</v>
      </c>
      <c r="H126" s="53" t="s">
        <v>1147</v>
      </c>
      <c r="I126" s="53" t="s">
        <v>4</v>
      </c>
    </row>
    <row r="127" spans="1:9" ht="25.5" x14ac:dyDescent="0.25">
      <c r="A127" s="15" t="s">
        <v>835</v>
      </c>
      <c r="B127" s="21">
        <v>327039.92904999998</v>
      </c>
      <c r="C127" s="21">
        <v>129504.59161</v>
      </c>
      <c r="D127" s="21">
        <v>330.83333333333331</v>
      </c>
      <c r="E127" s="21">
        <v>121.91666666666666</v>
      </c>
      <c r="F127" s="15" t="s">
        <v>836</v>
      </c>
      <c r="G127" s="15" t="s">
        <v>77</v>
      </c>
      <c r="H127" s="53" t="s">
        <v>1149</v>
      </c>
      <c r="I127" s="53" t="s">
        <v>5</v>
      </c>
    </row>
    <row r="128" spans="1:9" x14ac:dyDescent="0.25">
      <c r="A128" s="15" t="s">
        <v>2410</v>
      </c>
      <c r="B128" s="21">
        <v>321265.78915999999</v>
      </c>
      <c r="C128" s="21">
        <v>0</v>
      </c>
      <c r="D128" s="21">
        <v>84.583333333333329</v>
      </c>
      <c r="E128" s="21">
        <v>0</v>
      </c>
      <c r="F128" s="15" t="s">
        <v>2411</v>
      </c>
      <c r="G128" s="15" t="s">
        <v>78</v>
      </c>
      <c r="H128" s="53" t="s">
        <v>1148</v>
      </c>
      <c r="I128" s="53" t="s">
        <v>5</v>
      </c>
    </row>
    <row r="129" spans="1:9" ht="25.5" x14ac:dyDescent="0.25">
      <c r="A129" s="15" t="s">
        <v>13</v>
      </c>
      <c r="B129" s="21">
        <v>319145.91580999998</v>
      </c>
      <c r="C129" s="21">
        <v>33152.837270000004</v>
      </c>
      <c r="D129" s="21">
        <v>270</v>
      </c>
      <c r="E129" s="21">
        <v>101.91666666666667</v>
      </c>
      <c r="F129" s="15" t="s">
        <v>390</v>
      </c>
      <c r="G129" s="15" t="s">
        <v>78</v>
      </c>
      <c r="H129" s="53" t="s">
        <v>1148</v>
      </c>
      <c r="I129" s="53" t="s">
        <v>2</v>
      </c>
    </row>
    <row r="130" spans="1:9" x14ac:dyDescent="0.25">
      <c r="A130" s="15" t="s">
        <v>913</v>
      </c>
      <c r="B130" s="21">
        <v>317589.97242000001</v>
      </c>
      <c r="C130" s="21">
        <v>227155.05564000001</v>
      </c>
      <c r="D130" s="21">
        <v>26</v>
      </c>
      <c r="E130" s="21">
        <v>18.083333333333332</v>
      </c>
      <c r="F130" s="15" t="s">
        <v>914</v>
      </c>
      <c r="G130" s="15" t="s">
        <v>77</v>
      </c>
      <c r="H130" s="53" t="s">
        <v>1147</v>
      </c>
      <c r="I130" s="53" t="s">
        <v>2</v>
      </c>
    </row>
    <row r="131" spans="1:9" x14ac:dyDescent="0.25">
      <c r="A131" s="15" t="s">
        <v>372</v>
      </c>
      <c r="B131" s="21">
        <v>316250.74317999999</v>
      </c>
      <c r="C131" s="21">
        <v>848820.59993999999</v>
      </c>
      <c r="D131" s="21">
        <v>25.166666666666664</v>
      </c>
      <c r="E131" s="21">
        <v>65.583333333333329</v>
      </c>
      <c r="F131" s="15" t="s">
        <v>2341</v>
      </c>
      <c r="G131" s="15" t="s">
        <v>77</v>
      </c>
      <c r="H131" s="53" t="s">
        <v>1150</v>
      </c>
      <c r="I131" s="53" t="s">
        <v>2</v>
      </c>
    </row>
    <row r="132" spans="1:9" x14ac:dyDescent="0.25">
      <c r="A132" s="15" t="s">
        <v>172</v>
      </c>
      <c r="B132" s="21">
        <v>313648.94147000002</v>
      </c>
      <c r="C132" s="21">
        <v>167778.13245</v>
      </c>
      <c r="D132" s="21">
        <v>25.833333333333336</v>
      </c>
      <c r="E132" s="21">
        <v>13.25</v>
      </c>
      <c r="F132" s="15" t="s">
        <v>173</v>
      </c>
      <c r="G132" s="15" t="s">
        <v>77</v>
      </c>
      <c r="H132" s="53" t="s">
        <v>1150</v>
      </c>
      <c r="I132" s="53" t="s">
        <v>4</v>
      </c>
    </row>
    <row r="133" spans="1:9" x14ac:dyDescent="0.25">
      <c r="A133" s="15" t="s">
        <v>539</v>
      </c>
      <c r="B133" s="21">
        <v>312585.69383</v>
      </c>
      <c r="C133" s="21">
        <v>149161.83902000001</v>
      </c>
      <c r="D133" s="21">
        <v>23.916666666666664</v>
      </c>
      <c r="E133" s="21">
        <v>11.916666666666666</v>
      </c>
      <c r="F133" s="15" t="s">
        <v>540</v>
      </c>
      <c r="G133" s="15" t="s">
        <v>77</v>
      </c>
      <c r="H133" s="53" t="s">
        <v>1150</v>
      </c>
      <c r="I133" s="53" t="s">
        <v>2</v>
      </c>
    </row>
    <row r="134" spans="1:9" ht="38.25" x14ac:dyDescent="0.25">
      <c r="A134" s="15" t="s">
        <v>2491</v>
      </c>
      <c r="B134" s="21">
        <v>311935.41824999999</v>
      </c>
      <c r="C134" s="21">
        <v>0</v>
      </c>
      <c r="D134" s="21">
        <v>26.083333333333336</v>
      </c>
      <c r="E134" s="21">
        <v>0</v>
      </c>
      <c r="F134" s="15" t="s">
        <v>2492</v>
      </c>
      <c r="G134" s="15" t="s">
        <v>77</v>
      </c>
      <c r="H134" s="53" t="s">
        <v>1147</v>
      </c>
      <c r="I134" s="53" t="s">
        <v>8</v>
      </c>
    </row>
    <row r="135" spans="1:9" x14ac:dyDescent="0.25">
      <c r="A135" s="15" t="s">
        <v>1417</v>
      </c>
      <c r="B135" s="21">
        <v>305763.27914</v>
      </c>
      <c r="C135" s="21">
        <v>0</v>
      </c>
      <c r="D135" s="21">
        <v>24.416666666666664</v>
      </c>
      <c r="E135" s="21">
        <v>0</v>
      </c>
      <c r="F135" s="15" t="s">
        <v>1418</v>
      </c>
      <c r="G135" s="15" t="s">
        <v>77</v>
      </c>
      <c r="H135" s="53" t="s">
        <v>1147</v>
      </c>
      <c r="I135" s="53" t="s">
        <v>4</v>
      </c>
    </row>
    <row r="136" spans="1:9" ht="25.5" x14ac:dyDescent="0.25">
      <c r="A136" s="15" t="s">
        <v>1288</v>
      </c>
      <c r="B136" s="21">
        <v>293813.62198</v>
      </c>
      <c r="C136" s="21">
        <v>0</v>
      </c>
      <c r="D136" s="21">
        <v>71.583333333333329</v>
      </c>
      <c r="E136" s="21">
        <v>0</v>
      </c>
      <c r="F136" s="15" t="s">
        <v>1289</v>
      </c>
      <c r="G136" s="15" t="s">
        <v>77</v>
      </c>
      <c r="H136" s="53" t="s">
        <v>1148</v>
      </c>
      <c r="I136" s="53" t="s">
        <v>5</v>
      </c>
    </row>
    <row r="137" spans="1:9" x14ac:dyDescent="0.25">
      <c r="A137" s="15" t="s">
        <v>278</v>
      </c>
      <c r="B137" s="21">
        <v>292635.07410000003</v>
      </c>
      <c r="C137" s="21">
        <v>4656.9043899999997</v>
      </c>
      <c r="D137" s="21">
        <v>39.25</v>
      </c>
      <c r="E137" s="21">
        <v>8.8333333333333339</v>
      </c>
      <c r="F137" s="15" t="s">
        <v>279</v>
      </c>
      <c r="G137" s="15" t="s">
        <v>78</v>
      </c>
      <c r="H137" s="53" t="s">
        <v>1151</v>
      </c>
      <c r="I137" s="53" t="s">
        <v>2</v>
      </c>
    </row>
    <row r="138" spans="1:9" x14ac:dyDescent="0.25">
      <c r="A138" s="15" t="s">
        <v>2496</v>
      </c>
      <c r="B138" s="21">
        <v>280701.21801999997</v>
      </c>
      <c r="C138" s="21">
        <v>0</v>
      </c>
      <c r="D138" s="21">
        <v>23.25</v>
      </c>
      <c r="E138" s="21">
        <v>0</v>
      </c>
      <c r="F138" s="15" t="s">
        <v>2497</v>
      </c>
      <c r="G138" s="15" t="s">
        <v>77</v>
      </c>
      <c r="H138" s="53" t="s">
        <v>1147</v>
      </c>
      <c r="I138" s="53" t="s">
        <v>4</v>
      </c>
    </row>
    <row r="139" spans="1:9" ht="25.5" x14ac:dyDescent="0.25">
      <c r="A139" s="15" t="s">
        <v>101</v>
      </c>
      <c r="B139" s="21">
        <v>280157.64682999998</v>
      </c>
      <c r="C139" s="21">
        <v>384090.34341999999</v>
      </c>
      <c r="D139" s="21">
        <v>444.66666666666663</v>
      </c>
      <c r="E139" s="21">
        <v>787.75</v>
      </c>
      <c r="F139" s="15" t="s">
        <v>448</v>
      </c>
      <c r="G139" s="15" t="s">
        <v>78</v>
      </c>
      <c r="H139" s="53" t="s">
        <v>130</v>
      </c>
      <c r="I139" s="53" t="s">
        <v>130</v>
      </c>
    </row>
    <row r="140" spans="1:9" x14ac:dyDescent="0.25">
      <c r="A140" s="15" t="s">
        <v>1399</v>
      </c>
      <c r="B140" s="21">
        <v>279973.15645000001</v>
      </c>
      <c r="C140" s="21">
        <v>0</v>
      </c>
      <c r="D140" s="21">
        <v>22.5</v>
      </c>
      <c r="E140" s="21">
        <v>0</v>
      </c>
      <c r="F140" s="15" t="s">
        <v>1400</v>
      </c>
      <c r="G140" s="15" t="s">
        <v>77</v>
      </c>
      <c r="H140" s="53" t="s">
        <v>1147</v>
      </c>
      <c r="I140" s="53" t="s">
        <v>2</v>
      </c>
    </row>
    <row r="141" spans="1:9" ht="38.25" x14ac:dyDescent="0.25">
      <c r="A141" s="15" t="s">
        <v>922</v>
      </c>
      <c r="B141" s="21">
        <v>278565.78999000002</v>
      </c>
      <c r="C141" s="21">
        <v>140627.05454000001</v>
      </c>
      <c r="D141" s="21">
        <v>22.083333333333332</v>
      </c>
      <c r="E141" s="21">
        <v>12.166666666666666</v>
      </c>
      <c r="F141" s="15" t="s">
        <v>923</v>
      </c>
      <c r="G141" s="15" t="s">
        <v>77</v>
      </c>
      <c r="H141" s="53" t="s">
        <v>1147</v>
      </c>
      <c r="I141" s="53" t="s">
        <v>8</v>
      </c>
    </row>
    <row r="142" spans="1:9" ht="25.5" x14ac:dyDescent="0.25">
      <c r="A142" s="15" t="s">
        <v>1375</v>
      </c>
      <c r="B142" s="21">
        <v>266544.67288000003</v>
      </c>
      <c r="C142" s="21">
        <v>0</v>
      </c>
      <c r="D142" s="21">
        <v>21.166666666666664</v>
      </c>
      <c r="E142" s="21">
        <v>0</v>
      </c>
      <c r="F142" s="15" t="s">
        <v>1376</v>
      </c>
      <c r="G142" s="15" t="s">
        <v>77</v>
      </c>
      <c r="H142" s="53" t="s">
        <v>1147</v>
      </c>
      <c r="I142" s="53" t="s">
        <v>4</v>
      </c>
    </row>
    <row r="143" spans="1:9" x14ac:dyDescent="0.25">
      <c r="A143" s="15" t="s">
        <v>1794</v>
      </c>
      <c r="B143" s="21">
        <v>265089.63666999998</v>
      </c>
      <c r="C143" s="21">
        <v>0</v>
      </c>
      <c r="D143" s="21">
        <v>25.333333333333336</v>
      </c>
      <c r="E143" s="21">
        <v>0</v>
      </c>
      <c r="F143" s="15" t="s">
        <v>1795</v>
      </c>
      <c r="G143" s="15" t="s">
        <v>77</v>
      </c>
      <c r="H143" s="53" t="s">
        <v>130</v>
      </c>
      <c r="I143" s="53" t="s">
        <v>130</v>
      </c>
    </row>
    <row r="144" spans="1:9" x14ac:dyDescent="0.25">
      <c r="A144" s="15" t="s">
        <v>888</v>
      </c>
      <c r="B144" s="21">
        <v>261726.24309999999</v>
      </c>
      <c r="C144" s="21">
        <v>325751.42209000001</v>
      </c>
      <c r="D144" s="21">
        <v>26.833333333333336</v>
      </c>
      <c r="E144" s="21">
        <v>28.5</v>
      </c>
      <c r="F144" s="15" t="s">
        <v>889</v>
      </c>
      <c r="G144" s="15" t="s">
        <v>77</v>
      </c>
      <c r="H144" s="53" t="s">
        <v>1147</v>
      </c>
      <c r="I144" s="53" t="s">
        <v>4</v>
      </c>
    </row>
    <row r="145" spans="1:9" ht="25.5" x14ac:dyDescent="0.25">
      <c r="A145" s="15" t="s">
        <v>19</v>
      </c>
      <c r="B145" s="21">
        <v>254881.73655</v>
      </c>
      <c r="C145" s="21">
        <v>163305.50474999999</v>
      </c>
      <c r="D145" s="21">
        <v>20.333333333333332</v>
      </c>
      <c r="E145" s="21">
        <v>13.416666666666668</v>
      </c>
      <c r="F145" s="15" t="s">
        <v>373</v>
      </c>
      <c r="G145" s="15" t="s">
        <v>77</v>
      </c>
      <c r="H145" s="53" t="s">
        <v>303</v>
      </c>
      <c r="I145" s="53" t="s">
        <v>8</v>
      </c>
    </row>
    <row r="146" spans="1:9" x14ac:dyDescent="0.25">
      <c r="A146" s="15" t="s">
        <v>867</v>
      </c>
      <c r="B146" s="21">
        <v>243944.65802</v>
      </c>
      <c r="C146" s="21">
        <v>537460.93665000005</v>
      </c>
      <c r="D146" s="21">
        <v>20.5</v>
      </c>
      <c r="E146" s="21">
        <v>44</v>
      </c>
      <c r="F146" s="15" t="s">
        <v>868</v>
      </c>
      <c r="G146" s="15" t="s">
        <v>77</v>
      </c>
      <c r="H146" s="53" t="s">
        <v>1150</v>
      </c>
      <c r="I146" s="53" t="s">
        <v>8</v>
      </c>
    </row>
    <row r="147" spans="1:9" ht="25.5" x14ac:dyDescent="0.25">
      <c r="A147" s="15" t="s">
        <v>900</v>
      </c>
      <c r="B147" s="21">
        <v>239845.05557999999</v>
      </c>
      <c r="C147" s="21">
        <v>318973.51149</v>
      </c>
      <c r="D147" s="21">
        <v>19.5</v>
      </c>
      <c r="E147" s="21">
        <v>26.75</v>
      </c>
      <c r="F147" s="15" t="s">
        <v>901</v>
      </c>
      <c r="G147" s="15" t="s">
        <v>77</v>
      </c>
      <c r="H147" s="53" t="s">
        <v>1148</v>
      </c>
      <c r="I147" s="53" t="s">
        <v>8</v>
      </c>
    </row>
    <row r="148" spans="1:9" ht="25.5" x14ac:dyDescent="0.25">
      <c r="A148" s="15" t="s">
        <v>1318</v>
      </c>
      <c r="B148" s="21">
        <v>238801.39149000001</v>
      </c>
      <c r="C148" s="21">
        <v>0</v>
      </c>
      <c r="D148" s="21">
        <v>89.333333333333329</v>
      </c>
      <c r="E148" s="21">
        <v>0</v>
      </c>
      <c r="F148" s="15" t="s">
        <v>1319</v>
      </c>
      <c r="G148" s="15" t="s">
        <v>77</v>
      </c>
      <c r="H148" s="53" t="s">
        <v>1148</v>
      </c>
      <c r="I148" s="53" t="s">
        <v>8</v>
      </c>
    </row>
    <row r="149" spans="1:9" x14ac:dyDescent="0.25">
      <c r="A149" s="15" t="s">
        <v>1786</v>
      </c>
      <c r="B149" s="21">
        <v>237818.89947999999</v>
      </c>
      <c r="C149" s="21">
        <v>0</v>
      </c>
      <c r="D149" s="21">
        <v>20.75</v>
      </c>
      <c r="E149" s="21">
        <v>0</v>
      </c>
      <c r="F149" s="15" t="s">
        <v>1787</v>
      </c>
      <c r="G149" s="15" t="s">
        <v>77</v>
      </c>
      <c r="H149" s="53" t="s">
        <v>130</v>
      </c>
      <c r="I149" s="53" t="s">
        <v>130</v>
      </c>
    </row>
    <row r="150" spans="1:9" x14ac:dyDescent="0.25">
      <c r="A150" s="15" t="s">
        <v>1502</v>
      </c>
      <c r="B150" s="21">
        <v>237710.01715999999</v>
      </c>
      <c r="C150" s="21">
        <v>0</v>
      </c>
      <c r="D150" s="21">
        <v>19.083333333333332</v>
      </c>
      <c r="E150" s="21">
        <v>0</v>
      </c>
      <c r="F150" s="15" t="s">
        <v>1503</v>
      </c>
      <c r="G150" s="15" t="s">
        <v>77</v>
      </c>
      <c r="H150" s="53" t="s">
        <v>1147</v>
      </c>
      <c r="I150" s="53" t="s">
        <v>2</v>
      </c>
    </row>
    <row r="151" spans="1:9" x14ac:dyDescent="0.25">
      <c r="A151" s="15" t="s">
        <v>1462</v>
      </c>
      <c r="B151" s="21">
        <v>235711.79681999999</v>
      </c>
      <c r="C151" s="21">
        <v>0</v>
      </c>
      <c r="D151" s="21">
        <v>18.916666666666664</v>
      </c>
      <c r="E151" s="21">
        <v>0</v>
      </c>
      <c r="F151" s="15" t="s">
        <v>1463</v>
      </c>
      <c r="G151" s="15" t="s">
        <v>77</v>
      </c>
      <c r="H151" s="53" t="s">
        <v>1147</v>
      </c>
      <c r="I151" s="53" t="s">
        <v>2</v>
      </c>
    </row>
    <row r="152" spans="1:9" x14ac:dyDescent="0.25">
      <c r="A152" s="15" t="s">
        <v>84</v>
      </c>
      <c r="B152" s="21">
        <v>234736.85616</v>
      </c>
      <c r="C152" s="21">
        <v>287325.67671999999</v>
      </c>
      <c r="D152" s="21">
        <v>2393.833333333333</v>
      </c>
      <c r="E152" s="21">
        <v>2523.25</v>
      </c>
      <c r="F152" s="15" t="s">
        <v>429</v>
      </c>
      <c r="G152" s="15" t="s">
        <v>78</v>
      </c>
      <c r="H152" s="53" t="s">
        <v>130</v>
      </c>
      <c r="I152" s="53" t="s">
        <v>130</v>
      </c>
    </row>
    <row r="153" spans="1:9" ht="38.25" x14ac:dyDescent="0.25">
      <c r="A153" s="15" t="s">
        <v>1312</v>
      </c>
      <c r="B153" s="21">
        <v>234295.23938000001</v>
      </c>
      <c r="C153" s="21">
        <v>0</v>
      </c>
      <c r="D153" s="21">
        <v>32.5</v>
      </c>
      <c r="E153" s="21">
        <v>0</v>
      </c>
      <c r="F153" s="15" t="s">
        <v>1313</v>
      </c>
      <c r="G153" s="15" t="s">
        <v>78</v>
      </c>
      <c r="H153" s="53" t="s">
        <v>1151</v>
      </c>
      <c r="I153" s="53" t="s">
        <v>4</v>
      </c>
    </row>
    <row r="154" spans="1:9" x14ac:dyDescent="0.25">
      <c r="A154" s="15" t="s">
        <v>2512</v>
      </c>
      <c r="B154" s="21">
        <v>231716.37925999999</v>
      </c>
      <c r="C154" s="21">
        <v>0</v>
      </c>
      <c r="D154" s="21">
        <v>17.833333333333332</v>
      </c>
      <c r="E154" s="21">
        <v>0</v>
      </c>
      <c r="F154" s="15" t="s">
        <v>2513</v>
      </c>
      <c r="G154" s="15" t="s">
        <v>77</v>
      </c>
      <c r="H154" s="53" t="s">
        <v>1147</v>
      </c>
      <c r="I154" s="53" t="s">
        <v>2</v>
      </c>
    </row>
    <row r="155" spans="1:9" ht="25.5" x14ac:dyDescent="0.25">
      <c r="A155" s="15" t="s">
        <v>2418</v>
      </c>
      <c r="B155" s="21">
        <v>230847.91860999999</v>
      </c>
      <c r="C155" s="21">
        <v>14138.985479999999</v>
      </c>
      <c r="D155" s="21">
        <v>74.916666666666657</v>
      </c>
      <c r="E155" s="21">
        <v>7.416666666666667</v>
      </c>
      <c r="F155" s="15" t="s">
        <v>2419</v>
      </c>
      <c r="G155" s="15" t="s">
        <v>77</v>
      </c>
      <c r="H155" s="53" t="s">
        <v>1147</v>
      </c>
      <c r="I155" s="53" t="s">
        <v>4</v>
      </c>
    </row>
    <row r="156" spans="1:9" ht="25.5" x14ac:dyDescent="0.25">
      <c r="A156" s="15" t="s">
        <v>933</v>
      </c>
      <c r="B156" s="21">
        <v>225616.27549999999</v>
      </c>
      <c r="C156" s="21">
        <v>7521.6193000000003</v>
      </c>
      <c r="D156" s="21">
        <v>31.25</v>
      </c>
      <c r="E156" s="21">
        <v>11</v>
      </c>
      <c r="F156" s="15" t="s">
        <v>934</v>
      </c>
      <c r="G156" s="15" t="s">
        <v>77</v>
      </c>
      <c r="H156" s="53" t="s">
        <v>1148</v>
      </c>
      <c r="I156" s="53" t="s">
        <v>2</v>
      </c>
    </row>
    <row r="157" spans="1:9" ht="25.5" x14ac:dyDescent="0.25">
      <c r="A157" s="15" t="s">
        <v>2481</v>
      </c>
      <c r="B157" s="21">
        <v>217564.91005999999</v>
      </c>
      <c r="C157" s="21">
        <v>0</v>
      </c>
      <c r="D157" s="21">
        <v>28.5</v>
      </c>
      <c r="E157" s="21">
        <v>0</v>
      </c>
      <c r="F157" s="15" t="s">
        <v>2482</v>
      </c>
      <c r="G157" s="15" t="s">
        <v>77</v>
      </c>
      <c r="H157" s="53" t="s">
        <v>1148</v>
      </c>
      <c r="I157" s="53" t="s">
        <v>8</v>
      </c>
    </row>
    <row r="158" spans="1:9" x14ac:dyDescent="0.25">
      <c r="A158" s="15" t="s">
        <v>1565</v>
      </c>
      <c r="B158" s="21">
        <v>213334.79263000001</v>
      </c>
      <c r="C158" s="21">
        <v>0</v>
      </c>
      <c r="D158" s="21">
        <v>17.166666666666668</v>
      </c>
      <c r="E158" s="21">
        <v>0</v>
      </c>
      <c r="F158" s="15" t="s">
        <v>1566</v>
      </c>
      <c r="G158" s="15" t="s">
        <v>77</v>
      </c>
      <c r="H158" s="53" t="s">
        <v>1147</v>
      </c>
      <c r="I158" s="53" t="s">
        <v>2</v>
      </c>
    </row>
    <row r="159" spans="1:9" ht="25.5" x14ac:dyDescent="0.25">
      <c r="A159" s="15" t="s">
        <v>1271</v>
      </c>
      <c r="B159" s="21">
        <v>213298.47334</v>
      </c>
      <c r="C159" s="21">
        <v>0</v>
      </c>
      <c r="D159" s="21">
        <v>283.25</v>
      </c>
      <c r="E159" s="21">
        <v>0</v>
      </c>
      <c r="F159" s="15" t="s">
        <v>1272</v>
      </c>
      <c r="G159" s="15" t="s">
        <v>78</v>
      </c>
      <c r="H159" s="53" t="s">
        <v>1151</v>
      </c>
      <c r="I159" s="53" t="s">
        <v>5</v>
      </c>
    </row>
    <row r="160" spans="1:9" x14ac:dyDescent="0.25">
      <c r="A160" s="15" t="s">
        <v>713</v>
      </c>
      <c r="B160" s="21">
        <v>208139.39358</v>
      </c>
      <c r="C160" s="21">
        <v>214541.52957000001</v>
      </c>
      <c r="D160" s="21">
        <v>288.08333333333331</v>
      </c>
      <c r="E160" s="21">
        <v>1164.3333333333333</v>
      </c>
      <c r="F160" s="15" t="s">
        <v>714</v>
      </c>
      <c r="G160" s="15" t="s">
        <v>77</v>
      </c>
      <c r="H160" s="53" t="s">
        <v>130</v>
      </c>
      <c r="I160" s="53" t="s">
        <v>130</v>
      </c>
    </row>
    <row r="161" spans="1:9" x14ac:dyDescent="0.25">
      <c r="A161" s="15" t="s">
        <v>2518</v>
      </c>
      <c r="B161" s="21">
        <v>207925.54240999999</v>
      </c>
      <c r="C161" s="21">
        <v>0</v>
      </c>
      <c r="D161" s="21">
        <v>16.666666666666668</v>
      </c>
      <c r="E161" s="21">
        <v>0</v>
      </c>
      <c r="F161" s="15" t="s">
        <v>2519</v>
      </c>
      <c r="G161" s="15" t="s">
        <v>77</v>
      </c>
      <c r="H161" s="53" t="s">
        <v>1147</v>
      </c>
      <c r="I161" s="53" t="s">
        <v>4</v>
      </c>
    </row>
    <row r="162" spans="1:9" x14ac:dyDescent="0.25">
      <c r="A162" s="15" t="s">
        <v>580</v>
      </c>
      <c r="B162" s="21">
        <v>207875.30721</v>
      </c>
      <c r="C162" s="21">
        <v>10002.13509</v>
      </c>
      <c r="D162" s="21">
        <v>964.16666666666652</v>
      </c>
      <c r="E162" s="21">
        <v>151.16666666666666</v>
      </c>
      <c r="F162" s="15" t="s">
        <v>581</v>
      </c>
      <c r="G162" s="15" t="s">
        <v>78</v>
      </c>
      <c r="H162" s="53" t="s">
        <v>130</v>
      </c>
      <c r="I162" s="53" t="s">
        <v>130</v>
      </c>
    </row>
    <row r="163" spans="1:9" ht="25.5" x14ac:dyDescent="0.25">
      <c r="A163" s="15" t="s">
        <v>557</v>
      </c>
      <c r="B163" s="21">
        <v>206727.32720999999</v>
      </c>
      <c r="C163" s="21">
        <v>297498.26734999998</v>
      </c>
      <c r="D163" s="21">
        <v>5.5833333333333339</v>
      </c>
      <c r="E163" s="21">
        <v>10.75</v>
      </c>
      <c r="F163" s="15" t="s">
        <v>558</v>
      </c>
      <c r="G163" s="15" t="s">
        <v>77</v>
      </c>
      <c r="H163" s="53" t="s">
        <v>1149</v>
      </c>
      <c r="I163" s="53" t="s">
        <v>6</v>
      </c>
    </row>
    <row r="164" spans="1:9" ht="38.25" x14ac:dyDescent="0.25">
      <c r="A164" s="15" t="s">
        <v>2514</v>
      </c>
      <c r="B164" s="21">
        <v>206553.1839</v>
      </c>
      <c r="C164" s="21">
        <v>0</v>
      </c>
      <c r="D164" s="21">
        <v>17.416666666666668</v>
      </c>
      <c r="E164" s="21">
        <v>0</v>
      </c>
      <c r="F164" s="15" t="s">
        <v>2515</v>
      </c>
      <c r="G164" s="15" t="s">
        <v>77</v>
      </c>
      <c r="H164" s="53" t="s">
        <v>1147</v>
      </c>
      <c r="I164" s="53" t="s">
        <v>8</v>
      </c>
    </row>
    <row r="165" spans="1:9" x14ac:dyDescent="0.25">
      <c r="A165" s="15" t="s">
        <v>1364</v>
      </c>
      <c r="B165" s="21">
        <v>205093.87701</v>
      </c>
      <c r="C165" s="21">
        <v>0</v>
      </c>
      <c r="D165" s="21">
        <v>16.666666666666668</v>
      </c>
      <c r="E165" s="21">
        <v>0</v>
      </c>
      <c r="F165" s="15" t="s">
        <v>1365</v>
      </c>
      <c r="G165" s="15" t="s">
        <v>77</v>
      </c>
      <c r="H165" s="53" t="s">
        <v>1150</v>
      </c>
      <c r="I165" s="53" t="s">
        <v>6</v>
      </c>
    </row>
    <row r="166" spans="1:9" ht="25.5" x14ac:dyDescent="0.25">
      <c r="A166" s="15" t="s">
        <v>2485</v>
      </c>
      <c r="B166" s="21">
        <v>197668.77875</v>
      </c>
      <c r="C166" s="21">
        <v>0</v>
      </c>
      <c r="D166" s="21">
        <v>26.75</v>
      </c>
      <c r="E166" s="21">
        <v>0</v>
      </c>
      <c r="F166" s="15" t="s">
        <v>2486</v>
      </c>
      <c r="G166" s="15" t="s">
        <v>78</v>
      </c>
      <c r="H166" s="53" t="s">
        <v>1148</v>
      </c>
      <c r="I166" s="53" t="s">
        <v>2</v>
      </c>
    </row>
    <row r="167" spans="1:9" ht="25.5" x14ac:dyDescent="0.25">
      <c r="A167" s="15" t="s">
        <v>1493</v>
      </c>
      <c r="B167" s="21">
        <v>197234.32174000001</v>
      </c>
      <c r="C167" s="21">
        <v>0</v>
      </c>
      <c r="D167" s="21">
        <v>2.1666666666666665</v>
      </c>
      <c r="E167" s="21">
        <v>0</v>
      </c>
      <c r="F167" s="15" t="s">
        <v>1494</v>
      </c>
      <c r="G167" s="15" t="s">
        <v>77</v>
      </c>
      <c r="H167" s="53" t="s">
        <v>1149</v>
      </c>
      <c r="I167" s="53" t="s">
        <v>5</v>
      </c>
    </row>
    <row r="168" spans="1:9" ht="25.5" x14ac:dyDescent="0.25">
      <c r="A168" s="15" t="s">
        <v>1621</v>
      </c>
      <c r="B168" s="21">
        <v>189341.26728</v>
      </c>
      <c r="C168" s="21">
        <v>0</v>
      </c>
      <c r="D168" s="21">
        <v>73.333333333333329</v>
      </c>
      <c r="E168" s="21">
        <v>0</v>
      </c>
      <c r="F168" s="15" t="s">
        <v>1622</v>
      </c>
      <c r="G168" s="15" t="s">
        <v>77</v>
      </c>
      <c r="H168" s="53" t="s">
        <v>1151</v>
      </c>
      <c r="I168" s="53" t="s">
        <v>4</v>
      </c>
    </row>
    <row r="169" spans="1:9" x14ac:dyDescent="0.25">
      <c r="A169" s="15" t="s">
        <v>2520</v>
      </c>
      <c r="B169" s="21">
        <v>183661.28951</v>
      </c>
      <c r="C169" s="21">
        <v>0</v>
      </c>
      <c r="D169" s="21">
        <v>16.25</v>
      </c>
      <c r="E169" s="21">
        <v>0</v>
      </c>
      <c r="F169" s="15" t="s">
        <v>2521</v>
      </c>
      <c r="G169" s="15" t="s">
        <v>77</v>
      </c>
      <c r="H169" s="53" t="s">
        <v>1150</v>
      </c>
      <c r="I169" s="53" t="s">
        <v>8</v>
      </c>
    </row>
    <row r="170" spans="1:9" ht="38.25" x14ac:dyDescent="0.25">
      <c r="A170" s="15" t="s">
        <v>2528</v>
      </c>
      <c r="B170" s="21">
        <v>180502.05522000001</v>
      </c>
      <c r="C170" s="21">
        <v>0</v>
      </c>
      <c r="D170" s="21">
        <v>15.666666666666666</v>
      </c>
      <c r="E170" s="21">
        <v>0</v>
      </c>
      <c r="F170" s="15" t="s">
        <v>2529</v>
      </c>
      <c r="G170" s="15" t="s">
        <v>77</v>
      </c>
      <c r="H170" s="53" t="s">
        <v>1147</v>
      </c>
      <c r="I170" s="53" t="s">
        <v>8</v>
      </c>
    </row>
    <row r="171" spans="1:9" ht="25.5" x14ac:dyDescent="0.25">
      <c r="A171" s="15" t="s">
        <v>1476</v>
      </c>
      <c r="B171" s="21">
        <v>179632.26048999999</v>
      </c>
      <c r="C171" s="21">
        <v>0</v>
      </c>
      <c r="D171" s="21">
        <v>2.8333333333333335</v>
      </c>
      <c r="E171" s="21">
        <v>0</v>
      </c>
      <c r="F171" s="15" t="s">
        <v>1477</v>
      </c>
      <c r="G171" s="15" t="s">
        <v>77</v>
      </c>
      <c r="H171" s="53" t="s">
        <v>1158</v>
      </c>
      <c r="I171" s="53" t="s">
        <v>4</v>
      </c>
    </row>
    <row r="172" spans="1:9" x14ac:dyDescent="0.25">
      <c r="A172" s="15" t="s">
        <v>2541</v>
      </c>
      <c r="B172" s="21">
        <v>179569.42730000001</v>
      </c>
      <c r="C172" s="21">
        <v>68416.080809999999</v>
      </c>
      <c r="D172" s="21">
        <v>14.166666666666668</v>
      </c>
      <c r="E172" s="21">
        <v>30.333333333333332</v>
      </c>
      <c r="F172" s="15" t="s">
        <v>2542</v>
      </c>
      <c r="G172" s="15" t="s">
        <v>77</v>
      </c>
      <c r="H172" s="53" t="s">
        <v>1152</v>
      </c>
      <c r="I172" s="53" t="s">
        <v>4</v>
      </c>
    </row>
    <row r="173" spans="1:9" ht="38.25" x14ac:dyDescent="0.25">
      <c r="A173" s="15" t="s">
        <v>2537</v>
      </c>
      <c r="B173" s="21">
        <v>175361.4387</v>
      </c>
      <c r="C173" s="21">
        <v>0</v>
      </c>
      <c r="D173" s="21">
        <v>14.416666666666668</v>
      </c>
      <c r="E173" s="21">
        <v>0</v>
      </c>
      <c r="F173" s="15" t="s">
        <v>2538</v>
      </c>
      <c r="G173" s="15" t="s">
        <v>77</v>
      </c>
      <c r="H173" s="53" t="s">
        <v>1147</v>
      </c>
      <c r="I173" s="53" t="s">
        <v>8</v>
      </c>
    </row>
    <row r="174" spans="1:9" ht="25.5" x14ac:dyDescent="0.25">
      <c r="A174" s="15" t="s">
        <v>530</v>
      </c>
      <c r="B174" s="21">
        <v>171445.97154999999</v>
      </c>
      <c r="C174" s="21">
        <v>111118.72891000001</v>
      </c>
      <c r="D174" s="21">
        <v>13.416666666666668</v>
      </c>
      <c r="E174" s="21">
        <v>8.9166666666666661</v>
      </c>
      <c r="F174" s="15" t="s">
        <v>2545</v>
      </c>
      <c r="G174" s="15" t="s">
        <v>77</v>
      </c>
      <c r="H174" s="53" t="s">
        <v>1147</v>
      </c>
      <c r="I174" s="53" t="s">
        <v>5</v>
      </c>
    </row>
    <row r="175" spans="1:9" ht="25.5" x14ac:dyDescent="0.25">
      <c r="A175" s="15" t="s">
        <v>2522</v>
      </c>
      <c r="B175" s="21">
        <v>168272.33859</v>
      </c>
      <c r="C175" s="21">
        <v>0</v>
      </c>
      <c r="D175" s="21">
        <v>16</v>
      </c>
      <c r="E175" s="21">
        <v>0</v>
      </c>
      <c r="F175" s="15" t="s">
        <v>2523</v>
      </c>
      <c r="G175" s="15" t="s">
        <v>78</v>
      </c>
      <c r="H175" s="53" t="s">
        <v>1148</v>
      </c>
      <c r="I175" s="53" t="s">
        <v>5</v>
      </c>
    </row>
    <row r="176" spans="1:9" ht="25.5" x14ac:dyDescent="0.25">
      <c r="A176" s="15" t="s">
        <v>1291</v>
      </c>
      <c r="B176" s="21">
        <v>168226.00132000001</v>
      </c>
      <c r="C176" s="21">
        <v>0</v>
      </c>
      <c r="D176" s="21">
        <v>91.416666666666657</v>
      </c>
      <c r="E176" s="21">
        <v>0</v>
      </c>
      <c r="F176" s="15" t="s">
        <v>1292</v>
      </c>
      <c r="G176" s="15" t="s">
        <v>77</v>
      </c>
      <c r="H176" s="53" t="s">
        <v>1148</v>
      </c>
      <c r="I176" s="53" t="s">
        <v>4</v>
      </c>
    </row>
    <row r="177" spans="1:9" x14ac:dyDescent="0.25">
      <c r="A177" s="15" t="s">
        <v>488</v>
      </c>
      <c r="B177" s="21">
        <v>167819.87719999999</v>
      </c>
      <c r="C177" s="21">
        <v>127954.3821</v>
      </c>
      <c r="D177" s="21">
        <v>29.5</v>
      </c>
      <c r="E177" s="21">
        <v>82.916666666666657</v>
      </c>
      <c r="F177" s="15" t="s">
        <v>489</v>
      </c>
      <c r="G177" s="15" t="s">
        <v>77</v>
      </c>
      <c r="H177" s="53" t="s">
        <v>1152</v>
      </c>
      <c r="I177" s="53" t="s">
        <v>4</v>
      </c>
    </row>
    <row r="178" spans="1:9" ht="25.5" x14ac:dyDescent="0.25">
      <c r="A178" s="15" t="s">
        <v>2404</v>
      </c>
      <c r="B178" s="21">
        <v>165918.97166000001</v>
      </c>
      <c r="C178" s="21">
        <v>0</v>
      </c>
      <c r="D178" s="21">
        <v>98</v>
      </c>
      <c r="E178" s="21">
        <v>0</v>
      </c>
      <c r="F178" s="15" t="s">
        <v>2405</v>
      </c>
      <c r="G178" s="15" t="s">
        <v>77</v>
      </c>
      <c r="H178" s="53" t="s">
        <v>1151</v>
      </c>
      <c r="I178" s="53" t="s">
        <v>4</v>
      </c>
    </row>
    <row r="179" spans="1:9" ht="38.25" x14ac:dyDescent="0.25">
      <c r="A179" s="15" t="s">
        <v>2535</v>
      </c>
      <c r="B179" s="21">
        <v>163465.64426</v>
      </c>
      <c r="C179" s="21">
        <v>0</v>
      </c>
      <c r="D179" s="21">
        <v>14.833333333333334</v>
      </c>
      <c r="E179" s="21">
        <v>0</v>
      </c>
      <c r="F179" s="15" t="s">
        <v>2536</v>
      </c>
      <c r="G179" s="15" t="s">
        <v>78</v>
      </c>
      <c r="H179" s="53" t="s">
        <v>1148</v>
      </c>
      <c r="I179" s="53" t="s">
        <v>2</v>
      </c>
    </row>
    <row r="180" spans="1:9" ht="38.25" x14ac:dyDescent="0.25">
      <c r="A180" s="15" t="s">
        <v>2548</v>
      </c>
      <c r="B180" s="21">
        <v>161889.52939000001</v>
      </c>
      <c r="C180" s="21">
        <v>0</v>
      </c>
      <c r="D180" s="21">
        <v>13.333333333333334</v>
      </c>
      <c r="E180" s="21">
        <v>0</v>
      </c>
      <c r="F180" s="15" t="s">
        <v>2549</v>
      </c>
      <c r="G180" s="15" t="s">
        <v>77</v>
      </c>
      <c r="H180" s="53" t="s">
        <v>1147</v>
      </c>
      <c r="I180" s="53" t="s">
        <v>8</v>
      </c>
    </row>
    <row r="181" spans="1:9" ht="25.5" x14ac:dyDescent="0.25">
      <c r="A181" s="15" t="s">
        <v>1581</v>
      </c>
      <c r="B181" s="21">
        <v>160472.91435000001</v>
      </c>
      <c r="C181" s="21">
        <v>0</v>
      </c>
      <c r="D181" s="21">
        <v>12.666666666666668</v>
      </c>
      <c r="E181" s="21">
        <v>0</v>
      </c>
      <c r="F181" s="15" t="s">
        <v>1582</v>
      </c>
      <c r="G181" s="15" t="s">
        <v>77</v>
      </c>
      <c r="H181" s="53" t="s">
        <v>1147</v>
      </c>
      <c r="I181" s="53" t="s">
        <v>2</v>
      </c>
    </row>
    <row r="182" spans="1:9" x14ac:dyDescent="0.25">
      <c r="A182" s="15" t="s">
        <v>122</v>
      </c>
      <c r="B182" s="21">
        <v>158747.69031999999</v>
      </c>
      <c r="C182" s="21">
        <v>4856.9002799999998</v>
      </c>
      <c r="D182" s="21">
        <v>122.75</v>
      </c>
      <c r="E182" s="21">
        <v>20.166666666666664</v>
      </c>
      <c r="F182" s="15" t="s">
        <v>458</v>
      </c>
      <c r="G182" s="15" t="s">
        <v>77</v>
      </c>
      <c r="H182" s="53" t="s">
        <v>130</v>
      </c>
      <c r="I182" s="53" t="s">
        <v>130</v>
      </c>
    </row>
    <row r="183" spans="1:9" ht="38.25" x14ac:dyDescent="0.25">
      <c r="A183" s="15" t="s">
        <v>2487</v>
      </c>
      <c r="B183" s="21">
        <v>153767.54363999999</v>
      </c>
      <c r="C183" s="21">
        <v>0</v>
      </c>
      <c r="D183" s="21">
        <v>26.666666666666668</v>
      </c>
      <c r="E183" s="21">
        <v>0</v>
      </c>
      <c r="F183" s="15" t="s">
        <v>2488</v>
      </c>
      <c r="G183" s="15" t="s">
        <v>77</v>
      </c>
      <c r="H183" s="53" t="s">
        <v>1147</v>
      </c>
      <c r="I183" s="53" t="s">
        <v>8</v>
      </c>
    </row>
    <row r="184" spans="1:9" ht="25.5" x14ac:dyDescent="0.25">
      <c r="A184" s="15" t="s">
        <v>869</v>
      </c>
      <c r="B184" s="21">
        <v>147328.03972</v>
      </c>
      <c r="C184" s="21">
        <v>432687.73028000002</v>
      </c>
      <c r="D184" s="21">
        <v>11.916666666666666</v>
      </c>
      <c r="E184" s="21">
        <v>33.833333333333336</v>
      </c>
      <c r="F184" s="15" t="s">
        <v>870</v>
      </c>
      <c r="G184" s="15" t="s">
        <v>77</v>
      </c>
      <c r="H184" s="53" t="s">
        <v>1147</v>
      </c>
      <c r="I184" s="53" t="s">
        <v>8</v>
      </c>
    </row>
    <row r="185" spans="1:9" x14ac:dyDescent="0.25">
      <c r="A185" s="15" t="s">
        <v>1339</v>
      </c>
      <c r="B185" s="21">
        <v>146701.50284</v>
      </c>
      <c r="C185" s="21">
        <v>0</v>
      </c>
      <c r="D185" s="21">
        <v>14.083333333333334</v>
      </c>
      <c r="E185" s="21">
        <v>0</v>
      </c>
      <c r="F185" s="15" t="s">
        <v>1340</v>
      </c>
      <c r="G185" s="15" t="s">
        <v>77</v>
      </c>
      <c r="H185" s="53" t="s">
        <v>1150</v>
      </c>
      <c r="I185" s="53" t="s">
        <v>5</v>
      </c>
    </row>
    <row r="186" spans="1:9" ht="38.25" x14ac:dyDescent="0.25">
      <c r="A186" s="15" t="s">
        <v>110</v>
      </c>
      <c r="B186" s="21">
        <v>143882.41949</v>
      </c>
      <c r="C186" s="21">
        <v>16153.85318</v>
      </c>
      <c r="D186" s="21">
        <v>122.91666666666666</v>
      </c>
      <c r="E186" s="21">
        <v>28.916666666666668</v>
      </c>
      <c r="F186" s="15" t="s">
        <v>466</v>
      </c>
      <c r="G186" s="15" t="s">
        <v>77</v>
      </c>
      <c r="H186" s="53" t="s">
        <v>130</v>
      </c>
      <c r="I186" s="53" t="s">
        <v>130</v>
      </c>
    </row>
    <row r="187" spans="1:9" ht="38.25" x14ac:dyDescent="0.25">
      <c r="A187" s="15" t="s">
        <v>225</v>
      </c>
      <c r="B187" s="21">
        <v>142367.54423999999</v>
      </c>
      <c r="C187" s="21">
        <v>2160.6408799999999</v>
      </c>
      <c r="D187" s="21">
        <v>326.75</v>
      </c>
      <c r="E187" s="21">
        <v>11.25</v>
      </c>
      <c r="F187" s="15" t="s">
        <v>932</v>
      </c>
      <c r="G187" s="15" t="s">
        <v>78</v>
      </c>
      <c r="H187" s="53" t="s">
        <v>1158</v>
      </c>
      <c r="I187" s="53" t="s">
        <v>4</v>
      </c>
    </row>
    <row r="188" spans="1:9" x14ac:dyDescent="0.25">
      <c r="A188" s="15" t="s">
        <v>818</v>
      </c>
      <c r="B188" s="21">
        <v>141724.00258</v>
      </c>
      <c r="C188" s="21">
        <v>301726.60668999999</v>
      </c>
      <c r="D188" s="21">
        <v>180.5</v>
      </c>
      <c r="E188" s="21">
        <v>362.41666666666669</v>
      </c>
      <c r="F188" s="15" t="s">
        <v>819</v>
      </c>
      <c r="G188" s="15" t="s">
        <v>77</v>
      </c>
      <c r="H188" s="53" t="s">
        <v>1155</v>
      </c>
      <c r="I188" s="53" t="s">
        <v>5</v>
      </c>
    </row>
    <row r="189" spans="1:9" ht="38.25" x14ac:dyDescent="0.25">
      <c r="A189" s="15" t="s">
        <v>2550</v>
      </c>
      <c r="B189" s="21">
        <v>141215.63140000001</v>
      </c>
      <c r="C189" s="21">
        <v>0</v>
      </c>
      <c r="D189" s="21">
        <v>12.75</v>
      </c>
      <c r="E189" s="21">
        <v>0</v>
      </c>
      <c r="F189" s="15" t="s">
        <v>2551</v>
      </c>
      <c r="G189" s="15" t="s">
        <v>77</v>
      </c>
      <c r="H189" s="53" t="s">
        <v>1147</v>
      </c>
      <c r="I189" s="53" t="s">
        <v>8</v>
      </c>
    </row>
    <row r="190" spans="1:9" ht="25.5" x14ac:dyDescent="0.25">
      <c r="A190" s="15" t="s">
        <v>1293</v>
      </c>
      <c r="B190" s="21">
        <v>139050.10029999999</v>
      </c>
      <c r="C190" s="21">
        <v>0</v>
      </c>
      <c r="D190" s="21">
        <v>93</v>
      </c>
      <c r="E190" s="21">
        <v>0</v>
      </c>
      <c r="F190" s="15" t="s">
        <v>1294</v>
      </c>
      <c r="G190" s="15" t="s">
        <v>77</v>
      </c>
      <c r="H190" s="53" t="s">
        <v>1151</v>
      </c>
      <c r="I190" s="53" t="s">
        <v>4</v>
      </c>
    </row>
    <row r="191" spans="1:9" x14ac:dyDescent="0.25">
      <c r="A191" s="15" t="s">
        <v>204</v>
      </c>
      <c r="B191" s="21">
        <v>138745.30812</v>
      </c>
      <c r="C191" s="21">
        <v>7925.1108599999998</v>
      </c>
      <c r="D191" s="21">
        <v>2558.1666666666665</v>
      </c>
      <c r="E191" s="21">
        <v>184.66666666666666</v>
      </c>
      <c r="F191" s="15" t="s">
        <v>205</v>
      </c>
      <c r="G191" s="15" t="s">
        <v>78</v>
      </c>
      <c r="H191" s="53" t="s">
        <v>130</v>
      </c>
      <c r="I191" s="53" t="s">
        <v>130</v>
      </c>
    </row>
    <row r="192" spans="1:9" ht="38.25" x14ac:dyDescent="0.25">
      <c r="A192" s="15" t="s">
        <v>876</v>
      </c>
      <c r="B192" s="21">
        <v>137800.52694000001</v>
      </c>
      <c r="C192" s="21">
        <v>422268.68229999999</v>
      </c>
      <c r="D192" s="21">
        <v>9.9166666666666661</v>
      </c>
      <c r="E192" s="21">
        <v>34.75</v>
      </c>
      <c r="F192" s="15" t="s">
        <v>2494</v>
      </c>
      <c r="G192" s="15" t="s">
        <v>78</v>
      </c>
      <c r="H192" s="53" t="s">
        <v>1147</v>
      </c>
      <c r="I192" s="53" t="s">
        <v>8</v>
      </c>
    </row>
    <row r="193" spans="1:9" x14ac:dyDescent="0.25">
      <c r="A193" s="15" t="s">
        <v>1403</v>
      </c>
      <c r="B193" s="21">
        <v>136188.01946000001</v>
      </c>
      <c r="C193" s="21">
        <v>0</v>
      </c>
      <c r="D193" s="21">
        <v>11.083333333333332</v>
      </c>
      <c r="E193" s="21">
        <v>0</v>
      </c>
      <c r="F193" s="15" t="s">
        <v>1404</v>
      </c>
      <c r="G193" s="15" t="s">
        <v>77</v>
      </c>
      <c r="H193" s="53" t="s">
        <v>1147</v>
      </c>
      <c r="I193" s="53" t="s">
        <v>4</v>
      </c>
    </row>
    <row r="194" spans="1:9" ht="25.5" x14ac:dyDescent="0.25">
      <c r="A194" s="15" t="s">
        <v>111</v>
      </c>
      <c r="B194" s="21">
        <v>133127.8034</v>
      </c>
      <c r="C194" s="21">
        <v>65383.608780000002</v>
      </c>
      <c r="D194" s="21">
        <v>543.66666666666663</v>
      </c>
      <c r="E194" s="21">
        <v>313.83333333333331</v>
      </c>
      <c r="F194" s="15" t="s">
        <v>454</v>
      </c>
      <c r="G194" s="15" t="s">
        <v>78</v>
      </c>
      <c r="H194" s="53" t="s">
        <v>130</v>
      </c>
      <c r="I194" s="53" t="s">
        <v>130</v>
      </c>
    </row>
    <row r="195" spans="1:9" x14ac:dyDescent="0.25">
      <c r="A195" s="15" t="s">
        <v>1001</v>
      </c>
      <c r="B195" s="21">
        <v>132751.41834999999</v>
      </c>
      <c r="C195" s="21">
        <v>30247.77606</v>
      </c>
      <c r="D195" s="21">
        <v>10.666666666666666</v>
      </c>
      <c r="E195" s="21">
        <v>2.4166666666666665</v>
      </c>
      <c r="F195" s="15" t="s">
        <v>1002</v>
      </c>
      <c r="G195" s="15" t="s">
        <v>77</v>
      </c>
      <c r="H195" s="53" t="s">
        <v>1147</v>
      </c>
      <c r="I195" s="53" t="s">
        <v>2</v>
      </c>
    </row>
    <row r="196" spans="1:9" x14ac:dyDescent="0.25">
      <c r="A196" s="15" t="s">
        <v>112</v>
      </c>
      <c r="B196" s="21">
        <v>132302.64859</v>
      </c>
      <c r="C196" s="21">
        <v>1385.5073199999999</v>
      </c>
      <c r="D196" s="21">
        <v>1172.0833333333333</v>
      </c>
      <c r="E196" s="21">
        <v>181.91666666666666</v>
      </c>
      <c r="F196" s="15" t="s">
        <v>468</v>
      </c>
      <c r="G196" s="15" t="s">
        <v>78</v>
      </c>
      <c r="H196" s="53" t="s">
        <v>130</v>
      </c>
      <c r="I196" s="53" t="s">
        <v>130</v>
      </c>
    </row>
    <row r="197" spans="1:9" x14ac:dyDescent="0.25">
      <c r="A197" s="15" t="s">
        <v>574</v>
      </c>
      <c r="B197" s="21">
        <v>131289.56137000001</v>
      </c>
      <c r="C197" s="21">
        <v>20119.186109999999</v>
      </c>
      <c r="D197" s="21">
        <v>1482.6666666666665</v>
      </c>
      <c r="E197" s="21">
        <v>321.5</v>
      </c>
      <c r="F197" s="15" t="s">
        <v>292</v>
      </c>
      <c r="G197" s="15" t="s">
        <v>78</v>
      </c>
      <c r="H197" s="53" t="s">
        <v>130</v>
      </c>
      <c r="I197" s="53" t="s">
        <v>130</v>
      </c>
    </row>
    <row r="198" spans="1:9" ht="25.5" x14ac:dyDescent="0.25">
      <c r="A198" s="15" t="s">
        <v>543</v>
      </c>
      <c r="B198" s="21">
        <v>130999.44083000001</v>
      </c>
      <c r="C198" s="21">
        <v>204342.09033000001</v>
      </c>
      <c r="D198" s="21">
        <v>10.583333333333332</v>
      </c>
      <c r="E198" s="21">
        <v>17.333333333333332</v>
      </c>
      <c r="F198" s="15" t="s">
        <v>544</v>
      </c>
      <c r="G198" s="15" t="s">
        <v>78</v>
      </c>
      <c r="H198" s="53" t="s">
        <v>1148</v>
      </c>
      <c r="I198" s="53" t="s">
        <v>8</v>
      </c>
    </row>
    <row r="199" spans="1:9" ht="38.25" x14ac:dyDescent="0.25">
      <c r="A199" s="15" t="s">
        <v>675</v>
      </c>
      <c r="B199" s="21">
        <v>128977.90565</v>
      </c>
      <c r="C199" s="21">
        <v>443958.40257999999</v>
      </c>
      <c r="D199" s="21">
        <v>11.583333333333332</v>
      </c>
      <c r="E199" s="21">
        <v>36.083333333333336</v>
      </c>
      <c r="F199" s="15" t="s">
        <v>676</v>
      </c>
      <c r="G199" s="15" t="s">
        <v>78</v>
      </c>
      <c r="H199" s="53" t="s">
        <v>1148</v>
      </c>
      <c r="I199" s="53" t="s">
        <v>8</v>
      </c>
    </row>
    <row r="200" spans="1:9" x14ac:dyDescent="0.25">
      <c r="A200" s="15" t="s">
        <v>757</v>
      </c>
      <c r="B200" s="21">
        <v>126477.08057000001</v>
      </c>
      <c r="C200" s="21">
        <v>29.39659</v>
      </c>
      <c r="D200" s="21">
        <v>28.25</v>
      </c>
      <c r="E200" s="21">
        <v>0.83333333333333337</v>
      </c>
      <c r="F200" s="15" t="s">
        <v>758</v>
      </c>
      <c r="G200" s="15" t="s">
        <v>77</v>
      </c>
      <c r="H200" s="53" t="s">
        <v>130</v>
      </c>
      <c r="I200" s="53" t="s">
        <v>130</v>
      </c>
    </row>
    <row r="201" spans="1:9" ht="38.25" x14ac:dyDescent="0.25">
      <c r="A201" s="15" t="s">
        <v>1342</v>
      </c>
      <c r="B201" s="21">
        <v>126441.92234</v>
      </c>
      <c r="C201" s="21">
        <v>0</v>
      </c>
      <c r="D201" s="21">
        <v>10.25</v>
      </c>
      <c r="E201" s="21">
        <v>0</v>
      </c>
      <c r="F201" s="15" t="s">
        <v>1343</v>
      </c>
      <c r="G201" s="15" t="s">
        <v>77</v>
      </c>
      <c r="H201" s="53" t="s">
        <v>1147</v>
      </c>
      <c r="I201" s="53" t="s">
        <v>8</v>
      </c>
    </row>
    <row r="202" spans="1:9" x14ac:dyDescent="0.25">
      <c r="A202" s="15" t="s">
        <v>231</v>
      </c>
      <c r="B202" s="21">
        <v>126190.48815999999</v>
      </c>
      <c r="C202" s="21">
        <v>54043.09246</v>
      </c>
      <c r="D202" s="21">
        <v>84.166666666666657</v>
      </c>
      <c r="E202" s="21">
        <v>77.666666666666657</v>
      </c>
      <c r="F202" s="15" t="s">
        <v>232</v>
      </c>
      <c r="G202" s="15" t="s">
        <v>78</v>
      </c>
      <c r="H202" s="53" t="s">
        <v>1157</v>
      </c>
      <c r="I202" s="53" t="s">
        <v>4</v>
      </c>
    </row>
    <row r="203" spans="1:9" ht="25.5" x14ac:dyDescent="0.25">
      <c r="A203" s="15" t="s">
        <v>2438</v>
      </c>
      <c r="B203" s="21">
        <v>125974.14241</v>
      </c>
      <c r="C203" s="21">
        <v>0</v>
      </c>
      <c r="D203" s="21">
        <v>56.25</v>
      </c>
      <c r="E203" s="21">
        <v>0</v>
      </c>
      <c r="F203" s="15" t="s">
        <v>2439</v>
      </c>
      <c r="G203" s="15" t="s">
        <v>77</v>
      </c>
      <c r="H203" s="53" t="s">
        <v>1148</v>
      </c>
      <c r="I203" s="53" t="s">
        <v>5</v>
      </c>
    </row>
    <row r="204" spans="1:9" x14ac:dyDescent="0.25">
      <c r="A204" s="15" t="s">
        <v>12</v>
      </c>
      <c r="B204" s="21">
        <v>124562.08887000001</v>
      </c>
      <c r="C204" s="21">
        <v>393637.96520999999</v>
      </c>
      <c r="D204" s="21">
        <v>41.833333333333329</v>
      </c>
      <c r="E204" s="21">
        <v>32.583333333333336</v>
      </c>
      <c r="F204" s="15" t="s">
        <v>362</v>
      </c>
      <c r="G204" s="15" t="s">
        <v>78</v>
      </c>
      <c r="H204" s="53" t="s">
        <v>1148</v>
      </c>
      <c r="I204" s="53" t="s">
        <v>6</v>
      </c>
    </row>
    <row r="205" spans="1:9" x14ac:dyDescent="0.25">
      <c r="A205" s="15" t="s">
        <v>2395</v>
      </c>
      <c r="B205" s="21">
        <v>123694.72069</v>
      </c>
      <c r="C205" s="21">
        <v>0</v>
      </c>
      <c r="D205" s="21">
        <v>105.66666666666667</v>
      </c>
      <c r="E205" s="21">
        <v>0</v>
      </c>
      <c r="F205" s="15" t="s">
        <v>2396</v>
      </c>
      <c r="G205" s="15" t="s">
        <v>77</v>
      </c>
      <c r="H205" s="53" t="s">
        <v>1150</v>
      </c>
      <c r="I205" s="53" t="s">
        <v>4</v>
      </c>
    </row>
    <row r="206" spans="1:9" x14ac:dyDescent="0.25">
      <c r="A206" s="15" t="s">
        <v>2564</v>
      </c>
      <c r="B206" s="21">
        <v>123213.03453999999</v>
      </c>
      <c r="C206" s="21">
        <v>0</v>
      </c>
      <c r="D206" s="21">
        <v>9.75</v>
      </c>
      <c r="E206" s="21">
        <v>0</v>
      </c>
      <c r="F206" s="15" t="s">
        <v>2565</v>
      </c>
      <c r="G206" s="15" t="s">
        <v>77</v>
      </c>
      <c r="H206" s="53" t="s">
        <v>1150</v>
      </c>
      <c r="I206" s="53" t="s">
        <v>5</v>
      </c>
    </row>
    <row r="207" spans="1:9" x14ac:dyDescent="0.25">
      <c r="A207" s="15" t="s">
        <v>1522</v>
      </c>
      <c r="B207" s="21">
        <v>120017.57825000001</v>
      </c>
      <c r="C207" s="21">
        <v>0</v>
      </c>
      <c r="D207" s="21">
        <v>9.5833333333333321</v>
      </c>
      <c r="E207" s="21">
        <v>0</v>
      </c>
      <c r="F207" s="15" t="s">
        <v>1523</v>
      </c>
      <c r="G207" s="15" t="s">
        <v>77</v>
      </c>
      <c r="H207" s="53" t="s">
        <v>1147</v>
      </c>
      <c r="I207" s="53" t="s">
        <v>4</v>
      </c>
    </row>
    <row r="208" spans="1:9" x14ac:dyDescent="0.25">
      <c r="A208" s="15" t="s">
        <v>229</v>
      </c>
      <c r="B208" s="21">
        <v>119792.83103</v>
      </c>
      <c r="C208" s="21">
        <v>75917.691390000007</v>
      </c>
      <c r="D208" s="21">
        <v>101.25</v>
      </c>
      <c r="E208" s="21">
        <v>71.916666666666671</v>
      </c>
      <c r="F208" s="15" t="s">
        <v>230</v>
      </c>
      <c r="G208" s="15" t="s">
        <v>78</v>
      </c>
      <c r="H208" s="53" t="s">
        <v>1157</v>
      </c>
      <c r="I208" s="53" t="s">
        <v>5</v>
      </c>
    </row>
    <row r="209" spans="1:9" ht="25.5" x14ac:dyDescent="0.25">
      <c r="A209" s="15" t="s">
        <v>226</v>
      </c>
      <c r="B209" s="21">
        <v>117434.98866</v>
      </c>
      <c r="C209" s="21">
        <v>3972.7476900000001</v>
      </c>
      <c r="D209" s="21">
        <v>40.333333333333329</v>
      </c>
      <c r="E209" s="21">
        <v>23.25</v>
      </c>
      <c r="F209" s="15" t="s">
        <v>268</v>
      </c>
      <c r="G209" s="15" t="s">
        <v>78</v>
      </c>
      <c r="H209" s="53" t="s">
        <v>1155</v>
      </c>
      <c r="I209" s="53" t="s">
        <v>4</v>
      </c>
    </row>
    <row r="210" spans="1:9" ht="38.25" x14ac:dyDescent="0.25">
      <c r="A210" s="15" t="s">
        <v>113</v>
      </c>
      <c r="B210" s="21">
        <v>116502.94611</v>
      </c>
      <c r="C210" s="21">
        <v>79765.162700000001</v>
      </c>
      <c r="D210" s="21">
        <v>1420.6666666666665</v>
      </c>
      <c r="E210" s="21">
        <v>891.58333333333326</v>
      </c>
      <c r="F210" s="15" t="s">
        <v>1068</v>
      </c>
      <c r="G210" s="15" t="s">
        <v>78</v>
      </c>
      <c r="H210" s="53" t="s">
        <v>130</v>
      </c>
      <c r="I210" s="53" t="s">
        <v>130</v>
      </c>
    </row>
    <row r="211" spans="1:9" ht="25.5" x14ac:dyDescent="0.25">
      <c r="A211" s="15" t="s">
        <v>246</v>
      </c>
      <c r="B211" s="21">
        <v>116228.06964</v>
      </c>
      <c r="C211" s="21">
        <v>85186.788100000005</v>
      </c>
      <c r="D211" s="21">
        <v>1585.0833333333333</v>
      </c>
      <c r="E211" s="21">
        <v>854.41666666666652</v>
      </c>
      <c r="F211" s="15" t="s">
        <v>247</v>
      </c>
      <c r="G211" s="15" t="s">
        <v>78</v>
      </c>
      <c r="H211" s="53" t="s">
        <v>130</v>
      </c>
      <c r="I211" s="53" t="s">
        <v>130</v>
      </c>
    </row>
    <row r="212" spans="1:9" x14ac:dyDescent="0.25">
      <c r="A212" s="15" t="s">
        <v>98</v>
      </c>
      <c r="B212" s="21">
        <v>115671.0325</v>
      </c>
      <c r="C212" s="21">
        <v>97839.129440000004</v>
      </c>
      <c r="D212" s="21">
        <v>251.58333333333331</v>
      </c>
      <c r="E212" s="21">
        <v>208.75</v>
      </c>
      <c r="F212" s="15" t="s">
        <v>438</v>
      </c>
      <c r="G212" s="15" t="s">
        <v>78</v>
      </c>
      <c r="H212" s="53" t="s">
        <v>130</v>
      </c>
      <c r="I212" s="53" t="s">
        <v>130</v>
      </c>
    </row>
    <row r="213" spans="1:9" x14ac:dyDescent="0.25">
      <c r="A213" s="15" t="s">
        <v>655</v>
      </c>
      <c r="B213" s="21">
        <v>114317.98095</v>
      </c>
      <c r="C213" s="21">
        <v>17032.434860000001</v>
      </c>
      <c r="D213" s="21">
        <v>29.333333333333336</v>
      </c>
      <c r="E213" s="21">
        <v>4.166666666666667</v>
      </c>
      <c r="F213" s="15" t="s">
        <v>656</v>
      </c>
      <c r="G213" s="15" t="s">
        <v>77</v>
      </c>
      <c r="H213" s="53" t="s">
        <v>1149</v>
      </c>
      <c r="I213" s="53" t="s">
        <v>6</v>
      </c>
    </row>
    <row r="214" spans="1:9" ht="25.5" x14ac:dyDescent="0.25">
      <c r="A214" s="15" t="s">
        <v>2574</v>
      </c>
      <c r="B214" s="21">
        <v>112938.52972000001</v>
      </c>
      <c r="C214" s="21">
        <v>272491.74346000003</v>
      </c>
      <c r="D214" s="21">
        <v>8.9166666666666661</v>
      </c>
      <c r="E214" s="21">
        <v>21.666666666666664</v>
      </c>
      <c r="F214" s="15" t="s">
        <v>2575</v>
      </c>
      <c r="G214" s="15" t="s">
        <v>77</v>
      </c>
      <c r="H214" s="53" t="s">
        <v>1147</v>
      </c>
      <c r="I214" s="53" t="s">
        <v>4</v>
      </c>
    </row>
    <row r="215" spans="1:9" ht="25.5" x14ac:dyDescent="0.25">
      <c r="A215" s="15" t="s">
        <v>1354</v>
      </c>
      <c r="B215" s="21">
        <v>111638.74439000001</v>
      </c>
      <c r="C215" s="21">
        <v>0</v>
      </c>
      <c r="D215" s="21">
        <v>7.666666666666667</v>
      </c>
      <c r="E215" s="21">
        <v>0</v>
      </c>
      <c r="F215" s="15" t="s">
        <v>1355</v>
      </c>
      <c r="G215" s="15" t="s">
        <v>77</v>
      </c>
      <c r="H215" s="53" t="s">
        <v>1147</v>
      </c>
      <c r="I215" s="53" t="s">
        <v>8</v>
      </c>
    </row>
    <row r="216" spans="1:9" ht="38.25" x14ac:dyDescent="0.25">
      <c r="A216" s="15" t="s">
        <v>1323</v>
      </c>
      <c r="B216" s="21">
        <v>109311.33990000001</v>
      </c>
      <c r="C216" s="21">
        <v>0</v>
      </c>
      <c r="D216" s="21">
        <v>14.833333333333334</v>
      </c>
      <c r="E216" s="21">
        <v>0</v>
      </c>
      <c r="F216" s="15" t="s">
        <v>1324</v>
      </c>
      <c r="G216" s="15" t="s">
        <v>77</v>
      </c>
      <c r="H216" s="53" t="s">
        <v>1148</v>
      </c>
      <c r="I216" s="53" t="s">
        <v>5</v>
      </c>
    </row>
    <row r="217" spans="1:9" x14ac:dyDescent="0.25">
      <c r="A217" s="15" t="s">
        <v>2588</v>
      </c>
      <c r="B217" s="21">
        <v>109211.74625</v>
      </c>
      <c r="C217" s="21">
        <v>1084.5775799999999</v>
      </c>
      <c r="D217" s="21">
        <v>8.4166666666666661</v>
      </c>
      <c r="E217" s="21">
        <v>8.3333333333333343E-2</v>
      </c>
      <c r="F217" s="15" t="s">
        <v>2589</v>
      </c>
      <c r="G217" s="15" t="s">
        <v>77</v>
      </c>
      <c r="H217" s="53" t="s">
        <v>1152</v>
      </c>
      <c r="I217" s="53" t="s">
        <v>4</v>
      </c>
    </row>
    <row r="218" spans="1:9" x14ac:dyDescent="0.25">
      <c r="A218" s="15" t="s">
        <v>715</v>
      </c>
      <c r="B218" s="21">
        <v>108693.32498999999</v>
      </c>
      <c r="C218" s="21">
        <v>343223.52760999999</v>
      </c>
      <c r="D218" s="21">
        <v>278</v>
      </c>
      <c r="E218" s="21">
        <v>1115.5833333333333</v>
      </c>
      <c r="F218" s="15" t="s">
        <v>716</v>
      </c>
      <c r="G218" s="15" t="s">
        <v>77</v>
      </c>
      <c r="H218" s="53" t="s">
        <v>130</v>
      </c>
      <c r="I218" s="53" t="s">
        <v>130</v>
      </c>
    </row>
    <row r="219" spans="1:9" ht="25.5" x14ac:dyDescent="0.25">
      <c r="A219" s="15" t="s">
        <v>497</v>
      </c>
      <c r="B219" s="21">
        <v>108519.58428</v>
      </c>
      <c r="C219" s="21">
        <v>1097.77124</v>
      </c>
      <c r="D219" s="21">
        <v>128.08333333333334</v>
      </c>
      <c r="E219" s="21">
        <v>4.75</v>
      </c>
      <c r="F219" s="15" t="s">
        <v>498</v>
      </c>
      <c r="G219" s="15" t="s">
        <v>77</v>
      </c>
      <c r="H219" s="53" t="s">
        <v>1147</v>
      </c>
      <c r="I219" s="53" t="s">
        <v>5</v>
      </c>
    </row>
    <row r="220" spans="1:9" x14ac:dyDescent="0.25">
      <c r="A220" s="15" t="s">
        <v>2580</v>
      </c>
      <c r="B220" s="21">
        <v>107637.89078</v>
      </c>
      <c r="C220" s="21">
        <v>44868.771460000004</v>
      </c>
      <c r="D220" s="21">
        <v>8.6666666666666661</v>
      </c>
      <c r="E220" s="21">
        <v>2.916666666666667</v>
      </c>
      <c r="F220" s="15" t="s">
        <v>2581</v>
      </c>
      <c r="G220" s="15" t="s">
        <v>77</v>
      </c>
      <c r="H220" s="53" t="s">
        <v>1150</v>
      </c>
      <c r="I220" s="53" t="s">
        <v>5</v>
      </c>
    </row>
    <row r="221" spans="1:9" x14ac:dyDescent="0.25">
      <c r="A221" s="15" t="s">
        <v>395</v>
      </c>
      <c r="B221" s="21">
        <v>107581.35906</v>
      </c>
      <c r="C221" s="21">
        <v>381247.2023</v>
      </c>
      <c r="D221" s="21">
        <v>23.75</v>
      </c>
      <c r="E221" s="21">
        <v>22.083333333333332</v>
      </c>
      <c r="F221" s="15" t="s">
        <v>396</v>
      </c>
      <c r="G221" s="15" t="s">
        <v>78</v>
      </c>
      <c r="H221" s="53" t="s">
        <v>131</v>
      </c>
      <c r="I221" s="53" t="s">
        <v>131</v>
      </c>
    </row>
    <row r="222" spans="1:9" ht="25.5" x14ac:dyDescent="0.25">
      <c r="A222" s="15" t="s">
        <v>697</v>
      </c>
      <c r="B222" s="21">
        <v>106589.21898999999</v>
      </c>
      <c r="C222" s="21">
        <v>2.89195</v>
      </c>
      <c r="D222" s="21">
        <v>1.1666666666666667</v>
      </c>
      <c r="E222" s="21">
        <v>8.3333333333333343E-2</v>
      </c>
      <c r="F222" s="15" t="s">
        <v>698</v>
      </c>
      <c r="G222" s="15" t="s">
        <v>77</v>
      </c>
      <c r="H222" s="53" t="s">
        <v>1148</v>
      </c>
      <c r="I222" s="53" t="s">
        <v>2</v>
      </c>
    </row>
    <row r="223" spans="1:9" x14ac:dyDescent="0.25">
      <c r="A223" s="15" t="s">
        <v>2582</v>
      </c>
      <c r="B223" s="21">
        <v>105166.95951</v>
      </c>
      <c r="C223" s="21">
        <v>44868.771240000002</v>
      </c>
      <c r="D223" s="21">
        <v>8.5</v>
      </c>
      <c r="E223" s="21">
        <v>2.916666666666667</v>
      </c>
      <c r="F223" s="15" t="s">
        <v>2583</v>
      </c>
      <c r="G223" s="15" t="s">
        <v>77</v>
      </c>
      <c r="H223" s="53" t="s">
        <v>1150</v>
      </c>
      <c r="I223" s="53" t="s">
        <v>5</v>
      </c>
    </row>
    <row r="224" spans="1:9" x14ac:dyDescent="0.25">
      <c r="A224" s="15" t="s">
        <v>1373</v>
      </c>
      <c r="B224" s="21">
        <v>104198.19708</v>
      </c>
      <c r="C224" s="21">
        <v>0</v>
      </c>
      <c r="D224" s="21">
        <v>9.9166666666666661</v>
      </c>
      <c r="E224" s="21">
        <v>0</v>
      </c>
      <c r="F224" s="15" t="s">
        <v>1374</v>
      </c>
      <c r="G224" s="15" t="s">
        <v>77</v>
      </c>
      <c r="H224" s="53" t="s">
        <v>1150</v>
      </c>
      <c r="I224" s="53" t="s">
        <v>5</v>
      </c>
    </row>
    <row r="225" spans="1:9" ht="25.5" x14ac:dyDescent="0.25">
      <c r="A225" s="15" t="s">
        <v>2524</v>
      </c>
      <c r="B225" s="21">
        <v>102764.03019</v>
      </c>
      <c r="C225" s="21">
        <v>14.646380000000001</v>
      </c>
      <c r="D225" s="21">
        <v>15.916666666666666</v>
      </c>
      <c r="E225" s="21">
        <v>1.9166666666666667</v>
      </c>
      <c r="F225" s="15" t="s">
        <v>2525</v>
      </c>
      <c r="G225" s="15" t="s">
        <v>77</v>
      </c>
      <c r="H225" s="53" t="s">
        <v>1148</v>
      </c>
      <c r="I225" s="53" t="s">
        <v>5</v>
      </c>
    </row>
    <row r="226" spans="1:9" ht="25.5" x14ac:dyDescent="0.25">
      <c r="A226" s="15" t="s">
        <v>2465</v>
      </c>
      <c r="B226" s="21">
        <v>101212.32435</v>
      </c>
      <c r="C226" s="21">
        <v>0</v>
      </c>
      <c r="D226" s="21">
        <v>33.833333333333336</v>
      </c>
      <c r="E226" s="21">
        <v>0</v>
      </c>
      <c r="F226" s="15" t="s">
        <v>2466</v>
      </c>
      <c r="G226" s="15" t="s">
        <v>77</v>
      </c>
      <c r="H226" s="53" t="s">
        <v>1148</v>
      </c>
      <c r="I226" s="53" t="s">
        <v>8</v>
      </c>
    </row>
    <row r="227" spans="1:9" ht="38.25" x14ac:dyDescent="0.25">
      <c r="A227" s="15" t="s">
        <v>1348</v>
      </c>
      <c r="B227" s="21">
        <v>100679.66589</v>
      </c>
      <c r="C227" s="21">
        <v>0</v>
      </c>
      <c r="D227" s="21">
        <v>8.1666666666666661</v>
      </c>
      <c r="E227" s="21">
        <v>0</v>
      </c>
      <c r="F227" s="15" t="s">
        <v>1349</v>
      </c>
      <c r="G227" s="15" t="s">
        <v>77</v>
      </c>
      <c r="H227" s="53" t="s">
        <v>1147</v>
      </c>
      <c r="I227" s="53" t="s">
        <v>8</v>
      </c>
    </row>
    <row r="228" spans="1:9" x14ac:dyDescent="0.25">
      <c r="A228" s="15" t="s">
        <v>577</v>
      </c>
      <c r="B228" s="21">
        <v>100587.23578</v>
      </c>
      <c r="C228" s="21">
        <v>18104.69067</v>
      </c>
      <c r="D228" s="21">
        <v>954.75</v>
      </c>
      <c r="E228" s="21">
        <v>249.58333333333329</v>
      </c>
      <c r="F228" s="15" t="s">
        <v>293</v>
      </c>
      <c r="G228" s="15" t="s">
        <v>78</v>
      </c>
      <c r="H228" s="53" t="s">
        <v>130</v>
      </c>
      <c r="I228" s="53" t="s">
        <v>130</v>
      </c>
    </row>
    <row r="229" spans="1:9" x14ac:dyDescent="0.25">
      <c r="A229" s="15" t="s">
        <v>178</v>
      </c>
      <c r="B229" s="21">
        <v>98565.591499999995</v>
      </c>
      <c r="C229" s="21">
        <v>141851.12961</v>
      </c>
      <c r="D229" s="21">
        <v>8</v>
      </c>
      <c r="E229" s="21">
        <v>10.666666666666666</v>
      </c>
      <c r="F229" s="15" t="s">
        <v>179</v>
      </c>
      <c r="G229" s="15" t="s">
        <v>78</v>
      </c>
      <c r="H229" s="53" t="s">
        <v>1148</v>
      </c>
      <c r="I229" s="53" t="s">
        <v>5</v>
      </c>
    </row>
    <row r="230" spans="1:9" ht="25.5" x14ac:dyDescent="0.25">
      <c r="A230" s="15" t="s">
        <v>446</v>
      </c>
      <c r="B230" s="21">
        <v>97413.219490000003</v>
      </c>
      <c r="C230" s="21">
        <v>304090.62774000003</v>
      </c>
      <c r="D230" s="21">
        <v>833.25</v>
      </c>
      <c r="E230" s="21">
        <v>1530.0833333333333</v>
      </c>
      <c r="F230" s="15" t="s">
        <v>447</v>
      </c>
      <c r="G230" s="15" t="s">
        <v>78</v>
      </c>
      <c r="H230" s="53" t="s">
        <v>130</v>
      </c>
      <c r="I230" s="53" t="s">
        <v>130</v>
      </c>
    </row>
    <row r="231" spans="1:9" x14ac:dyDescent="0.25">
      <c r="A231" s="15" t="s">
        <v>1366</v>
      </c>
      <c r="B231" s="21">
        <v>97159.266319999995</v>
      </c>
      <c r="C231" s="21">
        <v>0</v>
      </c>
      <c r="D231" s="21">
        <v>7.5</v>
      </c>
      <c r="E231" s="21">
        <v>0</v>
      </c>
      <c r="F231" s="15" t="s">
        <v>2335</v>
      </c>
      <c r="G231" s="15" t="s">
        <v>77</v>
      </c>
      <c r="H231" s="53" t="s">
        <v>1150</v>
      </c>
      <c r="I231" s="53" t="s">
        <v>2</v>
      </c>
    </row>
    <row r="232" spans="1:9" x14ac:dyDescent="0.25">
      <c r="A232" s="15" t="s">
        <v>2590</v>
      </c>
      <c r="B232" s="21">
        <v>96153.165359999999</v>
      </c>
      <c r="C232" s="21">
        <v>2089.5137599999998</v>
      </c>
      <c r="D232" s="21">
        <v>8</v>
      </c>
      <c r="E232" s="21">
        <v>0.16666666666666669</v>
      </c>
      <c r="F232" s="15" t="s">
        <v>2591</v>
      </c>
      <c r="G232" s="15" t="s">
        <v>77</v>
      </c>
      <c r="H232" s="53" t="s">
        <v>1150</v>
      </c>
      <c r="I232" s="53" t="s">
        <v>4</v>
      </c>
    </row>
    <row r="233" spans="1:9" x14ac:dyDescent="0.25">
      <c r="A233" s="15" t="s">
        <v>1367</v>
      </c>
      <c r="B233" s="21">
        <v>95732.126350000006</v>
      </c>
      <c r="C233" s="21">
        <v>0</v>
      </c>
      <c r="D233" s="21">
        <v>7.166666666666667</v>
      </c>
      <c r="E233" s="21">
        <v>0</v>
      </c>
      <c r="F233" s="15" t="s">
        <v>1368</v>
      </c>
      <c r="G233" s="15" t="s">
        <v>77</v>
      </c>
      <c r="H233" s="53" t="s">
        <v>1149</v>
      </c>
      <c r="I233" s="53" t="s">
        <v>8</v>
      </c>
    </row>
    <row r="234" spans="1:9" x14ac:dyDescent="0.25">
      <c r="A234" s="15" t="s">
        <v>56</v>
      </c>
      <c r="B234" s="21">
        <v>88382.548209999994</v>
      </c>
      <c r="C234" s="21">
        <v>180901.09497000001</v>
      </c>
      <c r="D234" s="21">
        <v>238.08333333333334</v>
      </c>
      <c r="E234" s="21">
        <v>345.5</v>
      </c>
      <c r="F234" s="15" t="s">
        <v>364</v>
      </c>
      <c r="G234" s="15" t="s">
        <v>78</v>
      </c>
      <c r="H234" s="53" t="s">
        <v>48</v>
      </c>
      <c r="I234" s="53" t="s">
        <v>4</v>
      </c>
    </row>
    <row r="235" spans="1:9" ht="38.25" x14ac:dyDescent="0.25">
      <c r="A235" s="15" t="s">
        <v>2602</v>
      </c>
      <c r="B235" s="21">
        <v>87960.411500000002</v>
      </c>
      <c r="C235" s="21">
        <v>0</v>
      </c>
      <c r="D235" s="21">
        <v>6.916666666666667</v>
      </c>
      <c r="E235" s="21">
        <v>0</v>
      </c>
      <c r="F235" s="15" t="s">
        <v>2603</v>
      </c>
      <c r="G235" s="15" t="s">
        <v>77</v>
      </c>
      <c r="H235" s="53" t="s">
        <v>1147</v>
      </c>
      <c r="I235" s="53" t="s">
        <v>8</v>
      </c>
    </row>
    <row r="236" spans="1:9" x14ac:dyDescent="0.25">
      <c r="A236" s="15" t="s">
        <v>60</v>
      </c>
      <c r="B236" s="21">
        <v>87146.777050000004</v>
      </c>
      <c r="C236" s="21">
        <v>205699.96476</v>
      </c>
      <c r="D236" s="21">
        <v>175.75</v>
      </c>
      <c r="E236" s="21">
        <v>119.5</v>
      </c>
      <c r="F236" s="15" t="s">
        <v>363</v>
      </c>
      <c r="G236" s="15" t="s">
        <v>77</v>
      </c>
      <c r="H236" s="53" t="s">
        <v>1150</v>
      </c>
      <c r="I236" s="53" t="s">
        <v>2</v>
      </c>
    </row>
    <row r="237" spans="1:9" ht="25.5" x14ac:dyDescent="0.25">
      <c r="A237" s="15" t="s">
        <v>209</v>
      </c>
      <c r="B237" s="21">
        <v>86895.000379999998</v>
      </c>
      <c r="C237" s="21">
        <v>50.909579999999998</v>
      </c>
      <c r="D237" s="21">
        <v>0.5</v>
      </c>
      <c r="E237" s="21">
        <v>0.33333333333333337</v>
      </c>
      <c r="F237" s="15" t="s">
        <v>166</v>
      </c>
      <c r="G237" s="15" t="s">
        <v>78</v>
      </c>
      <c r="H237" s="53" t="s">
        <v>1148</v>
      </c>
      <c r="I237" s="53" t="s">
        <v>2</v>
      </c>
    </row>
    <row r="238" spans="1:9" x14ac:dyDescent="0.25">
      <c r="A238" s="15" t="s">
        <v>1456</v>
      </c>
      <c r="B238" s="21">
        <v>86732.719020000004</v>
      </c>
      <c r="C238" s="21">
        <v>0</v>
      </c>
      <c r="D238" s="21">
        <v>7.0833333333333339</v>
      </c>
      <c r="E238" s="21">
        <v>0</v>
      </c>
      <c r="F238" s="15" t="s">
        <v>1457</v>
      </c>
      <c r="G238" s="15" t="s">
        <v>77</v>
      </c>
      <c r="H238" s="53" t="s">
        <v>1147</v>
      </c>
      <c r="I238" s="53" t="s">
        <v>2</v>
      </c>
    </row>
    <row r="239" spans="1:9" ht="38.25" x14ac:dyDescent="0.25">
      <c r="A239" s="15" t="s">
        <v>2586</v>
      </c>
      <c r="B239" s="21">
        <v>86626.614189999993</v>
      </c>
      <c r="C239" s="21">
        <v>0</v>
      </c>
      <c r="D239" s="21">
        <v>8</v>
      </c>
      <c r="E239" s="21">
        <v>0</v>
      </c>
      <c r="F239" s="15" t="s">
        <v>2587</v>
      </c>
      <c r="G239" s="15" t="s">
        <v>77</v>
      </c>
      <c r="H239" s="53" t="s">
        <v>1147</v>
      </c>
      <c r="I239" s="53" t="s">
        <v>8</v>
      </c>
    </row>
    <row r="240" spans="1:9" ht="25.5" x14ac:dyDescent="0.25">
      <c r="A240" s="15" t="s">
        <v>2498</v>
      </c>
      <c r="B240" s="21">
        <v>86530.867370000007</v>
      </c>
      <c r="C240" s="21">
        <v>95189.680970000001</v>
      </c>
      <c r="D240" s="21">
        <v>21.916666666666664</v>
      </c>
      <c r="E240" s="21">
        <v>66.416666666666671</v>
      </c>
      <c r="F240" s="15" t="s">
        <v>2499</v>
      </c>
      <c r="G240" s="15" t="s">
        <v>78</v>
      </c>
      <c r="H240" s="53" t="s">
        <v>1148</v>
      </c>
      <c r="I240" s="53" t="s">
        <v>4</v>
      </c>
    </row>
    <row r="241" spans="1:9" ht="25.5" x14ac:dyDescent="0.25">
      <c r="A241" s="15" t="s">
        <v>2468</v>
      </c>
      <c r="B241" s="21">
        <v>84978.343859999994</v>
      </c>
      <c r="C241" s="21">
        <v>0</v>
      </c>
      <c r="D241" s="21">
        <v>31.5</v>
      </c>
      <c r="E241" s="21">
        <v>0</v>
      </c>
      <c r="F241" s="15" t="s">
        <v>2469</v>
      </c>
      <c r="G241" s="15" t="s">
        <v>77</v>
      </c>
      <c r="H241" s="53" t="s">
        <v>1148</v>
      </c>
      <c r="I241" s="53" t="s">
        <v>5</v>
      </c>
    </row>
    <row r="242" spans="1:9" ht="25.5" x14ac:dyDescent="0.25">
      <c r="A242" s="15" t="s">
        <v>1327</v>
      </c>
      <c r="B242" s="21">
        <v>84783.779519999996</v>
      </c>
      <c r="C242" s="21">
        <v>0</v>
      </c>
      <c r="D242" s="21">
        <v>13.083333333333334</v>
      </c>
      <c r="E242" s="21">
        <v>0</v>
      </c>
      <c r="F242" s="15" t="s">
        <v>1328</v>
      </c>
      <c r="G242" s="15" t="s">
        <v>77</v>
      </c>
      <c r="H242" s="53" t="s">
        <v>1148</v>
      </c>
      <c r="I242" s="53" t="s">
        <v>5</v>
      </c>
    </row>
    <row r="243" spans="1:9" ht="25.5" x14ac:dyDescent="0.25">
      <c r="A243" s="15" t="s">
        <v>184</v>
      </c>
      <c r="B243" s="21">
        <v>83950.227069999994</v>
      </c>
      <c r="C243" s="21">
        <v>46915.12702</v>
      </c>
      <c r="D243" s="21">
        <v>6785.75</v>
      </c>
      <c r="E243" s="21">
        <v>6570.9166666666661</v>
      </c>
      <c r="F243" s="15" t="s">
        <v>426</v>
      </c>
      <c r="G243" s="15" t="s">
        <v>78</v>
      </c>
      <c r="H243" s="53" t="s">
        <v>130</v>
      </c>
      <c r="I243" s="53" t="s">
        <v>130</v>
      </c>
    </row>
    <row r="244" spans="1:9" ht="51" x14ac:dyDescent="0.25">
      <c r="A244" s="15" t="s">
        <v>2618</v>
      </c>
      <c r="B244" s="21">
        <v>83708.655209999997</v>
      </c>
      <c r="C244" s="21">
        <v>0</v>
      </c>
      <c r="D244" s="21">
        <v>6.8333333333333339</v>
      </c>
      <c r="E244" s="21">
        <v>0</v>
      </c>
      <c r="F244" s="15" t="s">
        <v>2619</v>
      </c>
      <c r="G244" s="15" t="s">
        <v>77</v>
      </c>
      <c r="H244" s="53" t="s">
        <v>1147</v>
      </c>
      <c r="I244" s="53" t="s">
        <v>8</v>
      </c>
    </row>
    <row r="245" spans="1:9" ht="51" x14ac:dyDescent="0.25">
      <c r="A245" s="15" t="s">
        <v>2606</v>
      </c>
      <c r="B245" s="21">
        <v>83708.025290000005</v>
      </c>
      <c r="C245" s="21">
        <v>0</v>
      </c>
      <c r="D245" s="21">
        <v>6.8333333333333339</v>
      </c>
      <c r="E245" s="21">
        <v>0</v>
      </c>
      <c r="F245" s="15" t="s">
        <v>2607</v>
      </c>
      <c r="G245" s="15" t="s">
        <v>77</v>
      </c>
      <c r="H245" s="53" t="s">
        <v>1147</v>
      </c>
      <c r="I245" s="53" t="s">
        <v>8</v>
      </c>
    </row>
    <row r="246" spans="1:9" ht="51" x14ac:dyDescent="0.25">
      <c r="A246" s="15" t="s">
        <v>2620</v>
      </c>
      <c r="B246" s="21">
        <v>83707.947230000005</v>
      </c>
      <c r="C246" s="21">
        <v>0</v>
      </c>
      <c r="D246" s="21">
        <v>6.8333333333333339</v>
      </c>
      <c r="E246" s="21">
        <v>0</v>
      </c>
      <c r="F246" s="15" t="s">
        <v>2621</v>
      </c>
      <c r="G246" s="15" t="s">
        <v>77</v>
      </c>
      <c r="H246" s="53" t="s">
        <v>1147</v>
      </c>
      <c r="I246" s="53" t="s">
        <v>8</v>
      </c>
    </row>
    <row r="247" spans="1:9" ht="51" x14ac:dyDescent="0.25">
      <c r="A247" s="15" t="s">
        <v>2608</v>
      </c>
      <c r="B247" s="21">
        <v>83707.946469999995</v>
      </c>
      <c r="C247" s="21">
        <v>0</v>
      </c>
      <c r="D247" s="21">
        <v>6.8333333333333339</v>
      </c>
      <c r="E247" s="21">
        <v>0</v>
      </c>
      <c r="F247" s="15" t="s">
        <v>2609</v>
      </c>
      <c r="G247" s="15" t="s">
        <v>77</v>
      </c>
      <c r="H247" s="53" t="s">
        <v>1147</v>
      </c>
      <c r="I247" s="53" t="s">
        <v>8</v>
      </c>
    </row>
    <row r="248" spans="1:9" ht="25.5" x14ac:dyDescent="0.25">
      <c r="A248" s="15" t="s">
        <v>1</v>
      </c>
      <c r="B248" s="21">
        <v>83314.697639999999</v>
      </c>
      <c r="C248" s="21">
        <v>67542.381280000001</v>
      </c>
      <c r="D248" s="21">
        <v>319.91666666666663</v>
      </c>
      <c r="E248" s="21">
        <v>796.08333333333326</v>
      </c>
      <c r="F248" s="15" t="s">
        <v>360</v>
      </c>
      <c r="G248" s="15" t="s">
        <v>77</v>
      </c>
      <c r="H248" s="53" t="s">
        <v>1150</v>
      </c>
      <c r="I248" s="53" t="s">
        <v>2</v>
      </c>
    </row>
    <row r="249" spans="1:9" ht="38.25" x14ac:dyDescent="0.25">
      <c r="A249" s="15" t="s">
        <v>2644</v>
      </c>
      <c r="B249" s="21">
        <v>82932.395659999995</v>
      </c>
      <c r="C249" s="21">
        <v>0</v>
      </c>
      <c r="D249" s="21">
        <v>6.5</v>
      </c>
      <c r="E249" s="21">
        <v>0</v>
      </c>
      <c r="F249" s="15" t="s">
        <v>2645</v>
      </c>
      <c r="G249" s="15" t="s">
        <v>77</v>
      </c>
      <c r="H249" s="53" t="s">
        <v>1147</v>
      </c>
      <c r="I249" s="53" t="s">
        <v>8</v>
      </c>
    </row>
    <row r="250" spans="1:9" ht="38.25" x14ac:dyDescent="0.25">
      <c r="A250" s="15" t="s">
        <v>2634</v>
      </c>
      <c r="B250" s="21">
        <v>82900.685800000007</v>
      </c>
      <c r="C250" s="21">
        <v>0</v>
      </c>
      <c r="D250" s="21">
        <v>6.5833333333333339</v>
      </c>
      <c r="E250" s="21">
        <v>0</v>
      </c>
      <c r="F250" s="15" t="s">
        <v>2635</v>
      </c>
      <c r="G250" s="15" t="s">
        <v>77</v>
      </c>
      <c r="H250" s="53" t="s">
        <v>1147</v>
      </c>
      <c r="I250" s="53" t="s">
        <v>8</v>
      </c>
    </row>
    <row r="251" spans="1:9" ht="38.25" x14ac:dyDescent="0.25">
      <c r="A251" s="15" t="s">
        <v>1397</v>
      </c>
      <c r="B251" s="21">
        <v>82648.241840000002</v>
      </c>
      <c r="C251" s="21">
        <v>0</v>
      </c>
      <c r="D251" s="21">
        <v>6.5833333333333339</v>
      </c>
      <c r="E251" s="21">
        <v>0</v>
      </c>
      <c r="F251" s="15" t="s">
        <v>1398</v>
      </c>
      <c r="G251" s="15" t="s">
        <v>77</v>
      </c>
      <c r="H251" s="53" t="s">
        <v>1147</v>
      </c>
      <c r="I251" s="53" t="s">
        <v>8</v>
      </c>
    </row>
    <row r="252" spans="1:9" x14ac:dyDescent="0.25">
      <c r="A252" s="15" t="s">
        <v>14</v>
      </c>
      <c r="B252" s="21">
        <v>82621.948940000002</v>
      </c>
      <c r="C252" s="21">
        <v>122981.94347</v>
      </c>
      <c r="D252" s="21">
        <v>114.83333333333333</v>
      </c>
      <c r="E252" s="21">
        <v>535.5</v>
      </c>
      <c r="F252" s="15" t="s">
        <v>477</v>
      </c>
      <c r="G252" s="15" t="s">
        <v>78</v>
      </c>
      <c r="H252" s="53" t="s">
        <v>1151</v>
      </c>
      <c r="I252" s="53" t="s">
        <v>2</v>
      </c>
    </row>
    <row r="253" spans="1:9" x14ac:dyDescent="0.25">
      <c r="A253" s="15" t="s">
        <v>2626</v>
      </c>
      <c r="B253" s="21">
        <v>82442.991049999997</v>
      </c>
      <c r="C253" s="21">
        <v>0</v>
      </c>
      <c r="D253" s="21">
        <v>6.8333333333333339</v>
      </c>
      <c r="E253" s="21">
        <v>0</v>
      </c>
      <c r="F253" s="15" t="s">
        <v>2627</v>
      </c>
      <c r="G253" s="15" t="s">
        <v>77</v>
      </c>
      <c r="H253" s="53" t="s">
        <v>1150</v>
      </c>
      <c r="I253" s="53" t="s">
        <v>5</v>
      </c>
    </row>
    <row r="254" spans="1:9" ht="51" x14ac:dyDescent="0.25">
      <c r="A254" s="15" t="s">
        <v>885</v>
      </c>
      <c r="B254" s="21">
        <v>82128.553570000004</v>
      </c>
      <c r="C254" s="21">
        <v>352199.40573</v>
      </c>
      <c r="D254" s="21">
        <v>6.5</v>
      </c>
      <c r="E254" s="21">
        <v>29.416666666666668</v>
      </c>
      <c r="F254" s="15" t="s">
        <v>886</v>
      </c>
      <c r="G254" s="15" t="s">
        <v>77</v>
      </c>
      <c r="H254" s="53" t="s">
        <v>1147</v>
      </c>
      <c r="I254" s="53" t="s">
        <v>8</v>
      </c>
    </row>
    <row r="255" spans="1:9" x14ac:dyDescent="0.25">
      <c r="A255" s="15" t="s">
        <v>2656</v>
      </c>
      <c r="B255" s="21">
        <v>81115.298439999999</v>
      </c>
      <c r="C255" s="21">
        <v>0</v>
      </c>
      <c r="D255" s="21">
        <v>6.0833333333333339</v>
      </c>
      <c r="E255" s="21">
        <v>0</v>
      </c>
      <c r="F255" s="15" t="s">
        <v>2657</v>
      </c>
      <c r="G255" s="15" t="s">
        <v>77</v>
      </c>
      <c r="H255" s="53" t="s">
        <v>1147</v>
      </c>
      <c r="I255" s="53" t="s">
        <v>8</v>
      </c>
    </row>
    <row r="256" spans="1:9" ht="38.25" x14ac:dyDescent="0.25">
      <c r="A256" s="15" t="s">
        <v>2646</v>
      </c>
      <c r="B256" s="21">
        <v>80874.797760000001</v>
      </c>
      <c r="C256" s="21">
        <v>0</v>
      </c>
      <c r="D256" s="21">
        <v>6.416666666666667</v>
      </c>
      <c r="E256" s="21">
        <v>0</v>
      </c>
      <c r="F256" s="15" t="s">
        <v>2647</v>
      </c>
      <c r="G256" s="15" t="s">
        <v>77</v>
      </c>
      <c r="H256" s="53" t="s">
        <v>1147</v>
      </c>
      <c r="I256" s="53" t="s">
        <v>8</v>
      </c>
    </row>
    <row r="257" spans="1:9" ht="25.5" x14ac:dyDescent="0.25">
      <c r="A257" s="15" t="s">
        <v>274</v>
      </c>
      <c r="B257" s="21">
        <v>80172.290670000002</v>
      </c>
      <c r="C257" s="21">
        <v>131563.51199</v>
      </c>
      <c r="D257" s="21">
        <v>9.75</v>
      </c>
      <c r="E257" s="21">
        <v>10.666666666666666</v>
      </c>
      <c r="F257" s="15" t="s">
        <v>275</v>
      </c>
      <c r="G257" s="15" t="s">
        <v>78</v>
      </c>
      <c r="H257" s="53" t="s">
        <v>1149</v>
      </c>
      <c r="I257" s="53" t="s">
        <v>4</v>
      </c>
    </row>
    <row r="258" spans="1:9" x14ac:dyDescent="0.25">
      <c r="A258" s="15" t="s">
        <v>525</v>
      </c>
      <c r="B258" s="21">
        <v>79947.914269999994</v>
      </c>
      <c r="C258" s="21">
        <v>247664.33825999999</v>
      </c>
      <c r="D258" s="21">
        <v>4.166666666666667</v>
      </c>
      <c r="E258" s="21">
        <v>3.75</v>
      </c>
      <c r="F258" s="15" t="s">
        <v>2347</v>
      </c>
      <c r="G258" s="15" t="s">
        <v>77</v>
      </c>
      <c r="H258" s="53" t="s">
        <v>1150</v>
      </c>
      <c r="I258" s="53" t="s">
        <v>2</v>
      </c>
    </row>
    <row r="259" spans="1:9" x14ac:dyDescent="0.25">
      <c r="A259" s="15" t="s">
        <v>1434</v>
      </c>
      <c r="B259" s="21">
        <v>77347.288409999994</v>
      </c>
      <c r="C259" s="21">
        <v>0</v>
      </c>
      <c r="D259" s="21">
        <v>45.833333333333329</v>
      </c>
      <c r="E259" s="21">
        <v>0</v>
      </c>
      <c r="F259" s="15" t="s">
        <v>1435</v>
      </c>
      <c r="G259" s="15" t="s">
        <v>77</v>
      </c>
      <c r="H259" s="53" t="s">
        <v>1151</v>
      </c>
      <c r="I259" s="53" t="s">
        <v>2</v>
      </c>
    </row>
    <row r="260" spans="1:9" ht="38.25" x14ac:dyDescent="0.25">
      <c r="A260" s="15" t="s">
        <v>1401</v>
      </c>
      <c r="B260" s="21">
        <v>77276.006070000003</v>
      </c>
      <c r="C260" s="21">
        <v>0</v>
      </c>
      <c r="D260" s="21">
        <v>6.166666666666667</v>
      </c>
      <c r="E260" s="21">
        <v>0</v>
      </c>
      <c r="F260" s="15" t="s">
        <v>1402</v>
      </c>
      <c r="G260" s="15" t="s">
        <v>77</v>
      </c>
      <c r="H260" s="53" t="s">
        <v>1147</v>
      </c>
      <c r="I260" s="53" t="s">
        <v>8</v>
      </c>
    </row>
    <row r="261" spans="1:9" x14ac:dyDescent="0.25">
      <c r="A261" s="15" t="s">
        <v>18</v>
      </c>
      <c r="B261" s="21">
        <v>77164.791310000001</v>
      </c>
      <c r="C261" s="21">
        <v>241588.71596</v>
      </c>
      <c r="D261" s="21">
        <v>131</v>
      </c>
      <c r="E261" s="21">
        <v>407.91666666666663</v>
      </c>
      <c r="F261" s="15" t="s">
        <v>359</v>
      </c>
      <c r="G261" s="15" t="s">
        <v>77</v>
      </c>
      <c r="H261" s="53" t="s">
        <v>1156</v>
      </c>
      <c r="I261" s="53" t="s">
        <v>5</v>
      </c>
    </row>
    <row r="262" spans="1:9" x14ac:dyDescent="0.25">
      <c r="A262" s="15" t="s">
        <v>881</v>
      </c>
      <c r="B262" s="21">
        <v>77145.73156</v>
      </c>
      <c r="C262" s="21">
        <v>388169.67375000002</v>
      </c>
      <c r="D262" s="21">
        <v>6.416666666666667</v>
      </c>
      <c r="E262" s="21">
        <v>31.833333333333332</v>
      </c>
      <c r="F262" s="15" t="s">
        <v>882</v>
      </c>
      <c r="G262" s="15" t="s">
        <v>77</v>
      </c>
      <c r="H262" s="53" t="s">
        <v>1150</v>
      </c>
      <c r="I262" s="53" t="s">
        <v>4</v>
      </c>
    </row>
    <row r="263" spans="1:9" x14ac:dyDescent="0.25">
      <c r="A263" s="15" t="s">
        <v>2479</v>
      </c>
      <c r="B263" s="21">
        <v>76980.11391</v>
      </c>
      <c r="C263" s="21">
        <v>0</v>
      </c>
      <c r="D263" s="21">
        <v>28.75</v>
      </c>
      <c r="E263" s="21">
        <v>0</v>
      </c>
      <c r="F263" s="15" t="s">
        <v>2480</v>
      </c>
      <c r="G263" s="15" t="s">
        <v>77</v>
      </c>
      <c r="H263" s="53" t="s">
        <v>1151</v>
      </c>
      <c r="I263" s="53" t="s">
        <v>4</v>
      </c>
    </row>
    <row r="264" spans="1:9" ht="38.25" x14ac:dyDescent="0.25">
      <c r="A264" s="15" t="s">
        <v>2516</v>
      </c>
      <c r="B264" s="21">
        <v>76686.905870000002</v>
      </c>
      <c r="C264" s="21">
        <v>0</v>
      </c>
      <c r="D264" s="21">
        <v>15.25</v>
      </c>
      <c r="E264" s="21">
        <v>0</v>
      </c>
      <c r="F264" s="15" t="s">
        <v>2517</v>
      </c>
      <c r="G264" s="15" t="s">
        <v>77</v>
      </c>
      <c r="H264" s="53" t="s">
        <v>1147</v>
      </c>
      <c r="I264" s="53" t="s">
        <v>8</v>
      </c>
    </row>
    <row r="265" spans="1:9" x14ac:dyDescent="0.25">
      <c r="A265" s="15" t="s">
        <v>877</v>
      </c>
      <c r="B265" s="21">
        <v>76142.207550000006</v>
      </c>
      <c r="C265" s="21">
        <v>416720.58327</v>
      </c>
      <c r="D265" s="21">
        <v>6.3333333333333339</v>
      </c>
      <c r="E265" s="21">
        <v>34.333333333333336</v>
      </c>
      <c r="F265" s="15" t="s">
        <v>878</v>
      </c>
      <c r="G265" s="15" t="s">
        <v>77</v>
      </c>
      <c r="H265" s="53" t="s">
        <v>1150</v>
      </c>
      <c r="I265" s="53" t="s">
        <v>4</v>
      </c>
    </row>
    <row r="266" spans="1:9" ht="51" x14ac:dyDescent="0.25">
      <c r="A266" s="15" t="s">
        <v>2612</v>
      </c>
      <c r="B266" s="21">
        <v>75480.376820000005</v>
      </c>
      <c r="C266" s="21">
        <v>0</v>
      </c>
      <c r="D266" s="21">
        <v>6.75</v>
      </c>
      <c r="E266" s="21">
        <v>0</v>
      </c>
      <c r="F266" s="15" t="s">
        <v>2613</v>
      </c>
      <c r="G266" s="15" t="s">
        <v>77</v>
      </c>
      <c r="H266" s="53" t="s">
        <v>1147</v>
      </c>
      <c r="I266" s="53" t="s">
        <v>8</v>
      </c>
    </row>
    <row r="267" spans="1:9" ht="51" x14ac:dyDescent="0.25">
      <c r="A267" s="15" t="s">
        <v>2610</v>
      </c>
      <c r="B267" s="21">
        <v>75380.430980000005</v>
      </c>
      <c r="C267" s="21">
        <v>0</v>
      </c>
      <c r="D267" s="21">
        <v>6.75</v>
      </c>
      <c r="E267" s="21">
        <v>0</v>
      </c>
      <c r="F267" s="15" t="s">
        <v>2611</v>
      </c>
      <c r="G267" s="15" t="s">
        <v>77</v>
      </c>
      <c r="H267" s="53" t="s">
        <v>1147</v>
      </c>
      <c r="I267" s="53" t="s">
        <v>8</v>
      </c>
    </row>
    <row r="268" spans="1:9" ht="25.5" x14ac:dyDescent="0.25">
      <c r="A268" s="15" t="s">
        <v>1018</v>
      </c>
      <c r="B268" s="21">
        <v>74209.997749999995</v>
      </c>
      <c r="C268" s="21">
        <v>2858.0006800000001</v>
      </c>
      <c r="D268" s="21">
        <v>7.75</v>
      </c>
      <c r="E268" s="21">
        <v>1.1666666666666667</v>
      </c>
      <c r="F268" s="15" t="s">
        <v>1019</v>
      </c>
      <c r="G268" s="15" t="s">
        <v>78</v>
      </c>
      <c r="H268" s="53" t="s">
        <v>1148</v>
      </c>
      <c r="I268" s="53" t="s">
        <v>5</v>
      </c>
    </row>
    <row r="269" spans="1:9" ht="38.25" x14ac:dyDescent="0.25">
      <c r="A269" s="15" t="s">
        <v>2668</v>
      </c>
      <c r="B269" s="21">
        <v>73369.490319999997</v>
      </c>
      <c r="C269" s="21">
        <v>0</v>
      </c>
      <c r="D269" s="21">
        <v>5.75</v>
      </c>
      <c r="E269" s="21">
        <v>0</v>
      </c>
      <c r="F269" s="15" t="s">
        <v>2669</v>
      </c>
      <c r="G269" s="15" t="s">
        <v>77</v>
      </c>
      <c r="H269" s="53" t="s">
        <v>1147</v>
      </c>
      <c r="I269" s="53" t="s">
        <v>8</v>
      </c>
    </row>
    <row r="270" spans="1:9" ht="38.25" x14ac:dyDescent="0.25">
      <c r="A270" s="15" t="s">
        <v>2670</v>
      </c>
      <c r="B270" s="21">
        <v>73358.737259999994</v>
      </c>
      <c r="C270" s="21">
        <v>0</v>
      </c>
      <c r="D270" s="21">
        <v>5.75</v>
      </c>
      <c r="E270" s="21">
        <v>0</v>
      </c>
      <c r="F270" s="15" t="s">
        <v>2671</v>
      </c>
      <c r="G270" s="15" t="s">
        <v>77</v>
      </c>
      <c r="H270" s="53" t="s">
        <v>1147</v>
      </c>
      <c r="I270" s="53" t="s">
        <v>8</v>
      </c>
    </row>
    <row r="271" spans="1:9" ht="51" x14ac:dyDescent="0.25">
      <c r="A271" s="15" t="s">
        <v>2614</v>
      </c>
      <c r="B271" s="21">
        <v>73056.859859999997</v>
      </c>
      <c r="C271" s="21">
        <v>0</v>
      </c>
      <c r="D271" s="21">
        <v>6.75</v>
      </c>
      <c r="E271" s="21">
        <v>0</v>
      </c>
      <c r="F271" s="15" t="s">
        <v>2615</v>
      </c>
      <c r="G271" s="15" t="s">
        <v>77</v>
      </c>
      <c r="H271" s="53" t="s">
        <v>1147</v>
      </c>
      <c r="I271" s="53" t="s">
        <v>8</v>
      </c>
    </row>
    <row r="272" spans="1:9" ht="25.5" x14ac:dyDescent="0.25">
      <c r="A272" s="15" t="s">
        <v>2457</v>
      </c>
      <c r="B272" s="21">
        <v>73041.579140000002</v>
      </c>
      <c r="C272" s="21">
        <v>0</v>
      </c>
      <c r="D272" s="21">
        <v>41</v>
      </c>
      <c r="E272" s="21">
        <v>0</v>
      </c>
      <c r="F272" s="15" t="s">
        <v>2458</v>
      </c>
      <c r="G272" s="15" t="s">
        <v>77</v>
      </c>
      <c r="H272" s="53" t="s">
        <v>1154</v>
      </c>
      <c r="I272" s="53" t="s">
        <v>2</v>
      </c>
    </row>
    <row r="273" spans="1:9" ht="25.5" x14ac:dyDescent="0.25">
      <c r="A273" s="15" t="s">
        <v>2672</v>
      </c>
      <c r="B273" s="21">
        <v>72320.542549999998</v>
      </c>
      <c r="C273" s="21">
        <v>0</v>
      </c>
      <c r="D273" s="21">
        <v>5.666666666666667</v>
      </c>
      <c r="E273" s="21">
        <v>0</v>
      </c>
      <c r="F273" s="15" t="s">
        <v>2673</v>
      </c>
      <c r="G273" s="15" t="s">
        <v>77</v>
      </c>
      <c r="H273" s="53" t="s">
        <v>1147</v>
      </c>
      <c r="I273" s="53" t="s">
        <v>2</v>
      </c>
    </row>
    <row r="274" spans="1:9" ht="25.5" x14ac:dyDescent="0.25">
      <c r="A274" s="15" t="s">
        <v>2658</v>
      </c>
      <c r="B274" s="21">
        <v>71714.361409999998</v>
      </c>
      <c r="C274" s="21">
        <v>0</v>
      </c>
      <c r="D274" s="21">
        <v>5.916666666666667</v>
      </c>
      <c r="E274" s="21">
        <v>0</v>
      </c>
      <c r="F274" s="15" t="s">
        <v>2659</v>
      </c>
      <c r="G274" s="15" t="s">
        <v>77</v>
      </c>
      <c r="H274" s="53" t="s">
        <v>1147</v>
      </c>
      <c r="I274" s="53" t="s">
        <v>8</v>
      </c>
    </row>
    <row r="275" spans="1:9" ht="38.25" x14ac:dyDescent="0.25">
      <c r="A275" s="15" t="s">
        <v>2674</v>
      </c>
      <c r="B275" s="21">
        <v>71346.901370000007</v>
      </c>
      <c r="C275" s="21">
        <v>0</v>
      </c>
      <c r="D275" s="21">
        <v>5.5833333333333339</v>
      </c>
      <c r="E275" s="21">
        <v>0</v>
      </c>
      <c r="F275" s="15" t="s">
        <v>2675</v>
      </c>
      <c r="G275" s="15" t="s">
        <v>77</v>
      </c>
      <c r="H275" s="53" t="s">
        <v>1147</v>
      </c>
      <c r="I275" s="53" t="s">
        <v>8</v>
      </c>
    </row>
    <row r="276" spans="1:9" x14ac:dyDescent="0.25">
      <c r="A276" s="15" t="s">
        <v>93</v>
      </c>
      <c r="B276" s="21">
        <v>71334.424740000002</v>
      </c>
      <c r="C276" s="21">
        <v>106371.22633</v>
      </c>
      <c r="D276" s="21">
        <v>258.91666666666669</v>
      </c>
      <c r="E276" s="21">
        <v>210</v>
      </c>
      <c r="F276" s="15" t="s">
        <v>431</v>
      </c>
      <c r="G276" s="15" t="s">
        <v>78</v>
      </c>
      <c r="H276" s="53" t="s">
        <v>130</v>
      </c>
      <c r="I276" s="53" t="s">
        <v>130</v>
      </c>
    </row>
    <row r="277" spans="1:9" ht="25.5" x14ac:dyDescent="0.25">
      <c r="A277" s="15" t="s">
        <v>1329</v>
      </c>
      <c r="B277" s="21">
        <v>70871.492140000002</v>
      </c>
      <c r="C277" s="21">
        <v>0</v>
      </c>
      <c r="D277" s="21">
        <v>12.5</v>
      </c>
      <c r="E277" s="21">
        <v>0</v>
      </c>
      <c r="F277" s="15" t="s">
        <v>1330</v>
      </c>
      <c r="G277" s="15" t="s">
        <v>77</v>
      </c>
      <c r="H277" s="53" t="s">
        <v>1148</v>
      </c>
      <c r="I277" s="53" t="s">
        <v>4</v>
      </c>
    </row>
    <row r="278" spans="1:9" ht="38.25" x14ac:dyDescent="0.25">
      <c r="A278" s="15" t="s">
        <v>2552</v>
      </c>
      <c r="B278" s="21">
        <v>70805.936830000006</v>
      </c>
      <c r="C278" s="21">
        <v>12.377420000000001</v>
      </c>
      <c r="D278" s="21">
        <v>11.416666666666666</v>
      </c>
      <c r="E278" s="21">
        <v>0.33333333333333337</v>
      </c>
      <c r="F278" s="15" t="s">
        <v>2553</v>
      </c>
      <c r="G278" s="15" t="s">
        <v>77</v>
      </c>
      <c r="H278" s="53" t="s">
        <v>1151</v>
      </c>
      <c r="I278" s="53" t="s">
        <v>4</v>
      </c>
    </row>
    <row r="279" spans="1:9" ht="25.5" x14ac:dyDescent="0.25">
      <c r="A279" s="15" t="s">
        <v>1331</v>
      </c>
      <c r="B279" s="21">
        <v>69225.062890000001</v>
      </c>
      <c r="C279" s="21">
        <v>0</v>
      </c>
      <c r="D279" s="21">
        <v>11.416666666666666</v>
      </c>
      <c r="E279" s="21">
        <v>0</v>
      </c>
      <c r="F279" s="15" t="s">
        <v>1332</v>
      </c>
      <c r="G279" s="15" t="s">
        <v>77</v>
      </c>
      <c r="H279" s="53" t="s">
        <v>1154</v>
      </c>
      <c r="I279" s="53" t="s">
        <v>5</v>
      </c>
    </row>
    <row r="280" spans="1:9" ht="25.5" x14ac:dyDescent="0.25">
      <c r="A280" s="15" t="s">
        <v>2455</v>
      </c>
      <c r="B280" s="21">
        <v>69169.486610000007</v>
      </c>
      <c r="C280" s="21">
        <v>30306.361430000001</v>
      </c>
      <c r="D280" s="21">
        <v>42.75</v>
      </c>
      <c r="E280" s="21">
        <v>0.5</v>
      </c>
      <c r="F280" s="15" t="s">
        <v>2456</v>
      </c>
      <c r="G280" s="15" t="s">
        <v>77</v>
      </c>
      <c r="H280" s="53" t="s">
        <v>1154</v>
      </c>
      <c r="I280" s="53" t="s">
        <v>2</v>
      </c>
    </row>
    <row r="281" spans="1:9" x14ac:dyDescent="0.25">
      <c r="A281" s="15" t="s">
        <v>100</v>
      </c>
      <c r="B281" s="21">
        <v>68902.814450000005</v>
      </c>
      <c r="C281" s="21">
        <v>163153.04467</v>
      </c>
      <c r="D281" s="21">
        <v>473.33333333333326</v>
      </c>
      <c r="E281" s="21">
        <v>1051.0833333333333</v>
      </c>
      <c r="F281" s="15" t="s">
        <v>453</v>
      </c>
      <c r="G281" s="15" t="s">
        <v>78</v>
      </c>
      <c r="H281" s="53" t="s">
        <v>130</v>
      </c>
      <c r="I281" s="53" t="s">
        <v>130</v>
      </c>
    </row>
    <row r="282" spans="1:9" ht="25.5" x14ac:dyDescent="0.25">
      <c r="A282" s="15" t="s">
        <v>2652</v>
      </c>
      <c r="B282" s="21">
        <v>68813.703810000006</v>
      </c>
      <c r="C282" s="21">
        <v>0</v>
      </c>
      <c r="D282" s="21">
        <v>6.25</v>
      </c>
      <c r="E282" s="21">
        <v>0</v>
      </c>
      <c r="F282" s="15" t="s">
        <v>2653</v>
      </c>
      <c r="G282" s="15" t="s">
        <v>78</v>
      </c>
      <c r="H282" s="53" t="s">
        <v>1148</v>
      </c>
      <c r="I282" s="53" t="s">
        <v>4</v>
      </c>
    </row>
    <row r="283" spans="1:9" ht="38.25" x14ac:dyDescent="0.25">
      <c r="A283" s="15" t="s">
        <v>1421</v>
      </c>
      <c r="B283" s="21">
        <v>67503.037249999994</v>
      </c>
      <c r="C283" s="21">
        <v>0</v>
      </c>
      <c r="D283" s="21">
        <v>5.416666666666667</v>
      </c>
      <c r="E283" s="21">
        <v>0</v>
      </c>
      <c r="F283" s="15" t="s">
        <v>1422</v>
      </c>
      <c r="G283" s="15" t="s">
        <v>77</v>
      </c>
      <c r="H283" s="53" t="s">
        <v>1147</v>
      </c>
      <c r="I283" s="53" t="s">
        <v>8</v>
      </c>
    </row>
    <row r="284" spans="1:9" ht="25.5" x14ac:dyDescent="0.25">
      <c r="A284" s="15" t="s">
        <v>381</v>
      </c>
      <c r="B284" s="21">
        <v>66961.858319999999</v>
      </c>
      <c r="C284" s="21">
        <v>16562.69011</v>
      </c>
      <c r="D284" s="21">
        <v>113.58333333333333</v>
      </c>
      <c r="E284" s="21">
        <v>19.25</v>
      </c>
      <c r="F284" s="15" t="s">
        <v>382</v>
      </c>
      <c r="G284" s="15" t="s">
        <v>77</v>
      </c>
      <c r="H284" s="53" t="s">
        <v>1151</v>
      </c>
      <c r="I284" s="53" t="s">
        <v>2</v>
      </c>
    </row>
    <row r="285" spans="1:9" ht="51" x14ac:dyDescent="0.25">
      <c r="A285" s="15" t="s">
        <v>879</v>
      </c>
      <c r="B285" s="21">
        <v>66874.253049999999</v>
      </c>
      <c r="C285" s="21">
        <v>417301.27716</v>
      </c>
      <c r="D285" s="21">
        <v>5.3333333333333339</v>
      </c>
      <c r="E285" s="21">
        <v>34</v>
      </c>
      <c r="F285" s="15" t="s">
        <v>880</v>
      </c>
      <c r="G285" s="15" t="s">
        <v>77</v>
      </c>
      <c r="H285" s="53" t="s">
        <v>1147</v>
      </c>
      <c r="I285" s="53" t="s">
        <v>8</v>
      </c>
    </row>
    <row r="286" spans="1:9" ht="38.25" x14ac:dyDescent="0.25">
      <c r="A286" s="15" t="s">
        <v>1358</v>
      </c>
      <c r="B286" s="21">
        <v>66625.940849999999</v>
      </c>
      <c r="C286" s="21">
        <v>0</v>
      </c>
      <c r="D286" s="21">
        <v>7.916666666666667</v>
      </c>
      <c r="E286" s="21">
        <v>0</v>
      </c>
      <c r="F286" s="15" t="s">
        <v>1359</v>
      </c>
      <c r="G286" s="15" t="s">
        <v>77</v>
      </c>
      <c r="H286" s="53" t="s">
        <v>1154</v>
      </c>
      <c r="I286" s="53" t="s">
        <v>5</v>
      </c>
    </row>
    <row r="287" spans="1:9" x14ac:dyDescent="0.25">
      <c r="A287" s="15" t="s">
        <v>22</v>
      </c>
      <c r="B287" s="21">
        <v>66397.212920000005</v>
      </c>
      <c r="C287" s="21">
        <v>5224.9884400000001</v>
      </c>
      <c r="D287" s="21">
        <v>19.666666666666664</v>
      </c>
      <c r="E287" s="21">
        <v>23.833333333333332</v>
      </c>
      <c r="F287" s="15" t="s">
        <v>355</v>
      </c>
      <c r="G287" s="15" t="s">
        <v>77</v>
      </c>
      <c r="H287" s="53" t="s">
        <v>1156</v>
      </c>
      <c r="I287" s="53" t="s">
        <v>4</v>
      </c>
    </row>
    <row r="288" spans="1:9" ht="51" x14ac:dyDescent="0.25">
      <c r="A288" s="15" t="s">
        <v>2604</v>
      </c>
      <c r="B288" s="21">
        <v>66325.398000000001</v>
      </c>
      <c r="C288" s="21">
        <v>0</v>
      </c>
      <c r="D288" s="21">
        <v>5.416666666666667</v>
      </c>
      <c r="E288" s="21">
        <v>0</v>
      </c>
      <c r="F288" s="15" t="s">
        <v>2605</v>
      </c>
      <c r="G288" s="15" t="s">
        <v>77</v>
      </c>
      <c r="H288" s="53" t="s">
        <v>1147</v>
      </c>
      <c r="I288" s="53" t="s">
        <v>8</v>
      </c>
    </row>
    <row r="289" spans="1:9" ht="25.5" x14ac:dyDescent="0.25">
      <c r="A289" s="15" t="s">
        <v>2510</v>
      </c>
      <c r="B289" s="21">
        <v>66097.512220000004</v>
      </c>
      <c r="C289" s="21">
        <v>121.96679</v>
      </c>
      <c r="D289" s="21">
        <v>18.333333333333332</v>
      </c>
      <c r="E289" s="21">
        <v>2.0833333333333335</v>
      </c>
      <c r="F289" s="15" t="s">
        <v>2511</v>
      </c>
      <c r="G289" s="15" t="s">
        <v>78</v>
      </c>
      <c r="H289" s="53" t="s">
        <v>1154</v>
      </c>
      <c r="I289" s="53" t="s">
        <v>5</v>
      </c>
    </row>
    <row r="290" spans="1:9" x14ac:dyDescent="0.25">
      <c r="A290" s="15" t="s">
        <v>935</v>
      </c>
      <c r="B290" s="21">
        <v>65383.073640000002</v>
      </c>
      <c r="C290" s="21">
        <v>116937.83226</v>
      </c>
      <c r="D290" s="21">
        <v>5.3333333333333339</v>
      </c>
      <c r="E290" s="21">
        <v>11.166666666666666</v>
      </c>
      <c r="F290" s="15" t="s">
        <v>936</v>
      </c>
      <c r="G290" s="15" t="s">
        <v>77</v>
      </c>
      <c r="H290" s="53" t="s">
        <v>1150</v>
      </c>
      <c r="I290" s="53" t="s">
        <v>6</v>
      </c>
    </row>
    <row r="291" spans="1:9" x14ac:dyDescent="0.25">
      <c r="A291" s="15" t="s">
        <v>2678</v>
      </c>
      <c r="B291" s="21">
        <v>64458.176800000001</v>
      </c>
      <c r="C291" s="21">
        <v>44868.743540000003</v>
      </c>
      <c r="D291" s="21">
        <v>5.5</v>
      </c>
      <c r="E291" s="21">
        <v>2.916666666666667</v>
      </c>
      <c r="F291" s="15" t="s">
        <v>2679</v>
      </c>
      <c r="G291" s="15" t="s">
        <v>77</v>
      </c>
      <c r="H291" s="53" t="s">
        <v>1150</v>
      </c>
      <c r="I291" s="53" t="s">
        <v>5</v>
      </c>
    </row>
    <row r="292" spans="1:9" ht="25.5" x14ac:dyDescent="0.25">
      <c r="A292" s="15" t="s">
        <v>2664</v>
      </c>
      <c r="B292" s="21">
        <v>63412.288310000004</v>
      </c>
      <c r="C292" s="21">
        <v>115582.01423</v>
      </c>
      <c r="D292" s="21">
        <v>5.8333333333333339</v>
      </c>
      <c r="E292" s="21">
        <v>9.6666666666666661</v>
      </c>
      <c r="F292" s="15" t="s">
        <v>2665</v>
      </c>
      <c r="G292" s="15" t="s">
        <v>77</v>
      </c>
      <c r="H292" s="53" t="s">
        <v>1148</v>
      </c>
      <c r="I292" s="53" t="s">
        <v>5</v>
      </c>
    </row>
    <row r="293" spans="1:9" ht="25.5" x14ac:dyDescent="0.25">
      <c r="A293" s="15" t="s">
        <v>2654</v>
      </c>
      <c r="B293" s="21">
        <v>61446.322180000003</v>
      </c>
      <c r="C293" s="21">
        <v>0</v>
      </c>
      <c r="D293" s="21">
        <v>6.0833333333333339</v>
      </c>
      <c r="E293" s="21">
        <v>0</v>
      </c>
      <c r="F293" s="15" t="s">
        <v>2655</v>
      </c>
      <c r="G293" s="15" t="s">
        <v>77</v>
      </c>
      <c r="H293" s="53" t="s">
        <v>1148</v>
      </c>
      <c r="I293" s="53" t="s">
        <v>8</v>
      </c>
    </row>
    <row r="294" spans="1:9" x14ac:dyDescent="0.25">
      <c r="A294" s="15" t="s">
        <v>1739</v>
      </c>
      <c r="B294" s="21">
        <v>60885.561320000001</v>
      </c>
      <c r="C294" s="21">
        <v>0</v>
      </c>
      <c r="D294" s="21">
        <v>11.583333333333332</v>
      </c>
      <c r="E294" s="21">
        <v>0</v>
      </c>
      <c r="F294" s="15" t="s">
        <v>1740</v>
      </c>
      <c r="G294" s="15" t="s">
        <v>77</v>
      </c>
      <c r="H294" s="53" t="s">
        <v>1151</v>
      </c>
      <c r="I294" s="53" t="s">
        <v>2</v>
      </c>
    </row>
    <row r="295" spans="1:9" ht="25.5" x14ac:dyDescent="0.25">
      <c r="A295" s="15" t="s">
        <v>237</v>
      </c>
      <c r="B295" s="21">
        <v>60555.722390000003</v>
      </c>
      <c r="C295" s="21">
        <v>63452.00561</v>
      </c>
      <c r="D295" s="21">
        <v>72.583333333333329</v>
      </c>
      <c r="E295" s="21">
        <v>74</v>
      </c>
      <c r="F295" s="15" t="s">
        <v>386</v>
      </c>
      <c r="G295" s="15" t="s">
        <v>77</v>
      </c>
      <c r="H295" s="53" t="s">
        <v>1151</v>
      </c>
      <c r="I295" s="53" t="s">
        <v>2</v>
      </c>
    </row>
    <row r="296" spans="1:9" ht="25.5" x14ac:dyDescent="0.25">
      <c r="A296" s="15" t="s">
        <v>227</v>
      </c>
      <c r="B296" s="21">
        <v>60228.311569999998</v>
      </c>
      <c r="C296" s="21">
        <v>1937.1832400000001</v>
      </c>
      <c r="D296" s="21">
        <v>49.083333333333329</v>
      </c>
      <c r="E296" s="21">
        <v>17.833333333333332</v>
      </c>
      <c r="F296" s="15" t="s">
        <v>228</v>
      </c>
      <c r="G296" s="15" t="s">
        <v>78</v>
      </c>
      <c r="H296" s="53" t="s">
        <v>1155</v>
      </c>
      <c r="I296" s="53" t="s">
        <v>4</v>
      </c>
    </row>
    <row r="297" spans="1:9" ht="25.5" x14ac:dyDescent="0.25">
      <c r="A297" s="15" t="s">
        <v>903</v>
      </c>
      <c r="B297" s="21">
        <v>60216.686260000002</v>
      </c>
      <c r="C297" s="21">
        <v>95029.046820000003</v>
      </c>
      <c r="D297" s="21">
        <v>21.25</v>
      </c>
      <c r="E297" s="21">
        <v>23.5</v>
      </c>
      <c r="F297" s="15" t="s">
        <v>904</v>
      </c>
      <c r="G297" s="15" t="s">
        <v>78</v>
      </c>
      <c r="H297" s="53" t="s">
        <v>1148</v>
      </c>
      <c r="I297" s="53" t="s">
        <v>8</v>
      </c>
    </row>
    <row r="298" spans="1:9" x14ac:dyDescent="0.25">
      <c r="A298" s="15" t="s">
        <v>670</v>
      </c>
      <c r="B298" s="21">
        <v>59677.85383</v>
      </c>
      <c r="C298" s="21">
        <v>26202.294089999999</v>
      </c>
      <c r="D298" s="21">
        <v>4.833333333333333</v>
      </c>
      <c r="E298" s="21">
        <v>2.5833333333333335</v>
      </c>
      <c r="F298" s="15" t="s">
        <v>671</v>
      </c>
      <c r="G298" s="15" t="s">
        <v>77</v>
      </c>
      <c r="H298" s="53" t="s">
        <v>1150</v>
      </c>
      <c r="I298" s="53" t="s">
        <v>8</v>
      </c>
    </row>
    <row r="299" spans="1:9" x14ac:dyDescent="0.25">
      <c r="A299" s="15" t="s">
        <v>578</v>
      </c>
      <c r="B299" s="21">
        <v>59384.64774</v>
      </c>
      <c r="C299" s="21">
        <v>39614.392979999997</v>
      </c>
      <c r="D299" s="21">
        <v>681.5</v>
      </c>
      <c r="E299" s="21">
        <v>647.5</v>
      </c>
      <c r="F299" s="15" t="s">
        <v>579</v>
      </c>
      <c r="G299" s="15" t="s">
        <v>78</v>
      </c>
      <c r="H299" s="53" t="s">
        <v>130</v>
      </c>
      <c r="I299" s="53" t="s">
        <v>130</v>
      </c>
    </row>
    <row r="300" spans="1:9" x14ac:dyDescent="0.25">
      <c r="A300" s="15" t="s">
        <v>514</v>
      </c>
      <c r="B300" s="21">
        <v>59326.304649999998</v>
      </c>
      <c r="C300" s="21">
        <v>11754.10349</v>
      </c>
      <c r="D300" s="21">
        <v>43.333333333333329</v>
      </c>
      <c r="E300" s="21">
        <v>16.666666666666668</v>
      </c>
      <c r="F300" s="15" t="s">
        <v>515</v>
      </c>
      <c r="G300" s="15" t="s">
        <v>77</v>
      </c>
      <c r="H300" s="53" t="s">
        <v>48</v>
      </c>
      <c r="I300" s="53" t="s">
        <v>2</v>
      </c>
    </row>
    <row r="301" spans="1:9" ht="25.5" x14ac:dyDescent="0.25">
      <c r="A301" s="15" t="s">
        <v>176</v>
      </c>
      <c r="B301" s="21">
        <v>58992.38624</v>
      </c>
      <c r="C301" s="21">
        <v>2284.3298100000002</v>
      </c>
      <c r="D301" s="21">
        <v>131.41666666666666</v>
      </c>
      <c r="E301" s="21">
        <v>11.083333333333332</v>
      </c>
      <c r="F301" s="15" t="s">
        <v>234</v>
      </c>
      <c r="G301" s="15" t="s">
        <v>77</v>
      </c>
      <c r="H301" s="53" t="s">
        <v>1154</v>
      </c>
      <c r="I301" s="53" t="s">
        <v>4</v>
      </c>
    </row>
    <row r="302" spans="1:9" ht="25.5" x14ac:dyDescent="0.25">
      <c r="A302" s="15" t="s">
        <v>283</v>
      </c>
      <c r="B302" s="21">
        <v>58451.723299999998</v>
      </c>
      <c r="C302" s="21">
        <v>35715.797120000003</v>
      </c>
      <c r="D302" s="21">
        <v>4.9166666666666661</v>
      </c>
      <c r="E302" s="21">
        <v>2.8333333333333335</v>
      </c>
      <c r="F302" s="15" t="s">
        <v>284</v>
      </c>
      <c r="G302" s="15" t="s">
        <v>78</v>
      </c>
      <c r="H302" s="53" t="s">
        <v>1149</v>
      </c>
      <c r="I302" s="53" t="s">
        <v>4</v>
      </c>
    </row>
    <row r="303" spans="1:9" ht="25.5" x14ac:dyDescent="0.25">
      <c r="A303" s="15" t="s">
        <v>479</v>
      </c>
      <c r="B303" s="21">
        <v>58348.464070000002</v>
      </c>
      <c r="C303" s="21">
        <v>271555.54051999998</v>
      </c>
      <c r="D303" s="21">
        <v>134</v>
      </c>
      <c r="E303" s="21">
        <v>397.33333333333337</v>
      </c>
      <c r="F303" s="15" t="s">
        <v>480</v>
      </c>
      <c r="G303" s="15" t="s">
        <v>78</v>
      </c>
      <c r="H303" s="53" t="s">
        <v>1151</v>
      </c>
      <c r="I303" s="53" t="s">
        <v>8</v>
      </c>
    </row>
    <row r="304" spans="1:9" x14ac:dyDescent="0.25">
      <c r="A304" s="15" t="s">
        <v>2592</v>
      </c>
      <c r="B304" s="21">
        <v>58123.474390000003</v>
      </c>
      <c r="C304" s="21">
        <v>1936.05359</v>
      </c>
      <c r="D304" s="21">
        <v>7.833333333333333</v>
      </c>
      <c r="E304" s="21">
        <v>0.58333333333333337</v>
      </c>
      <c r="F304" s="15" t="s">
        <v>2593</v>
      </c>
      <c r="G304" s="15" t="s">
        <v>78</v>
      </c>
      <c r="H304" s="53" t="s">
        <v>1148</v>
      </c>
      <c r="I304" s="53" t="s">
        <v>5</v>
      </c>
    </row>
    <row r="305" spans="1:9" x14ac:dyDescent="0.25">
      <c r="A305" s="15" t="s">
        <v>90</v>
      </c>
      <c r="B305" s="21">
        <v>57056.712</v>
      </c>
      <c r="C305" s="21">
        <v>62312.113669999999</v>
      </c>
      <c r="D305" s="21">
        <v>258.41666666666663</v>
      </c>
      <c r="E305" s="21">
        <v>207.5</v>
      </c>
      <c r="F305" s="15" t="s">
        <v>433</v>
      </c>
      <c r="G305" s="15" t="s">
        <v>78</v>
      </c>
      <c r="H305" s="53" t="s">
        <v>130</v>
      </c>
      <c r="I305" s="53" t="s">
        <v>130</v>
      </c>
    </row>
    <row r="306" spans="1:9" x14ac:dyDescent="0.25">
      <c r="A306" s="15" t="s">
        <v>690</v>
      </c>
      <c r="B306" s="21">
        <v>56855.606440000003</v>
      </c>
      <c r="C306" s="21">
        <v>2163.5702000000001</v>
      </c>
      <c r="D306" s="21">
        <v>4.416666666666667</v>
      </c>
      <c r="E306" s="21">
        <v>0.16666666666666669</v>
      </c>
      <c r="F306" s="15" t="s">
        <v>691</v>
      </c>
      <c r="G306" s="15" t="s">
        <v>77</v>
      </c>
      <c r="H306" s="53" t="s">
        <v>1150</v>
      </c>
      <c r="I306" s="53" t="s">
        <v>8</v>
      </c>
    </row>
    <row r="307" spans="1:9" x14ac:dyDescent="0.25">
      <c r="A307" s="15" t="s">
        <v>79</v>
      </c>
      <c r="B307" s="21">
        <v>56365.182990000001</v>
      </c>
      <c r="C307" s="21">
        <v>81104.828200000004</v>
      </c>
      <c r="D307" s="21">
        <v>6578.333333333333</v>
      </c>
      <c r="E307" s="21">
        <v>7270.4166666666661</v>
      </c>
      <c r="F307" s="15" t="s">
        <v>425</v>
      </c>
      <c r="G307" s="15" t="s">
        <v>78</v>
      </c>
      <c r="H307" s="53" t="s">
        <v>130</v>
      </c>
      <c r="I307" s="53" t="s">
        <v>130</v>
      </c>
    </row>
    <row r="308" spans="1:9" ht="25.5" x14ac:dyDescent="0.25">
      <c r="A308" s="15" t="s">
        <v>9</v>
      </c>
      <c r="B308" s="21">
        <v>55685.542439999997</v>
      </c>
      <c r="C308" s="21">
        <v>55606.936220000003</v>
      </c>
      <c r="D308" s="21">
        <v>17</v>
      </c>
      <c r="E308" s="21">
        <v>14.833333333333334</v>
      </c>
      <c r="F308" s="15" t="s">
        <v>392</v>
      </c>
      <c r="G308" s="15" t="s">
        <v>78</v>
      </c>
      <c r="H308" s="53" t="s">
        <v>1154</v>
      </c>
      <c r="I308" s="53" t="s">
        <v>6</v>
      </c>
    </row>
    <row r="309" spans="1:9" ht="25.5" x14ac:dyDescent="0.25">
      <c r="A309" s="15" t="s">
        <v>992</v>
      </c>
      <c r="B309" s="21">
        <v>55426.429360000002</v>
      </c>
      <c r="C309" s="21">
        <v>3608.18037</v>
      </c>
      <c r="D309" s="21">
        <v>68.916666666666671</v>
      </c>
      <c r="E309" s="21">
        <v>3.3333333333333335</v>
      </c>
      <c r="F309" s="15" t="s">
        <v>993</v>
      </c>
      <c r="G309" s="15" t="s">
        <v>78</v>
      </c>
      <c r="H309" s="53" t="s">
        <v>1148</v>
      </c>
      <c r="I309" s="53" t="s">
        <v>6</v>
      </c>
    </row>
    <row r="310" spans="1:9" ht="38.25" x14ac:dyDescent="0.25">
      <c r="A310" s="15" t="s">
        <v>2702</v>
      </c>
      <c r="B310" s="21">
        <v>54975.576699999998</v>
      </c>
      <c r="C310" s="21">
        <v>0</v>
      </c>
      <c r="D310" s="21">
        <v>4.333333333333333</v>
      </c>
      <c r="E310" s="21">
        <v>0</v>
      </c>
      <c r="F310" s="15" t="s">
        <v>2703</v>
      </c>
      <c r="G310" s="15" t="s">
        <v>77</v>
      </c>
      <c r="H310" s="53" t="s">
        <v>1147</v>
      </c>
      <c r="I310" s="53" t="s">
        <v>8</v>
      </c>
    </row>
    <row r="311" spans="1:9" ht="25.5" x14ac:dyDescent="0.25">
      <c r="A311" s="15" t="s">
        <v>2434</v>
      </c>
      <c r="B311" s="21">
        <v>54743.772960000002</v>
      </c>
      <c r="C311" s="21">
        <v>682.70969000000002</v>
      </c>
      <c r="D311" s="21">
        <v>61.333333333333336</v>
      </c>
      <c r="E311" s="21">
        <v>1</v>
      </c>
      <c r="F311" s="15" t="s">
        <v>2435</v>
      </c>
      <c r="G311" s="15" t="s">
        <v>77</v>
      </c>
      <c r="H311" s="53" t="s">
        <v>1151</v>
      </c>
      <c r="I311" s="53" t="s">
        <v>4</v>
      </c>
    </row>
    <row r="312" spans="1:9" ht="25.5" x14ac:dyDescent="0.25">
      <c r="A312" s="15" t="s">
        <v>2539</v>
      </c>
      <c r="B312" s="21">
        <v>54230.470849999998</v>
      </c>
      <c r="C312" s="21">
        <v>0</v>
      </c>
      <c r="D312" s="21">
        <v>14.5</v>
      </c>
      <c r="E312" s="21">
        <v>0</v>
      </c>
      <c r="F312" s="15" t="s">
        <v>2540</v>
      </c>
      <c r="G312" s="15" t="s">
        <v>78</v>
      </c>
      <c r="H312" s="53" t="s">
        <v>1148</v>
      </c>
      <c r="I312" s="53" t="s">
        <v>5</v>
      </c>
    </row>
    <row r="313" spans="1:9" ht="25.5" x14ac:dyDescent="0.25">
      <c r="A313" s="15" t="s">
        <v>2666</v>
      </c>
      <c r="B313" s="21">
        <v>54020.121400000004</v>
      </c>
      <c r="C313" s="21">
        <v>29260.641820000001</v>
      </c>
      <c r="D313" s="21">
        <v>5.8333333333333339</v>
      </c>
      <c r="E313" s="21">
        <v>2.3333333333333335</v>
      </c>
      <c r="F313" s="15" t="s">
        <v>2667</v>
      </c>
      <c r="G313" s="15" t="s">
        <v>77</v>
      </c>
      <c r="H313" s="53" t="s">
        <v>1151</v>
      </c>
      <c r="I313" s="53" t="s">
        <v>5</v>
      </c>
    </row>
    <row r="314" spans="1:9" x14ac:dyDescent="0.25">
      <c r="A314" s="15" t="s">
        <v>1466</v>
      </c>
      <c r="B314" s="21">
        <v>53594.549679999996</v>
      </c>
      <c r="C314" s="21">
        <v>0</v>
      </c>
      <c r="D314" s="21">
        <v>2.916666666666667</v>
      </c>
      <c r="E314" s="21">
        <v>0</v>
      </c>
      <c r="F314" s="15" t="s">
        <v>1467</v>
      </c>
      <c r="G314" s="15" t="s">
        <v>77</v>
      </c>
      <c r="H314" s="53" t="s">
        <v>1149</v>
      </c>
      <c r="I314" s="53" t="s">
        <v>4</v>
      </c>
    </row>
    <row r="315" spans="1:9" ht="51" x14ac:dyDescent="0.25">
      <c r="A315" s="15" t="s">
        <v>2616</v>
      </c>
      <c r="B315" s="21">
        <v>52104.388859999999</v>
      </c>
      <c r="C315" s="21">
        <v>0</v>
      </c>
      <c r="D315" s="21">
        <v>4.25</v>
      </c>
      <c r="E315" s="21">
        <v>0</v>
      </c>
      <c r="F315" s="15" t="s">
        <v>2617</v>
      </c>
      <c r="G315" s="15" t="s">
        <v>77</v>
      </c>
      <c r="H315" s="53" t="s">
        <v>1147</v>
      </c>
      <c r="I315" s="53" t="s">
        <v>8</v>
      </c>
    </row>
    <row r="316" spans="1:9" ht="25.5" x14ac:dyDescent="0.25">
      <c r="A316" s="15" t="s">
        <v>1646</v>
      </c>
      <c r="B316" s="21">
        <v>52062.658580000003</v>
      </c>
      <c r="C316" s="21">
        <v>0</v>
      </c>
      <c r="D316" s="21">
        <v>115.25</v>
      </c>
      <c r="E316" s="21">
        <v>0</v>
      </c>
      <c r="F316" s="15" t="s">
        <v>1647</v>
      </c>
      <c r="G316" s="15" t="s">
        <v>78</v>
      </c>
      <c r="H316" s="53" t="s">
        <v>1148</v>
      </c>
      <c r="I316" s="53" t="s">
        <v>2</v>
      </c>
    </row>
    <row r="317" spans="1:9" x14ac:dyDescent="0.25">
      <c r="A317" s="15" t="s">
        <v>575</v>
      </c>
      <c r="B317" s="21">
        <v>51795.81753</v>
      </c>
      <c r="C317" s="21">
        <v>15797.684370000001</v>
      </c>
      <c r="D317" s="21">
        <v>242.75</v>
      </c>
      <c r="E317" s="21">
        <v>111.25</v>
      </c>
      <c r="F317" s="15" t="s">
        <v>576</v>
      </c>
      <c r="G317" s="15" t="s">
        <v>78</v>
      </c>
      <c r="H317" s="53" t="s">
        <v>130</v>
      </c>
      <c r="I317" s="53" t="s">
        <v>130</v>
      </c>
    </row>
    <row r="318" spans="1:9" ht="25.5" x14ac:dyDescent="0.25">
      <c r="A318" s="15" t="s">
        <v>896</v>
      </c>
      <c r="B318" s="21">
        <v>50540.232230000001</v>
      </c>
      <c r="C318" s="21">
        <v>79847.384529999996</v>
      </c>
      <c r="D318" s="21">
        <v>57.666666666666671</v>
      </c>
      <c r="E318" s="21">
        <v>26.916666666666668</v>
      </c>
      <c r="F318" s="15" t="s">
        <v>897</v>
      </c>
      <c r="G318" s="15" t="s">
        <v>77</v>
      </c>
      <c r="H318" s="53" t="s">
        <v>1155</v>
      </c>
      <c r="I318" s="53" t="s">
        <v>5</v>
      </c>
    </row>
    <row r="319" spans="1:9" ht="25.5" x14ac:dyDescent="0.25">
      <c r="A319" s="15" t="s">
        <v>102</v>
      </c>
      <c r="B319" s="21">
        <v>50352.463060000002</v>
      </c>
      <c r="C319" s="21">
        <v>72842.119760000001</v>
      </c>
      <c r="D319" s="21">
        <v>522.08333333333337</v>
      </c>
      <c r="E319" s="21">
        <v>847.5</v>
      </c>
      <c r="F319" s="15" t="s">
        <v>445</v>
      </c>
      <c r="G319" s="15" t="s">
        <v>78</v>
      </c>
      <c r="H319" s="53" t="s">
        <v>130</v>
      </c>
      <c r="I319" s="53" t="s">
        <v>130</v>
      </c>
    </row>
    <row r="320" spans="1:9" x14ac:dyDescent="0.25">
      <c r="A320" s="15" t="s">
        <v>572</v>
      </c>
      <c r="B320" s="21">
        <v>49428.734380000002</v>
      </c>
      <c r="C320" s="21">
        <v>22939.50992</v>
      </c>
      <c r="D320" s="21">
        <v>234.41666666666666</v>
      </c>
      <c r="E320" s="21">
        <v>195.66666666666666</v>
      </c>
      <c r="F320" s="15" t="s">
        <v>573</v>
      </c>
      <c r="G320" s="15" t="s">
        <v>78</v>
      </c>
      <c r="H320" s="53" t="s">
        <v>130</v>
      </c>
      <c r="I320" s="53" t="s">
        <v>130</v>
      </c>
    </row>
    <row r="321" spans="1:9" ht="25.5" x14ac:dyDescent="0.25">
      <c r="A321" s="15" t="s">
        <v>649</v>
      </c>
      <c r="B321" s="21">
        <v>49357.912479999999</v>
      </c>
      <c r="C321" s="21">
        <v>680909.05847000005</v>
      </c>
      <c r="D321" s="21">
        <v>3.75</v>
      </c>
      <c r="E321" s="21">
        <v>53.166666666666671</v>
      </c>
      <c r="F321" s="15" t="s">
        <v>650</v>
      </c>
      <c r="G321" s="15" t="s">
        <v>77</v>
      </c>
      <c r="H321" s="53" t="s">
        <v>1147</v>
      </c>
      <c r="I321" s="53" t="s">
        <v>4</v>
      </c>
    </row>
    <row r="322" spans="1:9" ht="51" x14ac:dyDescent="0.25">
      <c r="A322" s="15" t="s">
        <v>2632</v>
      </c>
      <c r="B322" s="21">
        <v>49111.547229999996</v>
      </c>
      <c r="C322" s="21">
        <v>0</v>
      </c>
      <c r="D322" s="21">
        <v>4</v>
      </c>
      <c r="E322" s="21">
        <v>0</v>
      </c>
      <c r="F322" s="15" t="s">
        <v>2633</v>
      </c>
      <c r="G322" s="15" t="s">
        <v>77</v>
      </c>
      <c r="H322" s="53" t="s">
        <v>1147</v>
      </c>
      <c r="I322" s="53" t="s">
        <v>8</v>
      </c>
    </row>
    <row r="323" spans="1:9" x14ac:dyDescent="0.25">
      <c r="A323" s="15" t="s">
        <v>1413</v>
      </c>
      <c r="B323" s="21">
        <v>48983.52347</v>
      </c>
      <c r="C323" s="21">
        <v>0</v>
      </c>
      <c r="D323" s="21">
        <v>12.25</v>
      </c>
      <c r="E323" s="21">
        <v>0</v>
      </c>
      <c r="F323" s="15" t="s">
        <v>1414</v>
      </c>
      <c r="G323" s="15" t="s">
        <v>77</v>
      </c>
      <c r="H323" s="53" t="s">
        <v>1155</v>
      </c>
      <c r="I323" s="53" t="s">
        <v>4</v>
      </c>
    </row>
    <row r="324" spans="1:9" x14ac:dyDescent="0.25">
      <c r="A324" s="15" t="s">
        <v>238</v>
      </c>
      <c r="B324" s="21">
        <v>48318.687660000003</v>
      </c>
      <c r="C324" s="21">
        <v>201.1892</v>
      </c>
      <c r="D324" s="21">
        <v>5.75</v>
      </c>
      <c r="E324" s="21">
        <v>8.3333333333333343E-2</v>
      </c>
      <c r="F324" s="15" t="s">
        <v>239</v>
      </c>
      <c r="G324" s="15" t="s">
        <v>78</v>
      </c>
      <c r="H324" s="53" t="s">
        <v>1148</v>
      </c>
      <c r="I324" s="53" t="s">
        <v>4</v>
      </c>
    </row>
    <row r="325" spans="1:9" ht="25.5" x14ac:dyDescent="0.25">
      <c r="A325" s="15" t="s">
        <v>1295</v>
      </c>
      <c r="B325" s="21">
        <v>47955.67987</v>
      </c>
      <c r="C325" s="21">
        <v>0</v>
      </c>
      <c r="D325" s="21">
        <v>52.583333333333336</v>
      </c>
      <c r="E325" s="21">
        <v>0</v>
      </c>
      <c r="F325" s="15" t="s">
        <v>1296</v>
      </c>
      <c r="G325" s="15" t="s">
        <v>77</v>
      </c>
      <c r="H325" s="53" t="s">
        <v>1151</v>
      </c>
      <c r="I325" s="53" t="s">
        <v>2</v>
      </c>
    </row>
    <row r="326" spans="1:9" x14ac:dyDescent="0.25">
      <c r="A326" s="15" t="s">
        <v>2731</v>
      </c>
      <c r="B326" s="21">
        <v>46612.968220000002</v>
      </c>
      <c r="C326" s="21">
        <v>0</v>
      </c>
      <c r="D326" s="21">
        <v>3.6666666666666665</v>
      </c>
      <c r="E326" s="21">
        <v>0</v>
      </c>
      <c r="F326" s="15" t="s">
        <v>2732</v>
      </c>
      <c r="G326" s="15" t="s">
        <v>77</v>
      </c>
      <c r="H326" s="53" t="s">
        <v>1147</v>
      </c>
      <c r="I326" s="53" t="s">
        <v>2</v>
      </c>
    </row>
    <row r="327" spans="1:9" ht="38.25" x14ac:dyDescent="0.25">
      <c r="A327" s="15" t="s">
        <v>1444</v>
      </c>
      <c r="B327" s="21">
        <v>46320.575530000002</v>
      </c>
      <c r="C327" s="21">
        <v>0</v>
      </c>
      <c r="D327" s="21">
        <v>3.75</v>
      </c>
      <c r="E327" s="21">
        <v>0</v>
      </c>
      <c r="F327" s="15" t="s">
        <v>1445</v>
      </c>
      <c r="G327" s="15" t="s">
        <v>77</v>
      </c>
      <c r="H327" s="53" t="s">
        <v>1147</v>
      </c>
      <c r="I327" s="53" t="s">
        <v>8</v>
      </c>
    </row>
    <row r="328" spans="1:9" ht="25.5" x14ac:dyDescent="0.25">
      <c r="A328" s="15" t="s">
        <v>1010</v>
      </c>
      <c r="B328" s="21">
        <v>45901.978470000002</v>
      </c>
      <c r="C328" s="21">
        <v>503.24119999999999</v>
      </c>
      <c r="D328" s="21">
        <v>45.5</v>
      </c>
      <c r="E328" s="21">
        <v>1.5833333333333335</v>
      </c>
      <c r="F328" s="15" t="s">
        <v>1011</v>
      </c>
      <c r="G328" s="15" t="s">
        <v>77</v>
      </c>
      <c r="H328" s="53" t="s">
        <v>1155</v>
      </c>
      <c r="I328" s="53" t="s">
        <v>5</v>
      </c>
    </row>
    <row r="329" spans="1:9" x14ac:dyDescent="0.25">
      <c r="A329" s="15" t="s">
        <v>1723</v>
      </c>
      <c r="B329" s="21">
        <v>45829.456230000003</v>
      </c>
      <c r="C329" s="21">
        <v>0</v>
      </c>
      <c r="D329" s="21">
        <v>2.5833333333333335</v>
      </c>
      <c r="E329" s="21">
        <v>0</v>
      </c>
      <c r="F329" s="15" t="s">
        <v>1724</v>
      </c>
      <c r="G329" s="15" t="s">
        <v>78</v>
      </c>
      <c r="H329" s="53" t="s">
        <v>1148</v>
      </c>
      <c r="I329" s="53" t="s">
        <v>2</v>
      </c>
    </row>
    <row r="330" spans="1:9" x14ac:dyDescent="0.25">
      <c r="A330" s="15" t="s">
        <v>1792</v>
      </c>
      <c r="B330" s="21">
        <v>45443.805460000003</v>
      </c>
      <c r="C330" s="21">
        <v>0</v>
      </c>
      <c r="D330" s="21">
        <v>31.666666666666668</v>
      </c>
      <c r="E330" s="21">
        <v>0</v>
      </c>
      <c r="F330" s="15" t="s">
        <v>1793</v>
      </c>
      <c r="G330" s="15" t="s">
        <v>77</v>
      </c>
      <c r="H330" s="53" t="s">
        <v>130</v>
      </c>
      <c r="I330" s="53" t="s">
        <v>130</v>
      </c>
    </row>
    <row r="331" spans="1:9" x14ac:dyDescent="0.25">
      <c r="A331" s="15" t="s">
        <v>2733</v>
      </c>
      <c r="B331" s="21">
        <v>45397.117570000002</v>
      </c>
      <c r="C331" s="21">
        <v>0</v>
      </c>
      <c r="D331" s="21">
        <v>3.5833333333333335</v>
      </c>
      <c r="E331" s="21">
        <v>0</v>
      </c>
      <c r="F331" s="15" t="s">
        <v>2734</v>
      </c>
      <c r="G331" s="15" t="s">
        <v>77</v>
      </c>
      <c r="H331" s="53" t="s">
        <v>1147</v>
      </c>
      <c r="I331" s="53" t="s">
        <v>4</v>
      </c>
    </row>
    <row r="332" spans="1:9" x14ac:dyDescent="0.25">
      <c r="A332" s="15" t="s">
        <v>2737</v>
      </c>
      <c r="B332" s="21">
        <v>45349.047859999999</v>
      </c>
      <c r="C332" s="21">
        <v>0</v>
      </c>
      <c r="D332" s="21">
        <v>3.5833333333333335</v>
      </c>
      <c r="E332" s="21">
        <v>0</v>
      </c>
      <c r="F332" s="15" t="s">
        <v>2738</v>
      </c>
      <c r="G332" s="15" t="s">
        <v>77</v>
      </c>
      <c r="H332" s="53" t="s">
        <v>1147</v>
      </c>
      <c r="I332" s="53" t="s">
        <v>2</v>
      </c>
    </row>
    <row r="333" spans="1:9" ht="25.5" x14ac:dyDescent="0.25">
      <c r="A333" s="15" t="s">
        <v>1675</v>
      </c>
      <c r="B333" s="21">
        <v>45000</v>
      </c>
      <c r="C333" s="21">
        <v>0</v>
      </c>
      <c r="D333" s="21">
        <v>0.25</v>
      </c>
      <c r="E333" s="21">
        <v>0</v>
      </c>
      <c r="F333" s="15" t="s">
        <v>1676</v>
      </c>
      <c r="G333" s="15" t="s">
        <v>78</v>
      </c>
      <c r="H333" s="53" t="s">
        <v>1148</v>
      </c>
      <c r="I333" s="53" t="s">
        <v>4</v>
      </c>
    </row>
    <row r="334" spans="1:9" x14ac:dyDescent="0.25">
      <c r="A334" s="15" t="s">
        <v>27</v>
      </c>
      <c r="B334" s="21">
        <v>44812.627699999997</v>
      </c>
      <c r="C334" s="21">
        <v>766127.92486999999</v>
      </c>
      <c r="D334" s="21">
        <v>3.5833333333333335</v>
      </c>
      <c r="E334" s="21">
        <v>78.916666666666657</v>
      </c>
      <c r="F334" s="15" t="s">
        <v>28</v>
      </c>
      <c r="G334" s="15" t="s">
        <v>77</v>
      </c>
      <c r="H334" s="53" t="s">
        <v>1150</v>
      </c>
      <c r="I334" s="53" t="s">
        <v>4</v>
      </c>
    </row>
    <row r="335" spans="1:9" ht="25.5" x14ac:dyDescent="0.25">
      <c r="A335" s="15" t="s">
        <v>2636</v>
      </c>
      <c r="B335" s="21">
        <v>44667.314740000002</v>
      </c>
      <c r="C335" s="21">
        <v>24423.336230000001</v>
      </c>
      <c r="D335" s="21">
        <v>6.5833333333333339</v>
      </c>
      <c r="E335" s="21">
        <v>4.9166666666666661</v>
      </c>
      <c r="F335" s="15" t="s">
        <v>2637</v>
      </c>
      <c r="G335" s="15" t="s">
        <v>77</v>
      </c>
      <c r="H335" s="53" t="s">
        <v>1148</v>
      </c>
      <c r="I335" s="53" t="s">
        <v>5</v>
      </c>
    </row>
    <row r="336" spans="1:9" ht="38.25" x14ac:dyDescent="0.25">
      <c r="A336" s="15" t="s">
        <v>2710</v>
      </c>
      <c r="B336" s="21">
        <v>44034.202770000004</v>
      </c>
      <c r="C336" s="21">
        <v>0</v>
      </c>
      <c r="D336" s="21">
        <v>3.8333333333333335</v>
      </c>
      <c r="E336" s="21">
        <v>0</v>
      </c>
      <c r="F336" s="15" t="s">
        <v>2711</v>
      </c>
      <c r="G336" s="15" t="s">
        <v>77</v>
      </c>
      <c r="H336" s="53" t="s">
        <v>1147</v>
      </c>
      <c r="I336" s="53" t="s">
        <v>8</v>
      </c>
    </row>
    <row r="337" spans="1:9" ht="38.25" x14ac:dyDescent="0.25">
      <c r="A337" s="15" t="s">
        <v>2759</v>
      </c>
      <c r="B337" s="21">
        <v>42983.287349999999</v>
      </c>
      <c r="C337" s="21">
        <v>0</v>
      </c>
      <c r="D337" s="21">
        <v>3.3333333333333335</v>
      </c>
      <c r="E337" s="21">
        <v>0</v>
      </c>
      <c r="F337" s="15" t="s">
        <v>2760</v>
      </c>
      <c r="G337" s="15" t="s">
        <v>77</v>
      </c>
      <c r="H337" s="53" t="s">
        <v>1147</v>
      </c>
      <c r="I337" s="53" t="s">
        <v>8</v>
      </c>
    </row>
    <row r="338" spans="1:9" ht="38.25" x14ac:dyDescent="0.25">
      <c r="A338" s="15" t="s">
        <v>2755</v>
      </c>
      <c r="B338" s="21">
        <v>42983.281750000002</v>
      </c>
      <c r="C338" s="21">
        <v>0</v>
      </c>
      <c r="D338" s="21">
        <v>3.3333333333333335</v>
      </c>
      <c r="E338" s="21">
        <v>0</v>
      </c>
      <c r="F338" s="15" t="s">
        <v>2756</v>
      </c>
      <c r="G338" s="15" t="s">
        <v>77</v>
      </c>
      <c r="H338" s="53" t="s">
        <v>1147</v>
      </c>
      <c r="I338" s="53" t="s">
        <v>8</v>
      </c>
    </row>
    <row r="339" spans="1:9" ht="38.25" x14ac:dyDescent="0.25">
      <c r="A339" s="15" t="s">
        <v>2757</v>
      </c>
      <c r="B339" s="21">
        <v>42983.274149999997</v>
      </c>
      <c r="C339" s="21">
        <v>0</v>
      </c>
      <c r="D339" s="21">
        <v>3.3333333333333335</v>
      </c>
      <c r="E339" s="21">
        <v>0</v>
      </c>
      <c r="F339" s="15" t="s">
        <v>2758</v>
      </c>
      <c r="G339" s="15" t="s">
        <v>77</v>
      </c>
      <c r="H339" s="53" t="s">
        <v>1147</v>
      </c>
      <c r="I339" s="53" t="s">
        <v>8</v>
      </c>
    </row>
    <row r="340" spans="1:9" ht="38.25" x14ac:dyDescent="0.25">
      <c r="A340" s="15" t="s">
        <v>2704</v>
      </c>
      <c r="B340" s="21">
        <v>42894.011729999998</v>
      </c>
      <c r="C340" s="21">
        <v>0</v>
      </c>
      <c r="D340" s="21">
        <v>4.333333333333333</v>
      </c>
      <c r="E340" s="21">
        <v>0</v>
      </c>
      <c r="F340" s="15" t="s">
        <v>2705</v>
      </c>
      <c r="G340" s="15" t="s">
        <v>77</v>
      </c>
      <c r="H340" s="53" t="s">
        <v>1148</v>
      </c>
      <c r="I340" s="53" t="s">
        <v>5</v>
      </c>
    </row>
    <row r="341" spans="1:9" ht="25.5" x14ac:dyDescent="0.25">
      <c r="A341" s="15" t="s">
        <v>1574</v>
      </c>
      <c r="B341" s="21">
        <v>42659.786870000004</v>
      </c>
      <c r="C341" s="21">
        <v>0</v>
      </c>
      <c r="D341" s="21">
        <v>5</v>
      </c>
      <c r="E341" s="21">
        <v>0</v>
      </c>
      <c r="F341" s="15" t="s">
        <v>1575</v>
      </c>
      <c r="G341" s="15" t="s">
        <v>77</v>
      </c>
      <c r="H341" s="53" t="s">
        <v>1148</v>
      </c>
      <c r="I341" s="53" t="s">
        <v>4</v>
      </c>
    </row>
    <row r="342" spans="1:9" ht="25.5" x14ac:dyDescent="0.25">
      <c r="A342" s="15" t="s">
        <v>2751</v>
      </c>
      <c r="B342" s="21">
        <v>42082.284019999999</v>
      </c>
      <c r="C342" s="21">
        <v>0</v>
      </c>
      <c r="D342" s="21">
        <v>3.3333333333333335</v>
      </c>
      <c r="E342" s="21">
        <v>0</v>
      </c>
      <c r="F342" s="15" t="s">
        <v>2752</v>
      </c>
      <c r="G342" s="15" t="s">
        <v>77</v>
      </c>
      <c r="H342" s="53" t="s">
        <v>1147</v>
      </c>
      <c r="I342" s="53" t="s">
        <v>8</v>
      </c>
    </row>
    <row r="343" spans="1:9" x14ac:dyDescent="0.25">
      <c r="A343" s="15" t="s">
        <v>692</v>
      </c>
      <c r="B343" s="21">
        <v>41830.07245</v>
      </c>
      <c r="C343" s="21">
        <v>2091.2698099999998</v>
      </c>
      <c r="D343" s="21">
        <v>3.3333333333333335</v>
      </c>
      <c r="E343" s="21">
        <v>0.16666666666666669</v>
      </c>
      <c r="F343" s="15" t="s">
        <v>693</v>
      </c>
      <c r="G343" s="15" t="s">
        <v>77</v>
      </c>
      <c r="H343" s="53" t="s">
        <v>1150</v>
      </c>
      <c r="I343" s="53" t="s">
        <v>5</v>
      </c>
    </row>
    <row r="344" spans="1:9" ht="25.5" x14ac:dyDescent="0.25">
      <c r="A344" s="15" t="s">
        <v>637</v>
      </c>
      <c r="B344" s="21">
        <v>41499.594449999997</v>
      </c>
      <c r="C344" s="21">
        <v>74584.858699999997</v>
      </c>
      <c r="D344" s="21">
        <v>63.333333333333336</v>
      </c>
      <c r="E344" s="21">
        <v>155.16666666666666</v>
      </c>
      <c r="F344" s="15" t="s">
        <v>638</v>
      </c>
      <c r="G344" s="15" t="s">
        <v>77</v>
      </c>
      <c r="H344" s="53" t="s">
        <v>1151</v>
      </c>
      <c r="I344" s="53" t="s">
        <v>4</v>
      </c>
    </row>
    <row r="345" spans="1:9" ht="51" x14ac:dyDescent="0.25">
      <c r="A345" s="15" t="s">
        <v>2624</v>
      </c>
      <c r="B345" s="21">
        <v>40869.207840000003</v>
      </c>
      <c r="C345" s="21">
        <v>0</v>
      </c>
      <c r="D345" s="21">
        <v>6.25</v>
      </c>
      <c r="E345" s="21">
        <v>0</v>
      </c>
      <c r="F345" s="15" t="s">
        <v>2625</v>
      </c>
      <c r="G345" s="15" t="s">
        <v>77</v>
      </c>
      <c r="H345" s="53" t="s">
        <v>1147</v>
      </c>
      <c r="I345" s="53" t="s">
        <v>8</v>
      </c>
    </row>
    <row r="346" spans="1:9" ht="25.5" x14ac:dyDescent="0.25">
      <c r="A346" s="15" t="s">
        <v>1419</v>
      </c>
      <c r="B346" s="21">
        <v>40830.468569999997</v>
      </c>
      <c r="C346" s="21">
        <v>0</v>
      </c>
      <c r="D346" s="21">
        <v>5.416666666666667</v>
      </c>
      <c r="E346" s="21">
        <v>0</v>
      </c>
      <c r="F346" s="15" t="s">
        <v>1420</v>
      </c>
      <c r="G346" s="15" t="s">
        <v>77</v>
      </c>
      <c r="H346" s="53" t="s">
        <v>1148</v>
      </c>
      <c r="I346" s="53" t="s">
        <v>5</v>
      </c>
    </row>
    <row r="347" spans="1:9" x14ac:dyDescent="0.25">
      <c r="A347" s="15" t="s">
        <v>30</v>
      </c>
      <c r="B347" s="21">
        <v>40516.266430000003</v>
      </c>
      <c r="C347" s="21">
        <v>21609.967209999999</v>
      </c>
      <c r="D347" s="21">
        <v>22.833333333333332</v>
      </c>
      <c r="E347" s="21">
        <v>16.166666666666668</v>
      </c>
      <c r="F347" s="15" t="s">
        <v>385</v>
      </c>
      <c r="G347" s="15" t="s">
        <v>78</v>
      </c>
      <c r="H347" s="53" t="s">
        <v>1157</v>
      </c>
      <c r="I347" s="53" t="s">
        <v>6</v>
      </c>
    </row>
    <row r="348" spans="1:9" ht="38.25" x14ac:dyDescent="0.25">
      <c r="A348" s="15" t="s">
        <v>1333</v>
      </c>
      <c r="B348" s="21">
        <v>40468.796990000003</v>
      </c>
      <c r="C348" s="21">
        <v>0</v>
      </c>
      <c r="D348" s="21">
        <v>11.583333333333332</v>
      </c>
      <c r="E348" s="21">
        <v>0</v>
      </c>
      <c r="F348" s="15" t="s">
        <v>1334</v>
      </c>
      <c r="G348" s="15" t="s">
        <v>77</v>
      </c>
      <c r="H348" s="53" t="s">
        <v>1148</v>
      </c>
      <c r="I348" s="53" t="s">
        <v>5</v>
      </c>
    </row>
    <row r="349" spans="1:9" ht="25.5" x14ac:dyDescent="0.25">
      <c r="A349" s="15" t="s">
        <v>966</v>
      </c>
      <c r="B349" s="21">
        <v>39971.937409999999</v>
      </c>
      <c r="C349" s="21">
        <v>320.12281000000002</v>
      </c>
      <c r="D349" s="21">
        <v>93</v>
      </c>
      <c r="E349" s="21">
        <v>4.083333333333333</v>
      </c>
      <c r="F349" s="15" t="s">
        <v>967</v>
      </c>
      <c r="G349" s="15" t="s">
        <v>77</v>
      </c>
      <c r="H349" s="53" t="s">
        <v>1154</v>
      </c>
      <c r="I349" s="53" t="s">
        <v>4</v>
      </c>
    </row>
    <row r="350" spans="1:9" x14ac:dyDescent="0.25">
      <c r="A350" s="15" t="s">
        <v>642</v>
      </c>
      <c r="B350" s="21">
        <v>39810.047500000001</v>
      </c>
      <c r="C350" s="21">
        <v>96119.027470000001</v>
      </c>
      <c r="D350" s="21">
        <v>3.416666666666667</v>
      </c>
      <c r="E350" s="21">
        <v>23.666666666666664</v>
      </c>
      <c r="F350" s="15" t="s">
        <v>643</v>
      </c>
      <c r="G350" s="15" t="s">
        <v>78</v>
      </c>
      <c r="H350" s="53" t="s">
        <v>1148</v>
      </c>
      <c r="I350" s="53" t="s">
        <v>8</v>
      </c>
    </row>
    <row r="351" spans="1:9" ht="25.5" x14ac:dyDescent="0.25">
      <c r="A351" s="15" t="s">
        <v>36</v>
      </c>
      <c r="B351" s="21">
        <v>39493.982609999999</v>
      </c>
      <c r="C351" s="21">
        <v>27739.814559999999</v>
      </c>
      <c r="D351" s="21">
        <v>94.583333333333329</v>
      </c>
      <c r="E351" s="21">
        <v>125</v>
      </c>
      <c r="F351" s="15" t="s">
        <v>380</v>
      </c>
      <c r="G351" s="15" t="s">
        <v>77</v>
      </c>
      <c r="H351" s="53" t="s">
        <v>1154</v>
      </c>
      <c r="I351" s="53" t="s">
        <v>4</v>
      </c>
    </row>
    <row r="352" spans="1:9" ht="25.5" x14ac:dyDescent="0.25">
      <c r="A352" s="15" t="s">
        <v>186</v>
      </c>
      <c r="B352" s="21">
        <v>39272.574399999998</v>
      </c>
      <c r="C352" s="21">
        <v>70164.907619999998</v>
      </c>
      <c r="D352" s="21">
        <v>1401.0833333333333</v>
      </c>
      <c r="E352" s="21">
        <v>2754.1666666666665</v>
      </c>
      <c r="F352" s="15" t="s">
        <v>444</v>
      </c>
      <c r="G352" s="15" t="s">
        <v>78</v>
      </c>
      <c r="H352" s="53" t="s">
        <v>130</v>
      </c>
      <c r="I352" s="53" t="s">
        <v>130</v>
      </c>
    </row>
    <row r="353" spans="1:9" ht="25.5" x14ac:dyDescent="0.25">
      <c r="A353" s="15" t="s">
        <v>951</v>
      </c>
      <c r="B353" s="21">
        <v>38920.048439999999</v>
      </c>
      <c r="C353" s="21">
        <v>9286.8834000000006</v>
      </c>
      <c r="D353" s="21">
        <v>11.75</v>
      </c>
      <c r="E353" s="21">
        <v>6.166666666666667</v>
      </c>
      <c r="F353" s="15" t="s">
        <v>952</v>
      </c>
      <c r="G353" s="15" t="s">
        <v>78</v>
      </c>
      <c r="H353" s="53" t="s">
        <v>1149</v>
      </c>
      <c r="I353" s="53" t="s">
        <v>4</v>
      </c>
    </row>
    <row r="354" spans="1:9" ht="25.5" x14ac:dyDescent="0.25">
      <c r="A354" s="15" t="s">
        <v>185</v>
      </c>
      <c r="B354" s="21">
        <v>38454.957609999998</v>
      </c>
      <c r="C354" s="21">
        <v>34682.915739999997</v>
      </c>
      <c r="D354" s="21">
        <v>2029.5</v>
      </c>
      <c r="E354" s="21">
        <v>2276.583333333333</v>
      </c>
      <c r="F354" s="15" t="s">
        <v>440</v>
      </c>
      <c r="G354" s="15" t="s">
        <v>78</v>
      </c>
      <c r="H354" s="53" t="s">
        <v>130</v>
      </c>
      <c r="I354" s="53" t="s">
        <v>130</v>
      </c>
    </row>
    <row r="355" spans="1:9" x14ac:dyDescent="0.25">
      <c r="A355" s="15" t="s">
        <v>2777</v>
      </c>
      <c r="B355" s="21">
        <v>38226.410730000003</v>
      </c>
      <c r="C355" s="21">
        <v>0</v>
      </c>
      <c r="D355" s="21">
        <v>3</v>
      </c>
      <c r="E355" s="21">
        <v>0</v>
      </c>
      <c r="F355" s="15" t="s">
        <v>2778</v>
      </c>
      <c r="G355" s="15" t="s">
        <v>77</v>
      </c>
      <c r="H355" s="53" t="s">
        <v>1147</v>
      </c>
      <c r="I355" s="53" t="s">
        <v>2</v>
      </c>
    </row>
    <row r="356" spans="1:9" x14ac:dyDescent="0.25">
      <c r="A356" s="15" t="s">
        <v>972</v>
      </c>
      <c r="B356" s="21">
        <v>38083.734550000001</v>
      </c>
      <c r="C356" s="21">
        <v>8425.5310399999998</v>
      </c>
      <c r="D356" s="21">
        <v>5.666666666666667</v>
      </c>
      <c r="E356" s="21">
        <v>3.6666666666666665</v>
      </c>
      <c r="F356" s="15" t="s">
        <v>973</v>
      </c>
      <c r="G356" s="15" t="s">
        <v>77</v>
      </c>
      <c r="H356" s="53" t="s">
        <v>1149</v>
      </c>
      <c r="I356" s="53" t="s">
        <v>4</v>
      </c>
    </row>
    <row r="357" spans="1:9" x14ac:dyDescent="0.25">
      <c r="A357" s="15" t="s">
        <v>640</v>
      </c>
      <c r="B357" s="21">
        <v>38056.051030000002</v>
      </c>
      <c r="C357" s="21">
        <v>4242.5740500000002</v>
      </c>
      <c r="D357" s="21">
        <v>37.833333333333329</v>
      </c>
      <c r="E357" s="21">
        <v>17.333333333333332</v>
      </c>
      <c r="F357" s="15" t="s">
        <v>641</v>
      </c>
      <c r="G357" s="15" t="s">
        <v>77</v>
      </c>
      <c r="H357" s="53" t="s">
        <v>1151</v>
      </c>
      <c r="I357" s="53" t="s">
        <v>2</v>
      </c>
    </row>
    <row r="358" spans="1:9" x14ac:dyDescent="0.25">
      <c r="A358" s="15" t="s">
        <v>644</v>
      </c>
      <c r="B358" s="21">
        <v>37928.437639999996</v>
      </c>
      <c r="C358" s="21">
        <v>17853.6237</v>
      </c>
      <c r="D358" s="21">
        <v>8.5</v>
      </c>
      <c r="E358" s="21">
        <v>13.083333333333334</v>
      </c>
      <c r="F358" s="15" t="s">
        <v>931</v>
      </c>
      <c r="G358" s="15" t="s">
        <v>77</v>
      </c>
      <c r="H358" s="53" t="s">
        <v>1155</v>
      </c>
      <c r="I358" s="53" t="s">
        <v>4</v>
      </c>
    </row>
    <row r="359" spans="1:9" ht="25.5" x14ac:dyDescent="0.25">
      <c r="A359" s="15" t="s">
        <v>2781</v>
      </c>
      <c r="B359" s="21">
        <v>37765.22294</v>
      </c>
      <c r="C359" s="21">
        <v>0</v>
      </c>
      <c r="D359" s="21">
        <v>3</v>
      </c>
      <c r="E359" s="21">
        <v>0</v>
      </c>
      <c r="F359" s="15" t="s">
        <v>2782</v>
      </c>
      <c r="G359" s="15" t="s">
        <v>77</v>
      </c>
      <c r="H359" s="53" t="s">
        <v>1147</v>
      </c>
      <c r="I359" s="53" t="s">
        <v>8</v>
      </c>
    </row>
    <row r="360" spans="1:9" x14ac:dyDescent="0.25">
      <c r="A360" s="15" t="s">
        <v>88</v>
      </c>
      <c r="B360" s="21">
        <v>37550.201090000002</v>
      </c>
      <c r="C360" s="21">
        <v>14990.54968</v>
      </c>
      <c r="D360" s="21">
        <v>432.41666666666663</v>
      </c>
      <c r="E360" s="21">
        <v>261.5</v>
      </c>
      <c r="F360" s="15" t="s">
        <v>451</v>
      </c>
      <c r="G360" s="15" t="s">
        <v>78</v>
      </c>
      <c r="H360" s="53" t="s">
        <v>130</v>
      </c>
      <c r="I360" s="53" t="s">
        <v>130</v>
      </c>
    </row>
    <row r="361" spans="1:9" x14ac:dyDescent="0.25">
      <c r="A361" s="15" t="s">
        <v>518</v>
      </c>
      <c r="B361" s="21">
        <v>37461.46903</v>
      </c>
      <c r="C361" s="21">
        <v>1037.58368</v>
      </c>
      <c r="D361" s="21">
        <v>2.75</v>
      </c>
      <c r="E361" s="21">
        <v>8.3333333333333343E-2</v>
      </c>
      <c r="F361" s="15" t="s">
        <v>519</v>
      </c>
      <c r="G361" s="15" t="s">
        <v>77</v>
      </c>
      <c r="H361" s="53" t="s">
        <v>1150</v>
      </c>
      <c r="I361" s="53" t="s">
        <v>8</v>
      </c>
    </row>
    <row r="362" spans="1:9" x14ac:dyDescent="0.25">
      <c r="A362" s="15" t="s">
        <v>717</v>
      </c>
      <c r="B362" s="21">
        <v>37013.249470000002</v>
      </c>
      <c r="C362" s="21">
        <v>24166.00288</v>
      </c>
      <c r="D362" s="21">
        <v>202.91666666666666</v>
      </c>
      <c r="E362" s="21">
        <v>108.25</v>
      </c>
      <c r="F362" s="15" t="s">
        <v>718</v>
      </c>
      <c r="G362" s="15" t="s">
        <v>77</v>
      </c>
      <c r="H362" s="53" t="s">
        <v>130</v>
      </c>
      <c r="I362" s="53" t="s">
        <v>130</v>
      </c>
    </row>
    <row r="363" spans="1:9" x14ac:dyDescent="0.25">
      <c r="A363" s="15" t="s">
        <v>2960</v>
      </c>
      <c r="B363" s="21">
        <v>36869.129399999998</v>
      </c>
      <c r="C363" s="21">
        <v>0</v>
      </c>
      <c r="D363" s="21">
        <v>0.5</v>
      </c>
      <c r="E363" s="21">
        <v>0</v>
      </c>
      <c r="F363" s="15" t="s">
        <v>2961</v>
      </c>
      <c r="G363" s="15" t="s">
        <v>77</v>
      </c>
      <c r="H363" s="53" t="s">
        <v>1148</v>
      </c>
      <c r="I363" s="53" t="s">
        <v>2</v>
      </c>
    </row>
    <row r="364" spans="1:9" ht="25.5" x14ac:dyDescent="0.25">
      <c r="A364" s="15" t="s">
        <v>2870</v>
      </c>
      <c r="B364" s="21">
        <v>36812.081149999998</v>
      </c>
      <c r="C364" s="21">
        <v>0</v>
      </c>
      <c r="D364" s="21">
        <v>1.5833333333333335</v>
      </c>
      <c r="E364" s="21">
        <v>0</v>
      </c>
      <c r="F364" s="15" t="s">
        <v>2871</v>
      </c>
      <c r="G364" s="15" t="s">
        <v>77</v>
      </c>
      <c r="H364" s="53" t="s">
        <v>1148</v>
      </c>
      <c r="I364" s="53" t="s">
        <v>41</v>
      </c>
    </row>
    <row r="365" spans="1:9" x14ac:dyDescent="0.25">
      <c r="A365" s="15" t="s">
        <v>682</v>
      </c>
      <c r="B365" s="21">
        <v>36627.790289999997</v>
      </c>
      <c r="C365" s="21">
        <v>2637.3234000000002</v>
      </c>
      <c r="D365" s="21">
        <v>37.75</v>
      </c>
      <c r="E365" s="21">
        <v>3.75</v>
      </c>
      <c r="F365" s="15" t="s">
        <v>683</v>
      </c>
      <c r="G365" s="15" t="s">
        <v>77</v>
      </c>
      <c r="H365" s="53" t="s">
        <v>1151</v>
      </c>
      <c r="I365" s="53" t="s">
        <v>2</v>
      </c>
    </row>
    <row r="366" spans="1:9" ht="38.25" x14ac:dyDescent="0.25">
      <c r="A366" s="15" t="s">
        <v>2773</v>
      </c>
      <c r="B366" s="21">
        <v>36431.774389999999</v>
      </c>
      <c r="C366" s="21">
        <v>0</v>
      </c>
      <c r="D366" s="21">
        <v>2.916666666666667</v>
      </c>
      <c r="E366" s="21">
        <v>0</v>
      </c>
      <c r="F366" s="15" t="s">
        <v>2774</v>
      </c>
      <c r="G366" s="15" t="s">
        <v>77</v>
      </c>
      <c r="H366" s="53" t="s">
        <v>1147</v>
      </c>
      <c r="I366" s="53" t="s">
        <v>8</v>
      </c>
    </row>
    <row r="367" spans="1:9" x14ac:dyDescent="0.25">
      <c r="A367" s="15" t="s">
        <v>92</v>
      </c>
      <c r="B367" s="21">
        <v>36309.731769999999</v>
      </c>
      <c r="C367" s="21">
        <v>23004.992730000002</v>
      </c>
      <c r="D367" s="21">
        <v>247.75</v>
      </c>
      <c r="E367" s="21">
        <v>202.5</v>
      </c>
      <c r="F367" s="15" t="s">
        <v>432</v>
      </c>
      <c r="G367" s="15" t="s">
        <v>78</v>
      </c>
      <c r="H367" s="53" t="s">
        <v>130</v>
      </c>
      <c r="I367" s="53" t="s">
        <v>130</v>
      </c>
    </row>
    <row r="368" spans="1:9" ht="25.5" x14ac:dyDescent="0.25">
      <c r="A368" s="15" t="s">
        <v>956</v>
      </c>
      <c r="B368" s="21">
        <v>36089.031369999997</v>
      </c>
      <c r="C368" s="21">
        <v>23610.656869999999</v>
      </c>
      <c r="D368" s="21">
        <v>8.0833333333333339</v>
      </c>
      <c r="E368" s="21">
        <v>5.416666666666667</v>
      </c>
      <c r="F368" s="15" t="s">
        <v>957</v>
      </c>
      <c r="G368" s="15" t="s">
        <v>77</v>
      </c>
      <c r="H368" s="53" t="s">
        <v>1149</v>
      </c>
      <c r="I368" s="53" t="s">
        <v>5</v>
      </c>
    </row>
    <row r="369" spans="1:9" ht="25.5" x14ac:dyDescent="0.25">
      <c r="A369" s="15" t="s">
        <v>1013</v>
      </c>
      <c r="B369" s="21">
        <v>35910.02074</v>
      </c>
      <c r="C369" s="21">
        <v>100.62054000000001</v>
      </c>
      <c r="D369" s="21">
        <v>22.75</v>
      </c>
      <c r="E369" s="21">
        <v>1.5</v>
      </c>
      <c r="F369" s="15" t="s">
        <v>1014</v>
      </c>
      <c r="G369" s="15" t="s">
        <v>77</v>
      </c>
      <c r="H369" s="53" t="s">
        <v>1148</v>
      </c>
      <c r="I369" s="53" t="s">
        <v>5</v>
      </c>
    </row>
    <row r="370" spans="1:9" x14ac:dyDescent="0.25">
      <c r="A370" s="15" t="s">
        <v>719</v>
      </c>
      <c r="B370" s="21">
        <v>35021.937400000003</v>
      </c>
      <c r="C370" s="21">
        <v>14140.736569999999</v>
      </c>
      <c r="D370" s="21">
        <v>182.33333333333334</v>
      </c>
      <c r="E370" s="21">
        <v>104.66666666666666</v>
      </c>
      <c r="F370" s="15" t="s">
        <v>720</v>
      </c>
      <c r="G370" s="15" t="s">
        <v>77</v>
      </c>
      <c r="H370" s="53" t="s">
        <v>130</v>
      </c>
      <c r="I370" s="53" t="s">
        <v>130</v>
      </c>
    </row>
    <row r="371" spans="1:9" ht="38.25" x14ac:dyDescent="0.25">
      <c r="A371" s="15" t="s">
        <v>1474</v>
      </c>
      <c r="B371" s="21">
        <v>34155.47032</v>
      </c>
      <c r="C371" s="21">
        <v>0</v>
      </c>
      <c r="D371" s="21">
        <v>2.75</v>
      </c>
      <c r="E371" s="21">
        <v>0</v>
      </c>
      <c r="F371" s="15" t="s">
        <v>1475</v>
      </c>
      <c r="G371" s="15" t="s">
        <v>77</v>
      </c>
      <c r="H371" s="53" t="s">
        <v>1147</v>
      </c>
      <c r="I371" s="53" t="s">
        <v>8</v>
      </c>
    </row>
    <row r="372" spans="1:9" ht="38.25" x14ac:dyDescent="0.25">
      <c r="A372" s="15" t="s">
        <v>1352</v>
      </c>
      <c r="B372" s="21">
        <v>33998.460480000002</v>
      </c>
      <c r="C372" s="21">
        <v>0</v>
      </c>
      <c r="D372" s="21">
        <v>8.5833333333333339</v>
      </c>
      <c r="E372" s="21">
        <v>0</v>
      </c>
      <c r="F372" s="15" t="s">
        <v>1353</v>
      </c>
      <c r="G372" s="15" t="s">
        <v>77</v>
      </c>
      <c r="H372" s="53" t="s">
        <v>1148</v>
      </c>
      <c r="I372" s="53" t="s">
        <v>5</v>
      </c>
    </row>
    <row r="373" spans="1:9" x14ac:dyDescent="0.25">
      <c r="A373" s="15" t="s">
        <v>87</v>
      </c>
      <c r="B373" s="21">
        <v>33925.050799999997</v>
      </c>
      <c r="C373" s="21">
        <v>13607.140880000001</v>
      </c>
      <c r="D373" s="21">
        <v>1525.0833333333333</v>
      </c>
      <c r="E373" s="21">
        <v>1207.75</v>
      </c>
      <c r="F373" s="15" t="s">
        <v>439</v>
      </c>
      <c r="G373" s="15" t="s">
        <v>78</v>
      </c>
      <c r="H373" s="53" t="s">
        <v>130</v>
      </c>
      <c r="I373" s="53" t="s">
        <v>130</v>
      </c>
    </row>
    <row r="374" spans="1:9" ht="25.5" x14ac:dyDescent="0.25">
      <c r="A374" s="15" t="s">
        <v>393</v>
      </c>
      <c r="B374" s="21">
        <v>33857.584519999997</v>
      </c>
      <c r="C374" s="21">
        <v>627.67747999999995</v>
      </c>
      <c r="D374" s="21">
        <v>134</v>
      </c>
      <c r="E374" s="21">
        <v>15.666666666666666</v>
      </c>
      <c r="F374" s="15" t="s">
        <v>394</v>
      </c>
      <c r="G374" s="15" t="s">
        <v>77</v>
      </c>
      <c r="H374" s="53" t="s">
        <v>1151</v>
      </c>
      <c r="I374" s="53" t="s">
        <v>2</v>
      </c>
    </row>
    <row r="375" spans="1:9" ht="25.5" x14ac:dyDescent="0.25">
      <c r="A375" s="15" t="s">
        <v>909</v>
      </c>
      <c r="B375" s="21">
        <v>33512.10095</v>
      </c>
      <c r="C375" s="21">
        <v>6940.7366499999998</v>
      </c>
      <c r="D375" s="21">
        <v>14.083333333333334</v>
      </c>
      <c r="E375" s="21">
        <v>20.666666666666664</v>
      </c>
      <c r="F375" s="15" t="s">
        <v>910</v>
      </c>
      <c r="G375" s="15" t="s">
        <v>77</v>
      </c>
      <c r="H375" s="53" t="s">
        <v>1151</v>
      </c>
      <c r="I375" s="53" t="s">
        <v>4</v>
      </c>
    </row>
    <row r="376" spans="1:9" x14ac:dyDescent="0.25">
      <c r="A376" s="15" t="s">
        <v>3229</v>
      </c>
      <c r="B376" s="21">
        <v>32699.305090000002</v>
      </c>
      <c r="C376" s="21">
        <v>5972.6218900000003</v>
      </c>
      <c r="D376" s="21">
        <v>126.5</v>
      </c>
      <c r="E376" s="21">
        <v>43.75</v>
      </c>
      <c r="F376" s="15" t="s">
        <v>3230</v>
      </c>
      <c r="G376" s="15" t="s">
        <v>77</v>
      </c>
      <c r="H376" s="53" t="s">
        <v>130</v>
      </c>
      <c r="I376" s="53" t="s">
        <v>130</v>
      </c>
    </row>
    <row r="377" spans="1:9" ht="25.5" x14ac:dyDescent="0.25">
      <c r="A377" s="15" t="s">
        <v>405</v>
      </c>
      <c r="B377" s="21">
        <v>32570.23792</v>
      </c>
      <c r="C377" s="21">
        <v>356.55515000000003</v>
      </c>
      <c r="D377" s="21">
        <v>5.8333333333333339</v>
      </c>
      <c r="E377" s="21">
        <v>0.16666666666666669</v>
      </c>
      <c r="F377" s="15" t="s">
        <v>406</v>
      </c>
      <c r="G377" s="15" t="s">
        <v>78</v>
      </c>
      <c r="H377" s="53" t="s">
        <v>1148</v>
      </c>
      <c r="I377" s="53" t="s">
        <v>5</v>
      </c>
    </row>
    <row r="378" spans="1:9" x14ac:dyDescent="0.25">
      <c r="A378" s="15" t="s">
        <v>1550</v>
      </c>
      <c r="B378" s="21">
        <v>32475.315439999998</v>
      </c>
      <c r="C378" s="21">
        <v>0</v>
      </c>
      <c r="D378" s="21">
        <v>2.5833333333333335</v>
      </c>
      <c r="E378" s="21">
        <v>0</v>
      </c>
      <c r="F378" s="15" t="s">
        <v>1551</v>
      </c>
      <c r="G378" s="15" t="s">
        <v>77</v>
      </c>
      <c r="H378" s="53" t="s">
        <v>1150</v>
      </c>
      <c r="I378" s="53" t="s">
        <v>5</v>
      </c>
    </row>
    <row r="379" spans="1:9" x14ac:dyDescent="0.25">
      <c r="A379" s="15" t="s">
        <v>2489</v>
      </c>
      <c r="B379" s="21">
        <v>32267.188460000001</v>
      </c>
      <c r="C379" s="21">
        <v>0</v>
      </c>
      <c r="D379" s="21">
        <v>26.583333333333336</v>
      </c>
      <c r="E379" s="21">
        <v>0</v>
      </c>
      <c r="F379" s="15" t="s">
        <v>2490</v>
      </c>
      <c r="G379" s="15" t="s">
        <v>78</v>
      </c>
      <c r="H379" s="53" t="s">
        <v>1149</v>
      </c>
      <c r="I379" s="53" t="s">
        <v>8</v>
      </c>
    </row>
    <row r="380" spans="1:9" x14ac:dyDescent="0.25">
      <c r="A380" s="15" t="s">
        <v>2805</v>
      </c>
      <c r="B380" s="21">
        <v>31834.294310000001</v>
      </c>
      <c r="C380" s="21">
        <v>0</v>
      </c>
      <c r="D380" s="21">
        <v>2.5</v>
      </c>
      <c r="E380" s="21">
        <v>0</v>
      </c>
      <c r="F380" s="15" t="s">
        <v>2806</v>
      </c>
      <c r="G380" s="15" t="s">
        <v>77</v>
      </c>
      <c r="H380" s="53" t="s">
        <v>1147</v>
      </c>
      <c r="I380" s="53" t="s">
        <v>2</v>
      </c>
    </row>
    <row r="381" spans="1:9" ht="25.5" x14ac:dyDescent="0.25">
      <c r="A381" s="15" t="s">
        <v>183</v>
      </c>
      <c r="B381" s="21">
        <v>31750.037489999999</v>
      </c>
      <c r="C381" s="21">
        <v>46460.132339999996</v>
      </c>
      <c r="D381" s="21">
        <v>7127.75</v>
      </c>
      <c r="E381" s="21">
        <v>7260.833333333333</v>
      </c>
      <c r="F381" s="15" t="s">
        <v>424</v>
      </c>
      <c r="G381" s="15" t="s">
        <v>78</v>
      </c>
      <c r="H381" s="53" t="s">
        <v>130</v>
      </c>
      <c r="I381" s="53" t="s">
        <v>130</v>
      </c>
    </row>
    <row r="382" spans="1:9" ht="25.5" x14ac:dyDescent="0.25">
      <c r="A382" s="15" t="s">
        <v>2767</v>
      </c>
      <c r="B382" s="21">
        <v>31345.05458</v>
      </c>
      <c r="C382" s="21">
        <v>0</v>
      </c>
      <c r="D382" s="21">
        <v>3.25</v>
      </c>
      <c r="E382" s="21">
        <v>0</v>
      </c>
      <c r="F382" s="15" t="s">
        <v>2768</v>
      </c>
      <c r="G382" s="15" t="s">
        <v>77</v>
      </c>
      <c r="H382" s="53" t="s">
        <v>1148</v>
      </c>
      <c r="I382" s="53" t="s">
        <v>5</v>
      </c>
    </row>
    <row r="383" spans="1:9" ht="38.25" x14ac:dyDescent="0.25">
      <c r="A383" s="15" t="s">
        <v>2815</v>
      </c>
      <c r="B383" s="21">
        <v>31262.467649999999</v>
      </c>
      <c r="C383" s="21">
        <v>0</v>
      </c>
      <c r="D383" s="21">
        <v>2.5</v>
      </c>
      <c r="E383" s="21">
        <v>0</v>
      </c>
      <c r="F383" s="15" t="s">
        <v>2816</v>
      </c>
      <c r="G383" s="15" t="s">
        <v>77</v>
      </c>
      <c r="H383" s="53" t="s">
        <v>1147</v>
      </c>
      <c r="I383" s="53" t="s">
        <v>8</v>
      </c>
    </row>
    <row r="384" spans="1:9" ht="38.25" x14ac:dyDescent="0.25">
      <c r="A384" s="15" t="s">
        <v>945</v>
      </c>
      <c r="B384" s="21">
        <v>30983.139780000001</v>
      </c>
      <c r="C384" s="21">
        <v>3891.04234</v>
      </c>
      <c r="D384" s="21">
        <v>110.33333333333333</v>
      </c>
      <c r="E384" s="21">
        <v>7.833333333333333</v>
      </c>
      <c r="F384" s="15" t="s">
        <v>946</v>
      </c>
      <c r="G384" s="15" t="s">
        <v>78</v>
      </c>
      <c r="H384" s="53" t="s">
        <v>48</v>
      </c>
      <c r="I384" s="53" t="s">
        <v>4</v>
      </c>
    </row>
    <row r="385" spans="1:9" x14ac:dyDescent="0.25">
      <c r="A385" s="15" t="s">
        <v>1012</v>
      </c>
      <c r="B385" s="21">
        <v>30489.51136</v>
      </c>
      <c r="C385" s="21">
        <v>18772.723050000001</v>
      </c>
      <c r="D385" s="21">
        <v>2.4166666666666665</v>
      </c>
      <c r="E385" s="21">
        <v>1.5</v>
      </c>
      <c r="F385" s="15" t="s">
        <v>2339</v>
      </c>
      <c r="G385" s="15" t="s">
        <v>77</v>
      </c>
      <c r="H385" s="53" t="s">
        <v>1150</v>
      </c>
      <c r="I385" s="53" t="s">
        <v>2</v>
      </c>
    </row>
    <row r="386" spans="1:9" x14ac:dyDescent="0.25">
      <c r="A386" s="15" t="s">
        <v>1048</v>
      </c>
      <c r="B386" s="21">
        <v>30000</v>
      </c>
      <c r="C386" s="21">
        <v>15169.646339999999</v>
      </c>
      <c r="D386" s="21">
        <v>0.16666666666666669</v>
      </c>
      <c r="E386" s="21">
        <v>0.25</v>
      </c>
      <c r="F386" s="15" t="s">
        <v>1049</v>
      </c>
      <c r="G386" s="15" t="s">
        <v>77</v>
      </c>
      <c r="H386" s="53" t="s">
        <v>1149</v>
      </c>
      <c r="I386" s="53" t="s">
        <v>6</v>
      </c>
    </row>
    <row r="387" spans="1:9" ht="25.5" x14ac:dyDescent="0.25">
      <c r="A387" s="15" t="s">
        <v>2721</v>
      </c>
      <c r="B387" s="21">
        <v>29917.81525</v>
      </c>
      <c r="C387" s="21">
        <v>0</v>
      </c>
      <c r="D387" s="21">
        <v>4.083333333333333</v>
      </c>
      <c r="E387" s="21">
        <v>0</v>
      </c>
      <c r="F387" s="15" t="s">
        <v>2722</v>
      </c>
      <c r="G387" s="15" t="s">
        <v>77</v>
      </c>
      <c r="H387" s="53" t="s">
        <v>1148</v>
      </c>
      <c r="I387" s="53" t="s">
        <v>5</v>
      </c>
    </row>
    <row r="388" spans="1:9" ht="38.25" x14ac:dyDescent="0.25">
      <c r="A388" s="15" t="s">
        <v>2813</v>
      </c>
      <c r="B388" s="21">
        <v>29572.595969999998</v>
      </c>
      <c r="C388" s="21">
        <v>0</v>
      </c>
      <c r="D388" s="21">
        <v>2.5</v>
      </c>
      <c r="E388" s="21">
        <v>0</v>
      </c>
      <c r="F388" s="15" t="s">
        <v>2814</v>
      </c>
      <c r="G388" s="15" t="s">
        <v>77</v>
      </c>
      <c r="H388" s="53" t="s">
        <v>1147</v>
      </c>
      <c r="I388" s="53" t="s">
        <v>8</v>
      </c>
    </row>
    <row r="389" spans="1:9" ht="38.25" x14ac:dyDescent="0.25">
      <c r="A389" s="15" t="s">
        <v>2809</v>
      </c>
      <c r="B389" s="21">
        <v>29572.590410000001</v>
      </c>
      <c r="C389" s="21">
        <v>0</v>
      </c>
      <c r="D389" s="21">
        <v>2.5</v>
      </c>
      <c r="E389" s="21">
        <v>0</v>
      </c>
      <c r="F389" s="15" t="s">
        <v>2810</v>
      </c>
      <c r="G389" s="15" t="s">
        <v>77</v>
      </c>
      <c r="H389" s="53" t="s">
        <v>1147</v>
      </c>
      <c r="I389" s="53" t="s">
        <v>8</v>
      </c>
    </row>
    <row r="390" spans="1:9" ht="38.25" x14ac:dyDescent="0.25">
      <c r="A390" s="15" t="s">
        <v>2807</v>
      </c>
      <c r="B390" s="21">
        <v>29572.57473</v>
      </c>
      <c r="C390" s="21">
        <v>0</v>
      </c>
      <c r="D390" s="21">
        <v>2.5</v>
      </c>
      <c r="E390" s="21">
        <v>0</v>
      </c>
      <c r="F390" s="15" t="s">
        <v>2808</v>
      </c>
      <c r="G390" s="15" t="s">
        <v>77</v>
      </c>
      <c r="H390" s="53" t="s">
        <v>1147</v>
      </c>
      <c r="I390" s="53" t="s">
        <v>8</v>
      </c>
    </row>
    <row r="391" spans="1:9" ht="38.25" x14ac:dyDescent="0.25">
      <c r="A391" s="15" t="s">
        <v>2811</v>
      </c>
      <c r="B391" s="21">
        <v>29572.563829999999</v>
      </c>
      <c r="C391" s="21">
        <v>0</v>
      </c>
      <c r="D391" s="21">
        <v>2.5</v>
      </c>
      <c r="E391" s="21">
        <v>0</v>
      </c>
      <c r="F391" s="15" t="s">
        <v>2812</v>
      </c>
      <c r="G391" s="15" t="s">
        <v>77</v>
      </c>
      <c r="H391" s="53" t="s">
        <v>1147</v>
      </c>
      <c r="I391" s="53" t="s">
        <v>8</v>
      </c>
    </row>
    <row r="392" spans="1:9" x14ac:dyDescent="0.25">
      <c r="A392" s="15" t="s">
        <v>1684</v>
      </c>
      <c r="B392" s="21">
        <v>29280.213950000001</v>
      </c>
      <c r="C392" s="21">
        <v>0</v>
      </c>
      <c r="D392" s="21">
        <v>5.416666666666667</v>
      </c>
      <c r="E392" s="21">
        <v>0</v>
      </c>
      <c r="F392" s="15" t="s">
        <v>1685</v>
      </c>
      <c r="G392" s="15" t="s">
        <v>78</v>
      </c>
      <c r="H392" s="53" t="s">
        <v>1148</v>
      </c>
      <c r="I392" s="53" t="s">
        <v>2</v>
      </c>
    </row>
    <row r="393" spans="1:9" x14ac:dyDescent="0.25">
      <c r="A393" s="15" t="s">
        <v>2472</v>
      </c>
      <c r="B393" s="21">
        <v>28774.38495</v>
      </c>
      <c r="C393" s="21">
        <v>0</v>
      </c>
      <c r="D393" s="21">
        <v>30.25</v>
      </c>
      <c r="E393" s="21">
        <v>0</v>
      </c>
      <c r="F393" s="15" t="s">
        <v>2473</v>
      </c>
      <c r="G393" s="15" t="s">
        <v>78</v>
      </c>
      <c r="H393" s="53" t="s">
        <v>1149</v>
      </c>
      <c r="I393" s="53" t="s">
        <v>8</v>
      </c>
    </row>
    <row r="394" spans="1:9" x14ac:dyDescent="0.25">
      <c r="A394" s="15" t="s">
        <v>1083</v>
      </c>
      <c r="B394" s="21">
        <v>28723.3884</v>
      </c>
      <c r="C394" s="21">
        <v>1412.22468</v>
      </c>
      <c r="D394" s="21">
        <v>92.416666666666671</v>
      </c>
      <c r="E394" s="21">
        <v>7.666666666666667</v>
      </c>
      <c r="F394" s="15" t="s">
        <v>1084</v>
      </c>
      <c r="G394" s="15" t="s">
        <v>77</v>
      </c>
      <c r="H394" s="53" t="s">
        <v>130</v>
      </c>
      <c r="I394" s="53" t="s">
        <v>130</v>
      </c>
    </row>
    <row r="395" spans="1:9" ht="38.25" x14ac:dyDescent="0.25">
      <c r="A395" s="15" t="s">
        <v>2821</v>
      </c>
      <c r="B395" s="21">
        <v>28598.629819999998</v>
      </c>
      <c r="C395" s="21">
        <v>0</v>
      </c>
      <c r="D395" s="21">
        <v>2.4166666666666665</v>
      </c>
      <c r="E395" s="21">
        <v>0</v>
      </c>
      <c r="F395" s="15" t="s">
        <v>2822</v>
      </c>
      <c r="G395" s="15" t="s">
        <v>77</v>
      </c>
      <c r="H395" s="53" t="s">
        <v>1147</v>
      </c>
      <c r="I395" s="53" t="s">
        <v>8</v>
      </c>
    </row>
    <row r="396" spans="1:9" x14ac:dyDescent="0.25">
      <c r="A396" s="15" t="s">
        <v>1696</v>
      </c>
      <c r="B396" s="21">
        <v>28244.32703</v>
      </c>
      <c r="C396" s="21">
        <v>0</v>
      </c>
      <c r="D396" s="21">
        <v>0.25</v>
      </c>
      <c r="E396" s="21">
        <v>0</v>
      </c>
      <c r="F396" s="15" t="s">
        <v>1697</v>
      </c>
      <c r="G396" s="15" t="s">
        <v>78</v>
      </c>
      <c r="H396" s="53" t="s">
        <v>131</v>
      </c>
      <c r="I396" s="53" t="s">
        <v>131</v>
      </c>
    </row>
    <row r="397" spans="1:9" ht="25.5" x14ac:dyDescent="0.25">
      <c r="A397" s="15" t="s">
        <v>2787</v>
      </c>
      <c r="B397" s="21">
        <v>28202.937819999999</v>
      </c>
      <c r="C397" s="21">
        <v>0</v>
      </c>
      <c r="D397" s="21">
        <v>2.8333333333333335</v>
      </c>
      <c r="E397" s="21">
        <v>0</v>
      </c>
      <c r="F397" s="15" t="s">
        <v>2788</v>
      </c>
      <c r="G397" s="15" t="s">
        <v>77</v>
      </c>
      <c r="H397" s="53" t="s">
        <v>1147</v>
      </c>
      <c r="I397" s="53" t="s">
        <v>8</v>
      </c>
    </row>
    <row r="398" spans="1:9" ht="38.25" x14ac:dyDescent="0.25">
      <c r="A398" s="15" t="s">
        <v>2827</v>
      </c>
      <c r="B398" s="21">
        <v>27260.425060000001</v>
      </c>
      <c r="C398" s="21">
        <v>0</v>
      </c>
      <c r="D398" s="21">
        <v>2.3333333333333335</v>
      </c>
      <c r="E398" s="21">
        <v>0</v>
      </c>
      <c r="F398" s="15" t="s">
        <v>2828</v>
      </c>
      <c r="G398" s="15" t="s">
        <v>77</v>
      </c>
      <c r="H398" s="53" t="s">
        <v>1147</v>
      </c>
      <c r="I398" s="53" t="s">
        <v>8</v>
      </c>
    </row>
    <row r="399" spans="1:9" ht="25.5" x14ac:dyDescent="0.25">
      <c r="A399" s="15" t="s">
        <v>188</v>
      </c>
      <c r="B399" s="21">
        <v>27046.532950000001</v>
      </c>
      <c r="C399" s="21">
        <v>7993.4579999999996</v>
      </c>
      <c r="D399" s="21">
        <v>254.75</v>
      </c>
      <c r="E399" s="21">
        <v>203.91666666666663</v>
      </c>
      <c r="F399" s="15" t="s">
        <v>437</v>
      </c>
      <c r="G399" s="15" t="s">
        <v>78</v>
      </c>
      <c r="H399" s="53" t="s">
        <v>130</v>
      </c>
      <c r="I399" s="53" t="s">
        <v>130</v>
      </c>
    </row>
    <row r="400" spans="1:9" x14ac:dyDescent="0.25">
      <c r="A400" s="15" t="s">
        <v>679</v>
      </c>
      <c r="B400" s="21">
        <v>27035.364389999999</v>
      </c>
      <c r="C400" s="21">
        <v>413394.30995000002</v>
      </c>
      <c r="D400" s="21">
        <v>2.25</v>
      </c>
      <c r="E400" s="21">
        <v>34</v>
      </c>
      <c r="F400" s="15" t="s">
        <v>680</v>
      </c>
      <c r="G400" s="15" t="s">
        <v>77</v>
      </c>
      <c r="H400" s="53" t="s">
        <v>1150</v>
      </c>
      <c r="I400" s="53" t="s">
        <v>4</v>
      </c>
    </row>
    <row r="401" spans="1:9" x14ac:dyDescent="0.25">
      <c r="A401" s="15" t="s">
        <v>83</v>
      </c>
      <c r="B401" s="21">
        <v>26697.569370000001</v>
      </c>
      <c r="C401" s="21">
        <v>20534.118620000001</v>
      </c>
      <c r="D401" s="21">
        <v>5952.5</v>
      </c>
      <c r="E401" s="21">
        <v>4191.0833333333321</v>
      </c>
      <c r="F401" s="15" t="s">
        <v>435</v>
      </c>
      <c r="G401" s="15" t="s">
        <v>78</v>
      </c>
      <c r="H401" s="53" t="s">
        <v>130</v>
      </c>
      <c r="I401" s="53" t="s">
        <v>130</v>
      </c>
    </row>
    <row r="402" spans="1:9" x14ac:dyDescent="0.25">
      <c r="A402" s="15" t="s">
        <v>2558</v>
      </c>
      <c r="B402" s="21">
        <v>26609.03283</v>
      </c>
      <c r="C402" s="21">
        <v>0</v>
      </c>
      <c r="D402" s="21">
        <v>10.916666666666666</v>
      </c>
      <c r="E402" s="21">
        <v>0</v>
      </c>
      <c r="F402" s="15" t="s">
        <v>2559</v>
      </c>
      <c r="G402" s="15" t="s">
        <v>77</v>
      </c>
      <c r="H402" s="53" t="s">
        <v>1151</v>
      </c>
      <c r="I402" s="53" t="s">
        <v>2</v>
      </c>
    </row>
    <row r="403" spans="1:9" ht="25.5" x14ac:dyDescent="0.25">
      <c r="A403" s="15" t="s">
        <v>2841</v>
      </c>
      <c r="B403" s="21">
        <v>26485.088739999999</v>
      </c>
      <c r="C403" s="21">
        <v>0</v>
      </c>
      <c r="D403" s="21">
        <v>2.1666666666666665</v>
      </c>
      <c r="E403" s="21">
        <v>0</v>
      </c>
      <c r="F403" s="15" t="s">
        <v>2842</v>
      </c>
      <c r="G403" s="15" t="s">
        <v>77</v>
      </c>
      <c r="H403" s="53" t="s">
        <v>1147</v>
      </c>
      <c r="I403" s="53" t="s">
        <v>8</v>
      </c>
    </row>
    <row r="404" spans="1:9" x14ac:dyDescent="0.25">
      <c r="A404" s="15" t="s">
        <v>31</v>
      </c>
      <c r="B404" s="21">
        <v>26296.742050000001</v>
      </c>
      <c r="C404" s="21">
        <v>28587.420340000001</v>
      </c>
      <c r="D404" s="21">
        <v>59.583333333333336</v>
      </c>
      <c r="E404" s="21">
        <v>29.916666666666668</v>
      </c>
      <c r="F404" s="15" t="s">
        <v>371</v>
      </c>
      <c r="G404" s="15" t="s">
        <v>78</v>
      </c>
      <c r="H404" s="53" t="s">
        <v>1157</v>
      </c>
      <c r="I404" s="53" t="s">
        <v>8</v>
      </c>
    </row>
    <row r="405" spans="1:9" ht="25.5" x14ac:dyDescent="0.25">
      <c r="A405" s="15" t="s">
        <v>2799</v>
      </c>
      <c r="B405" s="21">
        <v>26252.00806</v>
      </c>
      <c r="C405" s="21">
        <v>0</v>
      </c>
      <c r="D405" s="21">
        <v>2.5</v>
      </c>
      <c r="E405" s="21">
        <v>0</v>
      </c>
      <c r="F405" s="15" t="s">
        <v>2800</v>
      </c>
      <c r="G405" s="15" t="s">
        <v>77</v>
      </c>
      <c r="H405" s="53" t="s">
        <v>1147</v>
      </c>
      <c r="I405" s="53" t="s">
        <v>4</v>
      </c>
    </row>
    <row r="406" spans="1:9" ht="38.25" x14ac:dyDescent="0.25">
      <c r="A406" s="15" t="s">
        <v>1450</v>
      </c>
      <c r="B406" s="21">
        <v>26225.90105</v>
      </c>
      <c r="C406" s="21">
        <v>0</v>
      </c>
      <c r="D406" s="21">
        <v>3.5833333333333335</v>
      </c>
      <c r="E406" s="21">
        <v>0</v>
      </c>
      <c r="F406" s="15" t="s">
        <v>1451</v>
      </c>
      <c r="G406" s="15" t="s">
        <v>77</v>
      </c>
      <c r="H406" s="53" t="s">
        <v>1148</v>
      </c>
      <c r="I406" s="53" t="s">
        <v>5</v>
      </c>
    </row>
    <row r="407" spans="1:9" ht="38.25" x14ac:dyDescent="0.25">
      <c r="A407" s="15" t="s">
        <v>2463</v>
      </c>
      <c r="B407" s="21">
        <v>25910.87645</v>
      </c>
      <c r="C407" s="21">
        <v>0</v>
      </c>
      <c r="D407" s="21">
        <v>36.083333333333336</v>
      </c>
      <c r="E407" s="21">
        <v>0</v>
      </c>
      <c r="F407" s="15" t="s">
        <v>2464</v>
      </c>
      <c r="G407" s="15" t="s">
        <v>77</v>
      </c>
      <c r="H407" s="53" t="s">
        <v>1148</v>
      </c>
      <c r="I407" s="53" t="s">
        <v>4</v>
      </c>
    </row>
    <row r="408" spans="1:9" ht="25.5" x14ac:dyDescent="0.25">
      <c r="A408" s="15" t="s">
        <v>61</v>
      </c>
      <c r="B408" s="21">
        <v>25687.854319999999</v>
      </c>
      <c r="C408" s="21">
        <v>549343.93853000004</v>
      </c>
      <c r="D408" s="21">
        <v>34.25</v>
      </c>
      <c r="E408" s="21">
        <v>12.083333333333332</v>
      </c>
      <c r="F408" s="15" t="s">
        <v>377</v>
      </c>
      <c r="G408" s="15" t="s">
        <v>78</v>
      </c>
      <c r="H408" s="53" t="s">
        <v>1148</v>
      </c>
      <c r="I408" s="53" t="s">
        <v>8</v>
      </c>
    </row>
    <row r="409" spans="1:9" x14ac:dyDescent="0.25">
      <c r="A409" s="15" t="s">
        <v>2855</v>
      </c>
      <c r="B409" s="21">
        <v>25640.519130000001</v>
      </c>
      <c r="C409" s="21">
        <v>28121.849419999999</v>
      </c>
      <c r="D409" s="21">
        <v>1.9166666666666667</v>
      </c>
      <c r="E409" s="21">
        <v>2.25</v>
      </c>
      <c r="F409" s="15" t="s">
        <v>2856</v>
      </c>
      <c r="G409" s="15" t="s">
        <v>77</v>
      </c>
      <c r="H409" s="53" t="s">
        <v>1147</v>
      </c>
      <c r="I409" s="53" t="s">
        <v>2</v>
      </c>
    </row>
    <row r="410" spans="1:9" x14ac:dyDescent="0.25">
      <c r="A410" s="15" t="s">
        <v>2864</v>
      </c>
      <c r="B410" s="21">
        <v>25547.234090000002</v>
      </c>
      <c r="C410" s="21">
        <v>0</v>
      </c>
      <c r="D410" s="21">
        <v>1.75</v>
      </c>
      <c r="E410" s="21">
        <v>0</v>
      </c>
      <c r="F410" s="15" t="s">
        <v>2865</v>
      </c>
      <c r="G410" s="15" t="s">
        <v>77</v>
      </c>
      <c r="H410" s="53" t="s">
        <v>1149</v>
      </c>
      <c r="I410" s="53" t="s">
        <v>4</v>
      </c>
    </row>
    <row r="411" spans="1:9" ht="25.5" x14ac:dyDescent="0.25">
      <c r="A411" s="15" t="s">
        <v>2797</v>
      </c>
      <c r="B411" s="21">
        <v>25263.06365</v>
      </c>
      <c r="C411" s="21">
        <v>0</v>
      </c>
      <c r="D411" s="21">
        <v>2.666666666666667</v>
      </c>
      <c r="E411" s="21">
        <v>0</v>
      </c>
      <c r="F411" s="15" t="s">
        <v>2798</v>
      </c>
      <c r="G411" s="15" t="s">
        <v>77</v>
      </c>
      <c r="H411" s="53" t="s">
        <v>1148</v>
      </c>
      <c r="I411" s="53" t="s">
        <v>5</v>
      </c>
    </row>
    <row r="412" spans="1:9" ht="25.5" x14ac:dyDescent="0.25">
      <c r="A412" s="15" t="s">
        <v>2554</v>
      </c>
      <c r="B412" s="21">
        <v>24975.38968</v>
      </c>
      <c r="C412" s="21">
        <v>0</v>
      </c>
      <c r="D412" s="21">
        <v>11.333333333333332</v>
      </c>
      <c r="E412" s="21">
        <v>0</v>
      </c>
      <c r="F412" s="15" t="s">
        <v>2555</v>
      </c>
      <c r="G412" s="15" t="s">
        <v>77</v>
      </c>
      <c r="H412" s="53" t="s">
        <v>1147</v>
      </c>
      <c r="I412" s="53" t="s">
        <v>4</v>
      </c>
    </row>
    <row r="413" spans="1:9" x14ac:dyDescent="0.25">
      <c r="A413" s="15" t="s">
        <v>256</v>
      </c>
      <c r="B413" s="21">
        <v>24438.851650000001</v>
      </c>
      <c r="C413" s="21">
        <v>73403.642170000006</v>
      </c>
      <c r="D413" s="21">
        <v>328.41666666666669</v>
      </c>
      <c r="E413" s="21">
        <v>385.33333333333331</v>
      </c>
      <c r="F413" s="15" t="s">
        <v>257</v>
      </c>
      <c r="G413" s="15" t="s">
        <v>77</v>
      </c>
      <c r="H413" s="53" t="s">
        <v>1153</v>
      </c>
      <c r="I413" s="53" t="s">
        <v>130</v>
      </c>
    </row>
    <row r="414" spans="1:9" ht="25.5" x14ac:dyDescent="0.25">
      <c r="A414" s="15" t="s">
        <v>964</v>
      </c>
      <c r="B414" s="21">
        <v>24373.543809999999</v>
      </c>
      <c r="C414" s="21">
        <v>8010.4479499999998</v>
      </c>
      <c r="D414" s="21">
        <v>34.833333333333336</v>
      </c>
      <c r="E414" s="21">
        <v>3.9166666666666665</v>
      </c>
      <c r="F414" s="15" t="s">
        <v>965</v>
      </c>
      <c r="G414" s="15" t="s">
        <v>77</v>
      </c>
      <c r="H414" s="53" t="s">
        <v>1147</v>
      </c>
      <c r="I414" s="53" t="s">
        <v>5</v>
      </c>
    </row>
    <row r="415" spans="1:9" ht="25.5" x14ac:dyDescent="0.25">
      <c r="A415" s="15" t="s">
        <v>2598</v>
      </c>
      <c r="B415" s="21">
        <v>24362.96571</v>
      </c>
      <c r="C415" s="21">
        <v>92231.959019999995</v>
      </c>
      <c r="D415" s="21">
        <v>7.583333333333333</v>
      </c>
      <c r="E415" s="21">
        <v>28</v>
      </c>
      <c r="F415" s="15" t="s">
        <v>2599</v>
      </c>
      <c r="G415" s="15" t="s">
        <v>78</v>
      </c>
      <c r="H415" s="53" t="s">
        <v>1148</v>
      </c>
      <c r="I415" s="53" t="s">
        <v>5</v>
      </c>
    </row>
    <row r="416" spans="1:9" ht="25.5" x14ac:dyDescent="0.25">
      <c r="A416" s="15" t="s">
        <v>2442</v>
      </c>
      <c r="B416" s="21">
        <v>24319.000660000002</v>
      </c>
      <c r="C416" s="21">
        <v>0</v>
      </c>
      <c r="D416" s="21">
        <v>47.833333333333329</v>
      </c>
      <c r="E416" s="21">
        <v>0</v>
      </c>
      <c r="F416" s="15" t="s">
        <v>2443</v>
      </c>
      <c r="G416" s="15" t="s">
        <v>77</v>
      </c>
      <c r="H416" s="53" t="s">
        <v>1148</v>
      </c>
      <c r="I416" s="53" t="s">
        <v>8</v>
      </c>
    </row>
    <row r="417" spans="1:9" x14ac:dyDescent="0.25">
      <c r="A417" s="15" t="s">
        <v>1089</v>
      </c>
      <c r="B417" s="21">
        <v>23321.576209999999</v>
      </c>
      <c r="C417" s="21">
        <v>512.14697000000001</v>
      </c>
      <c r="D417" s="21">
        <v>96.666666666666657</v>
      </c>
      <c r="E417" s="21">
        <v>6.5</v>
      </c>
      <c r="F417" s="15" t="s">
        <v>1090</v>
      </c>
      <c r="G417" s="15" t="s">
        <v>77</v>
      </c>
      <c r="H417" s="53" t="s">
        <v>130</v>
      </c>
      <c r="I417" s="53" t="s">
        <v>130</v>
      </c>
    </row>
    <row r="418" spans="1:9" x14ac:dyDescent="0.25">
      <c r="A418" s="15" t="s">
        <v>25</v>
      </c>
      <c r="B418" s="21">
        <v>22979.310290000001</v>
      </c>
      <c r="C418" s="21">
        <v>6220.5568999999996</v>
      </c>
      <c r="D418" s="21">
        <v>63.333333333333336</v>
      </c>
      <c r="E418" s="21">
        <v>37.5</v>
      </c>
      <c r="F418" s="15" t="s">
        <v>370</v>
      </c>
      <c r="G418" s="15" t="s">
        <v>78</v>
      </c>
      <c r="H418" s="53" t="s">
        <v>1157</v>
      </c>
      <c r="I418" s="53" t="s">
        <v>2</v>
      </c>
    </row>
    <row r="419" spans="1:9" x14ac:dyDescent="0.25">
      <c r="A419" s="15" t="s">
        <v>1894</v>
      </c>
      <c r="B419" s="21">
        <v>22926.750660000002</v>
      </c>
      <c r="C419" s="21">
        <v>0</v>
      </c>
      <c r="D419" s="21">
        <v>1.75</v>
      </c>
      <c r="E419" s="21">
        <v>0</v>
      </c>
      <c r="F419" s="15" t="s">
        <v>1895</v>
      </c>
      <c r="G419" s="15" t="s">
        <v>77</v>
      </c>
      <c r="H419" s="53" t="s">
        <v>1150</v>
      </c>
      <c r="I419" s="53" t="s">
        <v>5</v>
      </c>
    </row>
    <row r="420" spans="1:9" ht="38.25" x14ac:dyDescent="0.25">
      <c r="A420" s="15" t="s">
        <v>1316</v>
      </c>
      <c r="B420" s="21">
        <v>22532.606049999999</v>
      </c>
      <c r="C420" s="21">
        <v>0</v>
      </c>
      <c r="D420" s="21">
        <v>30.833333333333332</v>
      </c>
      <c r="E420" s="21">
        <v>0</v>
      </c>
      <c r="F420" s="15" t="s">
        <v>1317</v>
      </c>
      <c r="G420" s="15" t="s">
        <v>77</v>
      </c>
      <c r="H420" s="53" t="s">
        <v>1154</v>
      </c>
      <c r="I420" s="53" t="s">
        <v>5</v>
      </c>
    </row>
    <row r="421" spans="1:9" ht="25.5" x14ac:dyDescent="0.25">
      <c r="A421" s="15" t="s">
        <v>2823</v>
      </c>
      <c r="B421" s="21">
        <v>22447.490730000001</v>
      </c>
      <c r="C421" s="21">
        <v>0</v>
      </c>
      <c r="D421" s="21">
        <v>2.3333333333333335</v>
      </c>
      <c r="E421" s="21">
        <v>0</v>
      </c>
      <c r="F421" s="15" t="s">
        <v>2824</v>
      </c>
      <c r="G421" s="15" t="s">
        <v>77</v>
      </c>
      <c r="H421" s="53" t="s">
        <v>1148</v>
      </c>
      <c r="I421" s="53" t="s">
        <v>8</v>
      </c>
    </row>
    <row r="422" spans="1:9" ht="25.5" x14ac:dyDescent="0.25">
      <c r="A422" s="15" t="s">
        <v>2578</v>
      </c>
      <c r="B422" s="21">
        <v>22415.064180000001</v>
      </c>
      <c r="C422" s="21">
        <v>0</v>
      </c>
      <c r="D422" s="21">
        <v>8.75</v>
      </c>
      <c r="E422" s="21">
        <v>0</v>
      </c>
      <c r="F422" s="15" t="s">
        <v>2579</v>
      </c>
      <c r="G422" s="15" t="s">
        <v>77</v>
      </c>
      <c r="H422" s="53" t="s">
        <v>1148</v>
      </c>
      <c r="I422" s="53" t="s">
        <v>4</v>
      </c>
    </row>
    <row r="423" spans="1:9" x14ac:dyDescent="0.25">
      <c r="A423" s="15" t="s">
        <v>3231</v>
      </c>
      <c r="B423" s="21">
        <v>22246.280170000002</v>
      </c>
      <c r="C423" s="21">
        <v>8586.9572100000005</v>
      </c>
      <c r="D423" s="21">
        <v>122</v>
      </c>
      <c r="E423" s="21">
        <v>44.75</v>
      </c>
      <c r="F423" s="15" t="s">
        <v>3232</v>
      </c>
      <c r="G423" s="15" t="s">
        <v>77</v>
      </c>
      <c r="H423" s="53" t="s">
        <v>130</v>
      </c>
      <c r="I423" s="53" t="s">
        <v>130</v>
      </c>
    </row>
    <row r="424" spans="1:9" ht="25.5" x14ac:dyDescent="0.25">
      <c r="A424" s="15" t="s">
        <v>1071</v>
      </c>
      <c r="B424" s="21">
        <v>22054.064439999998</v>
      </c>
      <c r="C424" s="21">
        <v>7774.9849999999997</v>
      </c>
      <c r="D424" s="21">
        <v>262.91666666666669</v>
      </c>
      <c r="E424" s="21">
        <v>162.91666666666666</v>
      </c>
      <c r="F424" s="15" t="s">
        <v>1072</v>
      </c>
      <c r="G424" s="15" t="s">
        <v>78</v>
      </c>
      <c r="H424" s="53" t="s">
        <v>130</v>
      </c>
      <c r="I424" s="53" t="s">
        <v>130</v>
      </c>
    </row>
    <row r="425" spans="1:9" ht="25.5" x14ac:dyDescent="0.25">
      <c r="A425" s="15" t="s">
        <v>662</v>
      </c>
      <c r="B425" s="21">
        <v>21499.360260000001</v>
      </c>
      <c r="C425" s="21">
        <v>25241.47637</v>
      </c>
      <c r="D425" s="21">
        <v>9.8333333333333321</v>
      </c>
      <c r="E425" s="21">
        <v>5.8333333333333339</v>
      </c>
      <c r="F425" s="15" t="s">
        <v>663</v>
      </c>
      <c r="G425" s="15" t="s">
        <v>77</v>
      </c>
      <c r="H425" s="53" t="s">
        <v>48</v>
      </c>
      <c r="I425" s="53" t="s">
        <v>6</v>
      </c>
    </row>
    <row r="426" spans="1:9" x14ac:dyDescent="0.25">
      <c r="A426" s="15" t="s">
        <v>1362</v>
      </c>
      <c r="B426" s="21">
        <v>21297.310109999999</v>
      </c>
      <c r="C426" s="21">
        <v>0</v>
      </c>
      <c r="D426" s="21">
        <v>7.75</v>
      </c>
      <c r="E426" s="21">
        <v>0</v>
      </c>
      <c r="F426" s="15" t="s">
        <v>1363</v>
      </c>
      <c r="G426" s="15" t="s">
        <v>77</v>
      </c>
      <c r="H426" s="53" t="s">
        <v>1147</v>
      </c>
      <c r="I426" s="53" t="s">
        <v>4</v>
      </c>
    </row>
    <row r="427" spans="1:9" ht="51" x14ac:dyDescent="0.25">
      <c r="A427" s="15" t="s">
        <v>2622</v>
      </c>
      <c r="B427" s="21">
        <v>21093.96227</v>
      </c>
      <c r="C427" s="21">
        <v>0</v>
      </c>
      <c r="D427" s="21">
        <v>4.083333333333333</v>
      </c>
      <c r="E427" s="21">
        <v>0</v>
      </c>
      <c r="F427" s="15" t="s">
        <v>2623</v>
      </c>
      <c r="G427" s="15" t="s">
        <v>77</v>
      </c>
      <c r="H427" s="53" t="s">
        <v>1147</v>
      </c>
      <c r="I427" s="53" t="s">
        <v>8</v>
      </c>
    </row>
    <row r="428" spans="1:9" ht="38.25" x14ac:dyDescent="0.25">
      <c r="A428" s="15" t="s">
        <v>2739</v>
      </c>
      <c r="B428" s="21">
        <v>21065.31767</v>
      </c>
      <c r="C428" s="21">
        <v>0</v>
      </c>
      <c r="D428" s="21">
        <v>3.5833333333333335</v>
      </c>
      <c r="E428" s="21">
        <v>0</v>
      </c>
      <c r="F428" s="15" t="s">
        <v>2740</v>
      </c>
      <c r="G428" s="15" t="s">
        <v>77</v>
      </c>
      <c r="H428" s="53" t="s">
        <v>1148</v>
      </c>
      <c r="I428" s="53" t="s">
        <v>5</v>
      </c>
    </row>
    <row r="429" spans="1:9" x14ac:dyDescent="0.25">
      <c r="A429" s="15" t="s">
        <v>1517</v>
      </c>
      <c r="B429" s="21">
        <v>21017.405030000002</v>
      </c>
      <c r="C429" s="21">
        <v>0</v>
      </c>
      <c r="D429" s="21">
        <v>1.6666666666666667</v>
      </c>
      <c r="E429" s="21">
        <v>0</v>
      </c>
      <c r="F429" s="15" t="s">
        <v>2203</v>
      </c>
      <c r="G429" s="15" t="s">
        <v>77</v>
      </c>
      <c r="H429" s="53" t="s">
        <v>1150</v>
      </c>
      <c r="I429" s="53" t="s">
        <v>2</v>
      </c>
    </row>
    <row r="430" spans="1:9" ht="38.25" x14ac:dyDescent="0.25">
      <c r="A430" s="15" t="s">
        <v>169</v>
      </c>
      <c r="B430" s="21">
        <v>21009.38438</v>
      </c>
      <c r="C430" s="21">
        <v>3476.7420900000002</v>
      </c>
      <c r="D430" s="21">
        <v>33.583333333333336</v>
      </c>
      <c r="E430" s="21">
        <v>4.5</v>
      </c>
      <c r="F430" s="15" t="s">
        <v>170</v>
      </c>
      <c r="G430" s="15" t="s">
        <v>77</v>
      </c>
      <c r="H430" s="53" t="s">
        <v>1154</v>
      </c>
      <c r="I430" s="53" t="s">
        <v>6</v>
      </c>
    </row>
    <row r="431" spans="1:9" ht="25.5" x14ac:dyDescent="0.25">
      <c r="A431" s="15" t="s">
        <v>958</v>
      </c>
      <c r="B431" s="21">
        <v>20916.67715</v>
      </c>
      <c r="C431" s="21">
        <v>9490.8490700000002</v>
      </c>
      <c r="D431" s="21">
        <v>1.8333333333333333</v>
      </c>
      <c r="E431" s="21">
        <v>4.666666666666667</v>
      </c>
      <c r="F431" s="15" t="s">
        <v>959</v>
      </c>
      <c r="G431" s="15" t="s">
        <v>78</v>
      </c>
      <c r="H431" s="53" t="s">
        <v>1148</v>
      </c>
      <c r="I431" s="53" t="s">
        <v>2</v>
      </c>
    </row>
    <row r="432" spans="1:9" ht="25.5" x14ac:dyDescent="0.25">
      <c r="A432" s="15" t="s">
        <v>2594</v>
      </c>
      <c r="B432" s="21">
        <v>20813.41908</v>
      </c>
      <c r="C432" s="21">
        <v>0</v>
      </c>
      <c r="D432" s="21">
        <v>7.833333333333333</v>
      </c>
      <c r="E432" s="21">
        <v>0</v>
      </c>
      <c r="F432" s="15" t="s">
        <v>2595</v>
      </c>
      <c r="G432" s="15" t="s">
        <v>77</v>
      </c>
      <c r="H432" s="53" t="s">
        <v>1151</v>
      </c>
      <c r="I432" s="53" t="s">
        <v>4</v>
      </c>
    </row>
    <row r="433" spans="1:9" x14ac:dyDescent="0.25">
      <c r="A433" s="15" t="s">
        <v>1044</v>
      </c>
      <c r="B433" s="21">
        <v>20710.697</v>
      </c>
      <c r="C433" s="21">
        <v>4163.4154900000003</v>
      </c>
      <c r="D433" s="21">
        <v>1.5833333333333335</v>
      </c>
      <c r="E433" s="21">
        <v>0.33333333333333337</v>
      </c>
      <c r="F433" s="15" t="s">
        <v>1045</v>
      </c>
      <c r="G433" s="15" t="s">
        <v>78</v>
      </c>
      <c r="H433" s="53" t="s">
        <v>1151</v>
      </c>
      <c r="I433" s="53" t="s">
        <v>5</v>
      </c>
    </row>
    <row r="434" spans="1:9" ht="25.5" x14ac:dyDescent="0.25">
      <c r="A434" s="15" t="s">
        <v>2560</v>
      </c>
      <c r="B434" s="21">
        <v>20613.445449999999</v>
      </c>
      <c r="C434" s="21">
        <v>0</v>
      </c>
      <c r="D434" s="21">
        <v>10.5</v>
      </c>
      <c r="E434" s="21">
        <v>0</v>
      </c>
      <c r="F434" s="15" t="s">
        <v>2561</v>
      </c>
      <c r="G434" s="15" t="s">
        <v>78</v>
      </c>
      <c r="H434" s="53" t="s">
        <v>1148</v>
      </c>
      <c r="I434" s="53" t="s">
        <v>4</v>
      </c>
    </row>
    <row r="435" spans="1:9" x14ac:dyDescent="0.25">
      <c r="A435" s="15" t="s">
        <v>727</v>
      </c>
      <c r="B435" s="21">
        <v>20519.713019999999</v>
      </c>
      <c r="C435" s="21">
        <v>83455.226999999999</v>
      </c>
      <c r="D435" s="21">
        <v>81.083333333333329</v>
      </c>
      <c r="E435" s="21">
        <v>312.41666666666663</v>
      </c>
      <c r="F435" s="15" t="s">
        <v>728</v>
      </c>
      <c r="G435" s="15" t="s">
        <v>77</v>
      </c>
      <c r="H435" s="53" t="s">
        <v>130</v>
      </c>
      <c r="I435" s="53" t="s">
        <v>130</v>
      </c>
    </row>
    <row r="436" spans="1:9" ht="25.5" x14ac:dyDescent="0.25">
      <c r="A436" s="15" t="s">
        <v>1464</v>
      </c>
      <c r="B436" s="21">
        <v>20404.851859999999</v>
      </c>
      <c r="C436" s="21">
        <v>0</v>
      </c>
      <c r="D436" s="21">
        <v>2.916666666666667</v>
      </c>
      <c r="E436" s="21">
        <v>0</v>
      </c>
      <c r="F436" s="15" t="s">
        <v>1465</v>
      </c>
      <c r="G436" s="15" t="s">
        <v>77</v>
      </c>
      <c r="H436" s="53" t="s">
        <v>1148</v>
      </c>
      <c r="I436" s="53" t="s">
        <v>5</v>
      </c>
    </row>
    <row r="437" spans="1:9" ht="25.5" x14ac:dyDescent="0.25">
      <c r="A437" s="15" t="s">
        <v>32</v>
      </c>
      <c r="B437" s="21">
        <v>20352.560649999999</v>
      </c>
      <c r="C437" s="21">
        <v>8418.7299199999998</v>
      </c>
      <c r="D437" s="21">
        <v>44.916666666666664</v>
      </c>
      <c r="E437" s="21">
        <v>37.916666666666664</v>
      </c>
      <c r="F437" s="15" t="s">
        <v>266</v>
      </c>
      <c r="G437" s="15" t="s">
        <v>78</v>
      </c>
      <c r="H437" s="53" t="s">
        <v>1154</v>
      </c>
      <c r="I437" s="53" t="s">
        <v>4</v>
      </c>
    </row>
    <row r="438" spans="1:9" ht="25.5" x14ac:dyDescent="0.25">
      <c r="A438" s="15" t="s">
        <v>741</v>
      </c>
      <c r="B438" s="21">
        <v>20199.272489999999</v>
      </c>
      <c r="C438" s="21">
        <v>2087.0921899999998</v>
      </c>
      <c r="D438" s="21">
        <v>24.416666666666664</v>
      </c>
      <c r="E438" s="21">
        <v>5.5833333333333339</v>
      </c>
      <c r="F438" s="15" t="s">
        <v>742</v>
      </c>
      <c r="G438" s="15" t="s">
        <v>77</v>
      </c>
      <c r="H438" s="53" t="s">
        <v>130</v>
      </c>
      <c r="I438" s="53" t="s">
        <v>130</v>
      </c>
    </row>
    <row r="439" spans="1:9" ht="25.5" x14ac:dyDescent="0.25">
      <c r="A439" s="15" t="s">
        <v>2801</v>
      </c>
      <c r="B439" s="21">
        <v>19923.428360000002</v>
      </c>
      <c r="C439" s="21">
        <v>0</v>
      </c>
      <c r="D439" s="21">
        <v>2.5833333333333335</v>
      </c>
      <c r="E439" s="21">
        <v>0</v>
      </c>
      <c r="F439" s="15" t="s">
        <v>2802</v>
      </c>
      <c r="G439" s="15" t="s">
        <v>77</v>
      </c>
      <c r="H439" s="53" t="s">
        <v>1148</v>
      </c>
      <c r="I439" s="53" t="s">
        <v>5</v>
      </c>
    </row>
    <row r="440" spans="1:9" x14ac:dyDescent="0.25">
      <c r="A440" s="15" t="s">
        <v>2566</v>
      </c>
      <c r="B440" s="21">
        <v>19765.493200000001</v>
      </c>
      <c r="C440" s="21">
        <v>0</v>
      </c>
      <c r="D440" s="21">
        <v>9.5</v>
      </c>
      <c r="E440" s="21">
        <v>0</v>
      </c>
      <c r="F440" s="15" t="s">
        <v>2567</v>
      </c>
      <c r="G440" s="15" t="s">
        <v>77</v>
      </c>
      <c r="H440" s="53" t="s">
        <v>1151</v>
      </c>
      <c r="I440" s="53" t="s">
        <v>2</v>
      </c>
    </row>
    <row r="441" spans="1:9" ht="25.5" x14ac:dyDescent="0.25">
      <c r="A441" s="15" t="s">
        <v>387</v>
      </c>
      <c r="B441" s="21">
        <v>19723.108850000001</v>
      </c>
      <c r="C441" s="21">
        <v>3181.9122400000001</v>
      </c>
      <c r="D441" s="21">
        <v>88.833333333333329</v>
      </c>
      <c r="E441" s="21">
        <v>28.833333333333336</v>
      </c>
      <c r="F441" s="15" t="s">
        <v>499</v>
      </c>
      <c r="G441" s="15" t="s">
        <v>77</v>
      </c>
      <c r="H441" s="53" t="s">
        <v>1151</v>
      </c>
      <c r="I441" s="53" t="s">
        <v>4</v>
      </c>
    </row>
    <row r="442" spans="1:9" ht="25.5" x14ac:dyDescent="0.25">
      <c r="A442" s="15" t="s">
        <v>2769</v>
      </c>
      <c r="B442" s="21">
        <v>19447.651900000001</v>
      </c>
      <c r="C442" s="21">
        <v>0</v>
      </c>
      <c r="D442" s="21">
        <v>3.25</v>
      </c>
      <c r="E442" s="21">
        <v>0</v>
      </c>
      <c r="F442" s="15" t="s">
        <v>2770</v>
      </c>
      <c r="G442" s="15" t="s">
        <v>77</v>
      </c>
      <c r="H442" s="53" t="s">
        <v>1148</v>
      </c>
      <c r="I442" s="53" t="s">
        <v>5</v>
      </c>
    </row>
    <row r="443" spans="1:9" ht="25.5" x14ac:dyDescent="0.25">
      <c r="A443" s="15" t="s">
        <v>1314</v>
      </c>
      <c r="B443" s="21">
        <v>19372.7739</v>
      </c>
      <c r="C443" s="21">
        <v>0</v>
      </c>
      <c r="D443" s="21">
        <v>26.25</v>
      </c>
      <c r="E443" s="21">
        <v>0</v>
      </c>
      <c r="F443" s="15" t="s">
        <v>1315</v>
      </c>
      <c r="G443" s="15" t="s">
        <v>77</v>
      </c>
      <c r="H443" s="53" t="s">
        <v>1148</v>
      </c>
      <c r="I443" s="53" t="s">
        <v>2</v>
      </c>
    </row>
    <row r="444" spans="1:9" ht="25.5" x14ac:dyDescent="0.25">
      <c r="A444" s="15" t="s">
        <v>2779</v>
      </c>
      <c r="B444" s="21">
        <v>18876.494299999998</v>
      </c>
      <c r="C444" s="21">
        <v>0</v>
      </c>
      <c r="D444" s="21">
        <v>3</v>
      </c>
      <c r="E444" s="21">
        <v>0</v>
      </c>
      <c r="F444" s="15" t="s">
        <v>2780</v>
      </c>
      <c r="G444" s="15" t="s">
        <v>77</v>
      </c>
      <c r="H444" s="53" t="s">
        <v>1148</v>
      </c>
      <c r="I444" s="53" t="s">
        <v>8</v>
      </c>
    </row>
    <row r="445" spans="1:9" ht="25.5" x14ac:dyDescent="0.25">
      <c r="A445" s="15" t="s">
        <v>356</v>
      </c>
      <c r="B445" s="21">
        <v>18564.65165</v>
      </c>
      <c r="C445" s="21">
        <v>32389.603889999999</v>
      </c>
      <c r="D445" s="21">
        <v>69.5</v>
      </c>
      <c r="E445" s="21">
        <v>638.58333333333326</v>
      </c>
      <c r="F445" s="15" t="s">
        <v>357</v>
      </c>
      <c r="G445" s="15" t="s">
        <v>77</v>
      </c>
      <c r="H445" s="53" t="s">
        <v>1151</v>
      </c>
      <c r="I445" s="53" t="s">
        <v>2</v>
      </c>
    </row>
    <row r="446" spans="1:9" ht="25.5" x14ac:dyDescent="0.25">
      <c r="A446" s="15" t="s">
        <v>1042</v>
      </c>
      <c r="B446" s="21">
        <v>18533.98962</v>
      </c>
      <c r="C446" s="21">
        <v>1896.5051100000001</v>
      </c>
      <c r="D446" s="21">
        <v>2.8333333333333335</v>
      </c>
      <c r="E446" s="21">
        <v>0.33333333333333337</v>
      </c>
      <c r="F446" s="15" t="s">
        <v>1043</v>
      </c>
      <c r="G446" s="15" t="s">
        <v>77</v>
      </c>
      <c r="H446" s="53" t="s">
        <v>1148</v>
      </c>
      <c r="I446" s="53" t="s">
        <v>5</v>
      </c>
    </row>
    <row r="447" spans="1:9" x14ac:dyDescent="0.25">
      <c r="A447" s="15" t="s">
        <v>254</v>
      </c>
      <c r="B447" s="21">
        <v>18514.01972</v>
      </c>
      <c r="C447" s="21">
        <v>87147.058650000006</v>
      </c>
      <c r="D447" s="21">
        <v>328.41666666666669</v>
      </c>
      <c r="E447" s="21">
        <v>385.33333333333331</v>
      </c>
      <c r="F447" s="15" t="s">
        <v>255</v>
      </c>
      <c r="G447" s="15" t="s">
        <v>77</v>
      </c>
      <c r="H447" s="53" t="s">
        <v>1153</v>
      </c>
      <c r="I447" s="53" t="s">
        <v>130</v>
      </c>
    </row>
    <row r="448" spans="1:9" ht="25.5" x14ac:dyDescent="0.25">
      <c r="A448" s="15" t="s">
        <v>182</v>
      </c>
      <c r="B448" s="21">
        <v>18476.680660000002</v>
      </c>
      <c r="C448" s="21">
        <v>18309.243559999999</v>
      </c>
      <c r="D448" s="21">
        <v>56.833333333333336</v>
      </c>
      <c r="E448" s="21">
        <v>8.4166666666666661</v>
      </c>
      <c r="F448" s="15" t="s">
        <v>474</v>
      </c>
      <c r="G448" s="15" t="s">
        <v>78</v>
      </c>
      <c r="H448" s="53" t="s">
        <v>1148</v>
      </c>
      <c r="I448" s="53" t="s">
        <v>2</v>
      </c>
    </row>
    <row r="449" spans="1:9" ht="38.25" x14ac:dyDescent="0.25">
      <c r="A449" s="15" t="s">
        <v>1534</v>
      </c>
      <c r="B449" s="21">
        <v>18149.395</v>
      </c>
      <c r="C449" s="21">
        <v>0</v>
      </c>
      <c r="D449" s="21">
        <v>22.75</v>
      </c>
      <c r="E449" s="21">
        <v>0</v>
      </c>
      <c r="F449" s="15" t="s">
        <v>1535</v>
      </c>
      <c r="G449" s="15" t="s">
        <v>77</v>
      </c>
      <c r="H449" s="53" t="s">
        <v>48</v>
      </c>
      <c r="I449" s="53" t="s">
        <v>6</v>
      </c>
    </row>
    <row r="450" spans="1:9" ht="25.5" x14ac:dyDescent="0.25">
      <c r="A450" s="15" t="s">
        <v>2475</v>
      </c>
      <c r="B450" s="21">
        <v>17926.053790000002</v>
      </c>
      <c r="C450" s="21">
        <v>5275.2791299999999</v>
      </c>
      <c r="D450" s="21">
        <v>17.75</v>
      </c>
      <c r="E450" s="21">
        <v>19.75</v>
      </c>
      <c r="F450" s="15" t="s">
        <v>2476</v>
      </c>
      <c r="G450" s="15" t="s">
        <v>77</v>
      </c>
      <c r="H450" s="53" t="s">
        <v>1155</v>
      </c>
      <c r="I450" s="53" t="s">
        <v>5</v>
      </c>
    </row>
    <row r="451" spans="1:9" ht="25.5" x14ac:dyDescent="0.25">
      <c r="A451" s="15" t="s">
        <v>177</v>
      </c>
      <c r="B451" s="21">
        <v>17559.713250000001</v>
      </c>
      <c r="C451" s="21">
        <v>12.134639999999999</v>
      </c>
      <c r="D451" s="21">
        <v>30.166666666666668</v>
      </c>
      <c r="E451" s="21">
        <v>8.3333333333333343E-2</v>
      </c>
      <c r="F451" s="15" t="s">
        <v>2474</v>
      </c>
      <c r="G451" s="15" t="s">
        <v>78</v>
      </c>
      <c r="H451" s="53" t="s">
        <v>1151</v>
      </c>
      <c r="I451" s="53" t="s">
        <v>6</v>
      </c>
    </row>
    <row r="452" spans="1:9" ht="25.5" x14ac:dyDescent="0.25">
      <c r="A452" s="15" t="s">
        <v>270</v>
      </c>
      <c r="B452" s="21">
        <v>17465.401709999998</v>
      </c>
      <c r="C452" s="21">
        <v>60907.947780000002</v>
      </c>
      <c r="D452" s="21">
        <v>31.583333333333332</v>
      </c>
      <c r="E452" s="21">
        <v>155.33333333333334</v>
      </c>
      <c r="F452" s="15" t="s">
        <v>271</v>
      </c>
      <c r="G452" s="15" t="s">
        <v>78</v>
      </c>
      <c r="H452" s="53" t="s">
        <v>1154</v>
      </c>
      <c r="I452" s="53" t="s">
        <v>8</v>
      </c>
    </row>
    <row r="453" spans="1:9" ht="51" x14ac:dyDescent="0.25">
      <c r="A453" s="15" t="s">
        <v>978</v>
      </c>
      <c r="B453" s="21">
        <v>17365.292379999999</v>
      </c>
      <c r="C453" s="21">
        <v>23080.100269999999</v>
      </c>
      <c r="D453" s="21">
        <v>1.25</v>
      </c>
      <c r="E453" s="21">
        <v>1.8333333333333333</v>
      </c>
      <c r="F453" s="15" t="s">
        <v>979</v>
      </c>
      <c r="G453" s="15" t="s">
        <v>77</v>
      </c>
      <c r="H453" s="53" t="s">
        <v>1147</v>
      </c>
      <c r="I453" s="53" t="s">
        <v>8</v>
      </c>
    </row>
    <row r="454" spans="1:9" ht="51" x14ac:dyDescent="0.25">
      <c r="A454" s="15" t="s">
        <v>988</v>
      </c>
      <c r="B454" s="21">
        <v>17365.288270000001</v>
      </c>
      <c r="C454" s="21">
        <v>23111.820889999999</v>
      </c>
      <c r="D454" s="21">
        <v>1.25</v>
      </c>
      <c r="E454" s="21">
        <v>1.8333333333333333</v>
      </c>
      <c r="F454" s="15" t="s">
        <v>989</v>
      </c>
      <c r="G454" s="15" t="s">
        <v>77</v>
      </c>
      <c r="H454" s="53" t="s">
        <v>1147</v>
      </c>
      <c r="I454" s="53" t="s">
        <v>8</v>
      </c>
    </row>
    <row r="455" spans="1:9" ht="51" x14ac:dyDescent="0.25">
      <c r="A455" s="15" t="s">
        <v>974</v>
      </c>
      <c r="B455" s="21">
        <v>17365.285670000001</v>
      </c>
      <c r="C455" s="21">
        <v>0</v>
      </c>
      <c r="D455" s="21">
        <v>1.25</v>
      </c>
      <c r="E455" s="21">
        <v>0</v>
      </c>
      <c r="F455" s="15" t="s">
        <v>975</v>
      </c>
      <c r="G455" s="15" t="s">
        <v>77</v>
      </c>
      <c r="H455" s="53" t="s">
        <v>1147</v>
      </c>
      <c r="I455" s="53" t="s">
        <v>8</v>
      </c>
    </row>
    <row r="456" spans="1:9" ht="51" x14ac:dyDescent="0.25">
      <c r="A456" s="15" t="s">
        <v>986</v>
      </c>
      <c r="B456" s="21">
        <v>17365.28556</v>
      </c>
      <c r="C456" s="21">
        <v>23158.45117</v>
      </c>
      <c r="D456" s="21">
        <v>1.25</v>
      </c>
      <c r="E456" s="21">
        <v>1.8333333333333333</v>
      </c>
      <c r="F456" s="15" t="s">
        <v>987</v>
      </c>
      <c r="G456" s="15" t="s">
        <v>77</v>
      </c>
      <c r="H456" s="53" t="s">
        <v>1147</v>
      </c>
      <c r="I456" s="53" t="s">
        <v>8</v>
      </c>
    </row>
    <row r="457" spans="1:9" ht="51" x14ac:dyDescent="0.25">
      <c r="A457" s="15" t="s">
        <v>980</v>
      </c>
      <c r="B457" s="21">
        <v>17365.282350000001</v>
      </c>
      <c r="C457" s="21">
        <v>23131.143049999999</v>
      </c>
      <c r="D457" s="21">
        <v>1.25</v>
      </c>
      <c r="E457" s="21">
        <v>1.8333333333333333</v>
      </c>
      <c r="F457" s="15" t="s">
        <v>981</v>
      </c>
      <c r="G457" s="15" t="s">
        <v>77</v>
      </c>
      <c r="H457" s="53" t="s">
        <v>1147</v>
      </c>
      <c r="I457" s="53" t="s">
        <v>8</v>
      </c>
    </row>
    <row r="458" spans="1:9" ht="51" x14ac:dyDescent="0.25">
      <c r="A458" s="15" t="s">
        <v>990</v>
      </c>
      <c r="B458" s="21">
        <v>17365.281360000001</v>
      </c>
      <c r="C458" s="21">
        <v>24171.128659999998</v>
      </c>
      <c r="D458" s="21">
        <v>1.25</v>
      </c>
      <c r="E458" s="21">
        <v>1.9166666666666667</v>
      </c>
      <c r="F458" s="15" t="s">
        <v>991</v>
      </c>
      <c r="G458" s="15" t="s">
        <v>77</v>
      </c>
      <c r="H458" s="53" t="s">
        <v>1147</v>
      </c>
      <c r="I458" s="53" t="s">
        <v>8</v>
      </c>
    </row>
    <row r="459" spans="1:9" ht="51" x14ac:dyDescent="0.25">
      <c r="A459" s="15" t="s">
        <v>982</v>
      </c>
      <c r="B459" s="21">
        <v>17365.280279999999</v>
      </c>
      <c r="C459" s="21">
        <v>22052.214609999999</v>
      </c>
      <c r="D459" s="21">
        <v>1.25</v>
      </c>
      <c r="E459" s="21">
        <v>1.75</v>
      </c>
      <c r="F459" s="15" t="s">
        <v>983</v>
      </c>
      <c r="G459" s="15" t="s">
        <v>77</v>
      </c>
      <c r="H459" s="53" t="s">
        <v>1147</v>
      </c>
      <c r="I459" s="53" t="s">
        <v>8</v>
      </c>
    </row>
    <row r="460" spans="1:9" ht="51" x14ac:dyDescent="0.25">
      <c r="A460" s="15" t="s">
        <v>976</v>
      </c>
      <c r="B460" s="21">
        <v>17365.27778</v>
      </c>
      <c r="C460" s="21">
        <v>23089.197179999999</v>
      </c>
      <c r="D460" s="21">
        <v>1.25</v>
      </c>
      <c r="E460" s="21">
        <v>1.8333333333333333</v>
      </c>
      <c r="F460" s="15" t="s">
        <v>977</v>
      </c>
      <c r="G460" s="15" t="s">
        <v>77</v>
      </c>
      <c r="H460" s="53" t="s">
        <v>1147</v>
      </c>
      <c r="I460" s="53" t="s">
        <v>8</v>
      </c>
    </row>
    <row r="461" spans="1:9" ht="51" x14ac:dyDescent="0.25">
      <c r="A461" s="15" t="s">
        <v>984</v>
      </c>
      <c r="B461" s="21">
        <v>17365.272580000001</v>
      </c>
      <c r="C461" s="21">
        <v>8384.1814300000005</v>
      </c>
      <c r="D461" s="21">
        <v>1.25</v>
      </c>
      <c r="E461" s="21">
        <v>0.66666666666666674</v>
      </c>
      <c r="F461" s="15" t="s">
        <v>985</v>
      </c>
      <c r="G461" s="15" t="s">
        <v>77</v>
      </c>
      <c r="H461" s="53" t="s">
        <v>1147</v>
      </c>
      <c r="I461" s="53" t="s">
        <v>8</v>
      </c>
    </row>
    <row r="462" spans="1:9" x14ac:dyDescent="0.25">
      <c r="A462" s="15" t="s">
        <v>1820</v>
      </c>
      <c r="B462" s="21">
        <v>17314.352790000001</v>
      </c>
      <c r="C462" s="21">
        <v>0</v>
      </c>
      <c r="D462" s="21">
        <v>4.666666666666667</v>
      </c>
      <c r="E462" s="21">
        <v>0</v>
      </c>
      <c r="F462" s="15" t="s">
        <v>1821</v>
      </c>
      <c r="G462" s="15" t="s">
        <v>77</v>
      </c>
      <c r="H462" s="53" t="s">
        <v>130</v>
      </c>
      <c r="I462" s="53" t="s">
        <v>130</v>
      </c>
    </row>
    <row r="463" spans="1:9" ht="25.5" x14ac:dyDescent="0.25">
      <c r="A463" s="15" t="s">
        <v>2874</v>
      </c>
      <c r="B463" s="21">
        <v>17131.202789999999</v>
      </c>
      <c r="C463" s="21">
        <v>0</v>
      </c>
      <c r="D463" s="21">
        <v>1.5833333333333335</v>
      </c>
      <c r="E463" s="21">
        <v>0</v>
      </c>
      <c r="F463" s="15" t="s">
        <v>2875</v>
      </c>
      <c r="G463" s="15" t="s">
        <v>77</v>
      </c>
      <c r="H463" s="53" t="s">
        <v>1147</v>
      </c>
      <c r="I463" s="53" t="s">
        <v>8</v>
      </c>
    </row>
    <row r="464" spans="1:9" x14ac:dyDescent="0.25">
      <c r="A464" s="15" t="s">
        <v>3104</v>
      </c>
      <c r="B464" s="21">
        <v>17098.418969999999</v>
      </c>
      <c r="C464" s="21">
        <v>0</v>
      </c>
      <c r="D464" s="21">
        <v>0.25</v>
      </c>
      <c r="E464" s="21">
        <v>0</v>
      </c>
      <c r="F464" s="15" t="s">
        <v>3105</v>
      </c>
      <c r="G464" s="15" t="s">
        <v>77</v>
      </c>
      <c r="H464" s="53" t="s">
        <v>1150</v>
      </c>
      <c r="I464" s="53" t="s">
        <v>4</v>
      </c>
    </row>
    <row r="465" spans="1:9" ht="25.5" x14ac:dyDescent="0.25">
      <c r="A465" s="15" t="s">
        <v>2546</v>
      </c>
      <c r="B465" s="21">
        <v>16515.583490000001</v>
      </c>
      <c r="C465" s="21">
        <v>2.2157900000000001</v>
      </c>
      <c r="D465" s="21">
        <v>13.166666666666668</v>
      </c>
      <c r="E465" s="21">
        <v>8.3333333333333343E-2</v>
      </c>
      <c r="F465" s="15" t="s">
        <v>2547</v>
      </c>
      <c r="G465" s="15" t="s">
        <v>77</v>
      </c>
      <c r="H465" s="53" t="s">
        <v>1154</v>
      </c>
      <c r="I465" s="53" t="s">
        <v>8</v>
      </c>
    </row>
    <row r="466" spans="1:9" ht="25.5" x14ac:dyDescent="0.25">
      <c r="A466" s="15" t="s">
        <v>1540</v>
      </c>
      <c r="B466" s="21">
        <v>16504.451359999999</v>
      </c>
      <c r="C466" s="21">
        <v>0</v>
      </c>
      <c r="D466" s="21">
        <v>1.3333333333333335</v>
      </c>
      <c r="E466" s="21">
        <v>0</v>
      </c>
      <c r="F466" s="15" t="s">
        <v>1541</v>
      </c>
      <c r="G466" s="15" t="s">
        <v>77</v>
      </c>
      <c r="H466" s="53" t="s">
        <v>1148</v>
      </c>
      <c r="I466" s="53" t="s">
        <v>5</v>
      </c>
    </row>
    <row r="467" spans="1:9" x14ac:dyDescent="0.25">
      <c r="A467" s="15" t="s">
        <v>2909</v>
      </c>
      <c r="B467" s="21">
        <v>16430.256150000001</v>
      </c>
      <c r="C467" s="21">
        <v>0</v>
      </c>
      <c r="D467" s="21">
        <v>1.0833333333333333</v>
      </c>
      <c r="E467" s="21">
        <v>0</v>
      </c>
      <c r="F467" s="15" t="s">
        <v>2910</v>
      </c>
      <c r="G467" s="15" t="s">
        <v>77</v>
      </c>
      <c r="H467" s="53" t="s">
        <v>1150</v>
      </c>
      <c r="I467" s="53" t="s">
        <v>5</v>
      </c>
    </row>
    <row r="468" spans="1:9" ht="38.25" x14ac:dyDescent="0.25">
      <c r="A468" s="15" t="s">
        <v>2825</v>
      </c>
      <c r="B468" s="21">
        <v>16215.81918</v>
      </c>
      <c r="C468" s="21">
        <v>0</v>
      </c>
      <c r="D468" s="21">
        <v>2.3333333333333335</v>
      </c>
      <c r="E468" s="21">
        <v>0</v>
      </c>
      <c r="F468" s="15" t="s">
        <v>2826</v>
      </c>
      <c r="G468" s="15" t="s">
        <v>77</v>
      </c>
      <c r="H468" s="53" t="s">
        <v>1147</v>
      </c>
      <c r="I468" s="53" t="s">
        <v>8</v>
      </c>
    </row>
    <row r="469" spans="1:9" ht="38.25" x14ac:dyDescent="0.25">
      <c r="A469" s="15" t="s">
        <v>2833</v>
      </c>
      <c r="B469" s="21">
        <v>16184.560869999999</v>
      </c>
      <c r="C469" s="21">
        <v>0</v>
      </c>
      <c r="D469" s="21">
        <v>2.25</v>
      </c>
      <c r="E469" s="21">
        <v>0</v>
      </c>
      <c r="F469" s="15" t="s">
        <v>2834</v>
      </c>
      <c r="G469" s="15" t="s">
        <v>77</v>
      </c>
      <c r="H469" s="53" t="s">
        <v>1147</v>
      </c>
      <c r="I469" s="53" t="s">
        <v>8</v>
      </c>
    </row>
    <row r="470" spans="1:9" x14ac:dyDescent="0.25">
      <c r="A470" s="15" t="s">
        <v>96</v>
      </c>
      <c r="B470" s="21">
        <v>16004.746090000001</v>
      </c>
      <c r="C470" s="21">
        <v>10739.00376</v>
      </c>
      <c r="D470" s="21">
        <v>1166.25</v>
      </c>
      <c r="E470" s="21">
        <v>781.33333333333326</v>
      </c>
      <c r="F470" s="15" t="s">
        <v>452</v>
      </c>
      <c r="G470" s="15" t="s">
        <v>78</v>
      </c>
      <c r="H470" s="53" t="s">
        <v>130</v>
      </c>
      <c r="I470" s="53" t="s">
        <v>130</v>
      </c>
    </row>
    <row r="471" spans="1:9" x14ac:dyDescent="0.25">
      <c r="A471" s="15" t="s">
        <v>694</v>
      </c>
      <c r="B471" s="21">
        <v>15937.966119999999</v>
      </c>
      <c r="C471" s="21">
        <v>29400</v>
      </c>
      <c r="D471" s="21">
        <v>0.75</v>
      </c>
      <c r="E471" s="21">
        <v>0.16666666666666669</v>
      </c>
      <c r="F471" s="15" t="s">
        <v>695</v>
      </c>
      <c r="G471" s="15" t="s">
        <v>77</v>
      </c>
      <c r="H471" s="53" t="s">
        <v>1150</v>
      </c>
      <c r="I471" s="53" t="s">
        <v>6</v>
      </c>
    </row>
    <row r="472" spans="1:9" ht="38.25" x14ac:dyDescent="0.25">
      <c r="A472" s="15" t="s">
        <v>3269</v>
      </c>
      <c r="B472" s="21">
        <v>15883.595230000001</v>
      </c>
      <c r="C472" s="21">
        <v>0</v>
      </c>
      <c r="D472" s="21">
        <v>4.333333333333333</v>
      </c>
      <c r="E472" s="21">
        <v>0</v>
      </c>
      <c r="F472" s="15" t="s">
        <v>3270</v>
      </c>
      <c r="G472" s="15" t="s">
        <v>77</v>
      </c>
      <c r="H472" s="53" t="s">
        <v>130</v>
      </c>
      <c r="I472" s="53" t="s">
        <v>130</v>
      </c>
    </row>
    <row r="473" spans="1:9" ht="25.5" x14ac:dyDescent="0.25">
      <c r="A473" s="15" t="s">
        <v>841</v>
      </c>
      <c r="B473" s="21">
        <v>15836.71717</v>
      </c>
      <c r="C473" s="21">
        <v>31492.420139999998</v>
      </c>
      <c r="D473" s="21">
        <v>33.083333333333336</v>
      </c>
      <c r="E473" s="21">
        <v>76.75</v>
      </c>
      <c r="F473" s="15" t="s">
        <v>842</v>
      </c>
      <c r="G473" s="15" t="s">
        <v>77</v>
      </c>
      <c r="H473" s="53" t="s">
        <v>1151</v>
      </c>
      <c r="I473" s="53" t="s">
        <v>4</v>
      </c>
    </row>
    <row r="474" spans="1:9" ht="25.5" x14ac:dyDescent="0.25">
      <c r="A474" s="15" t="s">
        <v>1548</v>
      </c>
      <c r="B474" s="21">
        <v>15816.12667</v>
      </c>
      <c r="C474" s="21">
        <v>0</v>
      </c>
      <c r="D474" s="21">
        <v>1.25</v>
      </c>
      <c r="E474" s="21">
        <v>0</v>
      </c>
      <c r="F474" s="15" t="s">
        <v>1549</v>
      </c>
      <c r="G474" s="15" t="s">
        <v>77</v>
      </c>
      <c r="H474" s="53" t="s">
        <v>1148</v>
      </c>
      <c r="I474" s="53" t="s">
        <v>8</v>
      </c>
    </row>
    <row r="475" spans="1:9" ht="38.25" x14ac:dyDescent="0.25">
      <c r="A475" s="15" t="s">
        <v>2886</v>
      </c>
      <c r="B475" s="21">
        <v>15776.749980000001</v>
      </c>
      <c r="C475" s="21">
        <v>0</v>
      </c>
      <c r="D475" s="21">
        <v>1.3333333333333335</v>
      </c>
      <c r="E475" s="21">
        <v>0</v>
      </c>
      <c r="F475" s="15" t="s">
        <v>2887</v>
      </c>
      <c r="G475" s="15" t="s">
        <v>77</v>
      </c>
      <c r="H475" s="53" t="s">
        <v>1147</v>
      </c>
      <c r="I475" s="53" t="s">
        <v>8</v>
      </c>
    </row>
    <row r="476" spans="1:9" x14ac:dyDescent="0.25">
      <c r="A476" s="15" t="s">
        <v>3225</v>
      </c>
      <c r="B476" s="21">
        <v>15100</v>
      </c>
      <c r="C476" s="21">
        <v>0</v>
      </c>
      <c r="D476" s="21">
        <v>8.3333333333333343E-2</v>
      </c>
      <c r="E476" s="21">
        <v>0</v>
      </c>
      <c r="F476" s="15" t="s">
        <v>3226</v>
      </c>
      <c r="G476" s="15" t="s">
        <v>77</v>
      </c>
      <c r="H476" s="53" t="s">
        <v>1150</v>
      </c>
      <c r="I476" s="53" t="s">
        <v>4</v>
      </c>
    </row>
    <row r="477" spans="1:9" ht="38.25" x14ac:dyDescent="0.25">
      <c r="A477" s="15" t="s">
        <v>2860</v>
      </c>
      <c r="B477" s="21">
        <v>15078.923430000001</v>
      </c>
      <c r="C477" s="21">
        <v>0</v>
      </c>
      <c r="D477" s="21">
        <v>1.8333333333333333</v>
      </c>
      <c r="E477" s="21">
        <v>0</v>
      </c>
      <c r="F477" s="15" t="s">
        <v>2861</v>
      </c>
      <c r="G477" s="15" t="s">
        <v>77</v>
      </c>
      <c r="H477" s="53" t="s">
        <v>1147</v>
      </c>
      <c r="I477" s="53" t="s">
        <v>8</v>
      </c>
    </row>
    <row r="478" spans="1:9" ht="25.5" x14ac:dyDescent="0.25">
      <c r="A478" s="15" t="s">
        <v>3355</v>
      </c>
      <c r="B478" s="21">
        <v>15000</v>
      </c>
      <c r="C478" s="21">
        <v>0</v>
      </c>
      <c r="D478" s="21">
        <v>8.3333333333333343E-2</v>
      </c>
      <c r="E478" s="21">
        <v>0</v>
      </c>
      <c r="F478" s="15" t="s">
        <v>3356</v>
      </c>
      <c r="G478" s="15" t="s">
        <v>77</v>
      </c>
      <c r="H478" s="53" t="s">
        <v>1148</v>
      </c>
      <c r="I478" s="53" t="s">
        <v>2</v>
      </c>
    </row>
    <row r="479" spans="1:9" x14ac:dyDescent="0.25">
      <c r="A479" s="15" t="s">
        <v>29</v>
      </c>
      <c r="B479" s="21">
        <v>14278.529780000001</v>
      </c>
      <c r="C479" s="21">
        <v>24961.54293</v>
      </c>
      <c r="D479" s="21">
        <v>16.75</v>
      </c>
      <c r="E479" s="21">
        <v>9</v>
      </c>
      <c r="F479" s="15" t="s">
        <v>383</v>
      </c>
      <c r="G479" s="15" t="s">
        <v>78</v>
      </c>
      <c r="H479" s="53" t="s">
        <v>1157</v>
      </c>
      <c r="I479" s="53" t="s">
        <v>4</v>
      </c>
    </row>
    <row r="480" spans="1:9" x14ac:dyDescent="0.25">
      <c r="A480" s="15" t="s">
        <v>516</v>
      </c>
      <c r="B480" s="21">
        <v>13996.0903</v>
      </c>
      <c r="C480" s="21">
        <v>14726.81849</v>
      </c>
      <c r="D480" s="21">
        <v>0.75</v>
      </c>
      <c r="E480" s="21">
        <v>0.16666666666666669</v>
      </c>
      <c r="F480" s="15" t="s">
        <v>517</v>
      </c>
      <c r="G480" s="15" t="s">
        <v>78</v>
      </c>
      <c r="H480" s="53" t="s">
        <v>131</v>
      </c>
      <c r="I480" s="53" t="s">
        <v>131</v>
      </c>
    </row>
    <row r="481" spans="1:9" ht="38.25" x14ac:dyDescent="0.25">
      <c r="A481" s="15" t="s">
        <v>1487</v>
      </c>
      <c r="B481" s="21">
        <v>13872.661910000001</v>
      </c>
      <c r="C481" s="21">
        <v>0</v>
      </c>
      <c r="D481" s="21">
        <v>2.3333333333333335</v>
      </c>
      <c r="E481" s="21">
        <v>0</v>
      </c>
      <c r="F481" s="15" t="s">
        <v>1488</v>
      </c>
      <c r="G481" s="15" t="s">
        <v>77</v>
      </c>
      <c r="H481" s="53" t="s">
        <v>1148</v>
      </c>
      <c r="I481" s="53" t="s">
        <v>5</v>
      </c>
    </row>
    <row r="482" spans="1:9" x14ac:dyDescent="0.25">
      <c r="A482" s="15" t="s">
        <v>1542</v>
      </c>
      <c r="B482" s="21">
        <v>13810.34013</v>
      </c>
      <c r="C482" s="21">
        <v>0</v>
      </c>
      <c r="D482" s="21">
        <v>1.3333333333333335</v>
      </c>
      <c r="E482" s="21">
        <v>0</v>
      </c>
      <c r="F482" s="15" t="s">
        <v>1543</v>
      </c>
      <c r="G482" s="15" t="s">
        <v>77</v>
      </c>
      <c r="H482" s="53" t="s">
        <v>1149</v>
      </c>
      <c r="I482" s="53" t="s">
        <v>4</v>
      </c>
    </row>
    <row r="483" spans="1:9" ht="25.5" x14ac:dyDescent="0.25">
      <c r="A483" s="15" t="s">
        <v>2907</v>
      </c>
      <c r="B483" s="21">
        <v>13720.52306</v>
      </c>
      <c r="C483" s="21">
        <v>0</v>
      </c>
      <c r="D483" s="21">
        <v>1.0833333333333333</v>
      </c>
      <c r="E483" s="21">
        <v>0</v>
      </c>
      <c r="F483" s="15" t="s">
        <v>2908</v>
      </c>
      <c r="G483" s="15" t="s">
        <v>77</v>
      </c>
      <c r="H483" s="53" t="s">
        <v>1147</v>
      </c>
      <c r="I483" s="53" t="s">
        <v>8</v>
      </c>
    </row>
    <row r="484" spans="1:9" ht="25.5" x14ac:dyDescent="0.25">
      <c r="A484" s="15" t="s">
        <v>1350</v>
      </c>
      <c r="B484" s="21">
        <v>13540.37501</v>
      </c>
      <c r="C484" s="21">
        <v>0</v>
      </c>
      <c r="D484" s="21">
        <v>8</v>
      </c>
      <c r="E484" s="21">
        <v>0</v>
      </c>
      <c r="F484" s="15" t="s">
        <v>1351</v>
      </c>
      <c r="G484" s="15" t="s">
        <v>77</v>
      </c>
      <c r="H484" s="53" t="s">
        <v>1151</v>
      </c>
      <c r="I484" s="53" t="s">
        <v>6</v>
      </c>
    </row>
    <row r="485" spans="1:9" ht="38.25" x14ac:dyDescent="0.25">
      <c r="A485" s="15" t="s">
        <v>1337</v>
      </c>
      <c r="B485" s="21">
        <v>13508.684010000001</v>
      </c>
      <c r="C485" s="21">
        <v>0</v>
      </c>
      <c r="D485" s="21">
        <v>11.333333333333332</v>
      </c>
      <c r="E485" s="21">
        <v>0</v>
      </c>
      <c r="F485" s="15" t="s">
        <v>1338</v>
      </c>
      <c r="G485" s="15" t="s">
        <v>77</v>
      </c>
      <c r="H485" s="53" t="s">
        <v>1154</v>
      </c>
      <c r="I485" s="53" t="s">
        <v>4</v>
      </c>
    </row>
    <row r="486" spans="1:9" x14ac:dyDescent="0.25">
      <c r="A486" s="15" t="s">
        <v>629</v>
      </c>
      <c r="B486" s="21">
        <v>13454.80431</v>
      </c>
      <c r="C486" s="21">
        <v>2856655.1271799998</v>
      </c>
      <c r="D486" s="21">
        <v>1.0833333333333333</v>
      </c>
      <c r="E486" s="21">
        <v>247.91666666666663</v>
      </c>
      <c r="F486" s="15" t="s">
        <v>630</v>
      </c>
      <c r="G486" s="15" t="s">
        <v>77</v>
      </c>
      <c r="H486" s="53" t="s">
        <v>1150</v>
      </c>
      <c r="I486" s="53" t="s">
        <v>8</v>
      </c>
    </row>
    <row r="487" spans="1:9" x14ac:dyDescent="0.25">
      <c r="A487" s="15" t="s">
        <v>2921</v>
      </c>
      <c r="B487" s="21">
        <v>13263.052799999999</v>
      </c>
      <c r="C487" s="21">
        <v>1431791.11971</v>
      </c>
      <c r="D487" s="21">
        <v>1</v>
      </c>
      <c r="E487" s="21">
        <v>114.25</v>
      </c>
      <c r="F487" s="15" t="s">
        <v>2922</v>
      </c>
      <c r="G487" s="15" t="s">
        <v>77</v>
      </c>
      <c r="H487" s="53" t="s">
        <v>1150</v>
      </c>
      <c r="I487" s="53" t="s">
        <v>8</v>
      </c>
    </row>
    <row r="488" spans="1:9" ht="25.5" x14ac:dyDescent="0.25">
      <c r="A488" s="15" t="s">
        <v>108</v>
      </c>
      <c r="B488" s="21">
        <v>12797.291010000001</v>
      </c>
      <c r="C488" s="21">
        <v>23670.425759999998</v>
      </c>
      <c r="D488" s="21">
        <v>41.666666666666664</v>
      </c>
      <c r="E488" s="21">
        <v>97.25</v>
      </c>
      <c r="F488" s="15" t="s">
        <v>462</v>
      </c>
      <c r="G488" s="15" t="s">
        <v>78</v>
      </c>
      <c r="H488" s="53" t="s">
        <v>130</v>
      </c>
      <c r="I488" s="53" t="s">
        <v>130</v>
      </c>
    </row>
    <row r="489" spans="1:9" ht="38.25" x14ac:dyDescent="0.25">
      <c r="A489" s="15" t="s">
        <v>258</v>
      </c>
      <c r="B489" s="21">
        <v>12471.293009999999</v>
      </c>
      <c r="C489" s="21">
        <v>29772.763800000001</v>
      </c>
      <c r="D489" s="21">
        <v>77.333333333333329</v>
      </c>
      <c r="E489" s="21">
        <v>66.75</v>
      </c>
      <c r="F489" s="15" t="s">
        <v>259</v>
      </c>
      <c r="G489" s="15" t="s">
        <v>78</v>
      </c>
      <c r="H489" s="53" t="s">
        <v>130</v>
      </c>
      <c r="I489" s="53" t="s">
        <v>130</v>
      </c>
    </row>
    <row r="490" spans="1:9" x14ac:dyDescent="0.25">
      <c r="A490" s="15" t="s">
        <v>1814</v>
      </c>
      <c r="B490" s="21">
        <v>12428.7844</v>
      </c>
      <c r="C490" s="21">
        <v>0</v>
      </c>
      <c r="D490" s="21">
        <v>3.166666666666667</v>
      </c>
      <c r="E490" s="21">
        <v>0</v>
      </c>
      <c r="F490" s="15" t="s">
        <v>1815</v>
      </c>
      <c r="G490" s="15" t="s">
        <v>77</v>
      </c>
      <c r="H490" s="53" t="s">
        <v>1153</v>
      </c>
      <c r="I490" s="53" t="s">
        <v>130</v>
      </c>
    </row>
    <row r="491" spans="1:9" ht="38.25" x14ac:dyDescent="0.25">
      <c r="A491" s="15" t="s">
        <v>189</v>
      </c>
      <c r="B491" s="21">
        <v>12245.328320000001</v>
      </c>
      <c r="C491" s="21">
        <v>362.48687000000001</v>
      </c>
      <c r="D491" s="21">
        <v>31.583333333333332</v>
      </c>
      <c r="E491" s="21">
        <v>5.416666666666667</v>
      </c>
      <c r="F491" s="15" t="s">
        <v>465</v>
      </c>
      <c r="G491" s="15" t="s">
        <v>77</v>
      </c>
      <c r="H491" s="53" t="s">
        <v>130</v>
      </c>
      <c r="I491" s="53" t="s">
        <v>130</v>
      </c>
    </row>
    <row r="492" spans="1:9" ht="25.5" x14ac:dyDescent="0.25">
      <c r="A492" s="15" t="s">
        <v>1432</v>
      </c>
      <c r="B492" s="21">
        <v>12216.427540000001</v>
      </c>
      <c r="C492" s="21">
        <v>0</v>
      </c>
      <c r="D492" s="21">
        <v>4.25</v>
      </c>
      <c r="E492" s="21">
        <v>0</v>
      </c>
      <c r="F492" s="15" t="s">
        <v>1433</v>
      </c>
      <c r="G492" s="15" t="s">
        <v>77</v>
      </c>
      <c r="H492" s="53" t="s">
        <v>1148</v>
      </c>
      <c r="I492" s="53" t="s">
        <v>5</v>
      </c>
    </row>
    <row r="493" spans="1:9" ht="38.25" x14ac:dyDescent="0.25">
      <c r="A493" s="15" t="s">
        <v>1077</v>
      </c>
      <c r="B493" s="21">
        <v>11974.94053</v>
      </c>
      <c r="C493" s="21">
        <v>3150.6353199999999</v>
      </c>
      <c r="D493" s="21">
        <v>81.583333333333329</v>
      </c>
      <c r="E493" s="21">
        <v>22.916666666666664</v>
      </c>
      <c r="F493" s="15" t="s">
        <v>1078</v>
      </c>
      <c r="G493" s="15" t="s">
        <v>78</v>
      </c>
      <c r="H493" s="53" t="s">
        <v>130</v>
      </c>
      <c r="I493" s="53" t="s">
        <v>130</v>
      </c>
    </row>
    <row r="494" spans="1:9" ht="25.5" x14ac:dyDescent="0.25">
      <c r="A494" s="15" t="s">
        <v>2570</v>
      </c>
      <c r="B494" s="21">
        <v>11831.475780000001</v>
      </c>
      <c r="C494" s="21">
        <v>0</v>
      </c>
      <c r="D494" s="21">
        <v>9.3333333333333321</v>
      </c>
      <c r="E494" s="21">
        <v>0</v>
      </c>
      <c r="F494" s="15" t="s">
        <v>2571</v>
      </c>
      <c r="G494" s="15" t="s">
        <v>77</v>
      </c>
      <c r="H494" s="53" t="s">
        <v>1151</v>
      </c>
      <c r="I494" s="53" t="s">
        <v>2</v>
      </c>
    </row>
    <row r="495" spans="1:9" ht="25.5" x14ac:dyDescent="0.25">
      <c r="A495" s="15" t="s">
        <v>2500</v>
      </c>
      <c r="B495" s="21">
        <v>11732.62341</v>
      </c>
      <c r="C495" s="21">
        <v>0</v>
      </c>
      <c r="D495" s="21">
        <v>19.916666666666664</v>
      </c>
      <c r="E495" s="21">
        <v>0</v>
      </c>
      <c r="F495" s="15" t="s">
        <v>2501</v>
      </c>
      <c r="G495" s="15" t="s">
        <v>77</v>
      </c>
      <c r="H495" s="53" t="s">
        <v>48</v>
      </c>
      <c r="I495" s="53" t="s">
        <v>6</v>
      </c>
    </row>
    <row r="496" spans="1:9" ht="25.5" x14ac:dyDescent="0.25">
      <c r="A496" s="15" t="s">
        <v>552</v>
      </c>
      <c r="B496" s="21">
        <v>11682.069750000001</v>
      </c>
      <c r="C496" s="21">
        <v>38954.561459999997</v>
      </c>
      <c r="D496" s="21">
        <v>0.75</v>
      </c>
      <c r="E496" s="21">
        <v>3.0833333333333335</v>
      </c>
      <c r="F496" s="15" t="s">
        <v>553</v>
      </c>
      <c r="G496" s="15" t="s">
        <v>77</v>
      </c>
      <c r="H496" s="53" t="s">
        <v>1147</v>
      </c>
      <c r="I496" s="53" t="s">
        <v>4</v>
      </c>
    </row>
    <row r="497" spans="1:9" ht="25.5" x14ac:dyDescent="0.25">
      <c r="A497" s="15" t="s">
        <v>883</v>
      </c>
      <c r="B497" s="21">
        <v>11362.37851</v>
      </c>
      <c r="C497" s="21">
        <v>23061.830150000002</v>
      </c>
      <c r="D497" s="21">
        <v>12.333333333333332</v>
      </c>
      <c r="E497" s="21">
        <v>31.333333333333332</v>
      </c>
      <c r="F497" s="15" t="s">
        <v>884</v>
      </c>
      <c r="G497" s="15" t="s">
        <v>77</v>
      </c>
      <c r="H497" s="53" t="s">
        <v>1155</v>
      </c>
      <c r="I497" s="53" t="s">
        <v>5</v>
      </c>
    </row>
    <row r="498" spans="1:9" ht="38.25" x14ac:dyDescent="0.25">
      <c r="A498" s="15" t="s">
        <v>1511</v>
      </c>
      <c r="B498" s="21">
        <v>11304.949210000001</v>
      </c>
      <c r="C498" s="21">
        <v>0</v>
      </c>
      <c r="D498" s="21">
        <v>1.75</v>
      </c>
      <c r="E498" s="21">
        <v>0</v>
      </c>
      <c r="F498" s="15" t="s">
        <v>1512</v>
      </c>
      <c r="G498" s="15" t="s">
        <v>77</v>
      </c>
      <c r="H498" s="53" t="s">
        <v>1148</v>
      </c>
      <c r="I498" s="53" t="s">
        <v>5</v>
      </c>
    </row>
    <row r="499" spans="1:9" x14ac:dyDescent="0.25">
      <c r="A499" s="15" t="s">
        <v>206</v>
      </c>
      <c r="B499" s="21">
        <v>10941.1957</v>
      </c>
      <c r="C499" s="21">
        <v>568.13286000000005</v>
      </c>
      <c r="D499" s="21">
        <v>1343.833333333333</v>
      </c>
      <c r="E499" s="21">
        <v>91.833333333333329</v>
      </c>
      <c r="F499" s="15" t="s">
        <v>207</v>
      </c>
      <c r="G499" s="15" t="s">
        <v>78</v>
      </c>
      <c r="H499" s="53" t="s">
        <v>130</v>
      </c>
      <c r="I499" s="53" t="s">
        <v>130</v>
      </c>
    </row>
    <row r="500" spans="1:9" x14ac:dyDescent="0.25">
      <c r="A500" s="15" t="s">
        <v>1590</v>
      </c>
      <c r="B500" s="21">
        <v>10932.348760000001</v>
      </c>
      <c r="C500" s="21">
        <v>0</v>
      </c>
      <c r="D500" s="21">
        <v>0.75</v>
      </c>
      <c r="E500" s="21">
        <v>0</v>
      </c>
      <c r="F500" s="15" t="s">
        <v>2342</v>
      </c>
      <c r="G500" s="15" t="s">
        <v>77</v>
      </c>
      <c r="H500" s="53" t="s">
        <v>1150</v>
      </c>
      <c r="I500" s="53" t="s">
        <v>2</v>
      </c>
    </row>
    <row r="501" spans="1:9" ht="25.5" x14ac:dyDescent="0.25">
      <c r="A501" s="15" t="s">
        <v>2543</v>
      </c>
      <c r="B501" s="21">
        <v>10834.44202</v>
      </c>
      <c r="C501" s="21">
        <v>0</v>
      </c>
      <c r="D501" s="21">
        <v>13.833333333333334</v>
      </c>
      <c r="E501" s="21">
        <v>0</v>
      </c>
      <c r="F501" s="15" t="s">
        <v>2544</v>
      </c>
      <c r="G501" s="15" t="s">
        <v>77</v>
      </c>
      <c r="H501" s="53" t="s">
        <v>1148</v>
      </c>
      <c r="I501" s="53" t="s">
        <v>4</v>
      </c>
    </row>
    <row r="502" spans="1:9" x14ac:dyDescent="0.25">
      <c r="A502" s="15" t="s">
        <v>2915</v>
      </c>
      <c r="B502" s="21">
        <v>10703.518459999999</v>
      </c>
      <c r="C502" s="21">
        <v>16005.931689999999</v>
      </c>
      <c r="D502" s="21">
        <v>1</v>
      </c>
      <c r="E502" s="21">
        <v>2.8333333333333335</v>
      </c>
      <c r="F502" s="15" t="s">
        <v>2916</v>
      </c>
      <c r="G502" s="15" t="s">
        <v>77</v>
      </c>
      <c r="H502" s="53" t="s">
        <v>1150</v>
      </c>
      <c r="I502" s="53" t="s">
        <v>4</v>
      </c>
    </row>
    <row r="503" spans="1:9" ht="25.5" x14ac:dyDescent="0.25">
      <c r="A503" s="15" t="s">
        <v>541</v>
      </c>
      <c r="B503" s="21">
        <v>10585.26376</v>
      </c>
      <c r="C503" s="21">
        <v>80.066730000000007</v>
      </c>
      <c r="D503" s="21">
        <v>0.16666666666666669</v>
      </c>
      <c r="E503" s="21">
        <v>0.66666666666666674</v>
      </c>
      <c r="F503" s="15" t="s">
        <v>542</v>
      </c>
      <c r="G503" s="15" t="s">
        <v>77</v>
      </c>
      <c r="H503" s="53" t="s">
        <v>130</v>
      </c>
      <c r="I503" s="53" t="s">
        <v>4</v>
      </c>
    </row>
    <row r="504" spans="1:9" ht="38.25" x14ac:dyDescent="0.25">
      <c r="A504" s="15" t="s">
        <v>1585</v>
      </c>
      <c r="B504" s="21">
        <v>10565.37909</v>
      </c>
      <c r="C504" s="21">
        <v>0</v>
      </c>
      <c r="D504" s="21">
        <v>0.83333333333333337</v>
      </c>
      <c r="E504" s="21">
        <v>0</v>
      </c>
      <c r="F504" s="15" t="s">
        <v>1586</v>
      </c>
      <c r="G504" s="15" t="s">
        <v>77</v>
      </c>
      <c r="H504" s="53" t="s">
        <v>1148</v>
      </c>
      <c r="I504" s="53" t="s">
        <v>5</v>
      </c>
    </row>
    <row r="505" spans="1:9" ht="25.5" x14ac:dyDescent="0.25">
      <c r="A505" s="15" t="s">
        <v>1405</v>
      </c>
      <c r="B505" s="21">
        <v>10519.52175</v>
      </c>
      <c r="C505" s="21">
        <v>0</v>
      </c>
      <c r="D505" s="21">
        <v>12.833333333333334</v>
      </c>
      <c r="E505" s="21">
        <v>0</v>
      </c>
      <c r="F505" s="15" t="s">
        <v>1406</v>
      </c>
      <c r="G505" s="15" t="s">
        <v>77</v>
      </c>
      <c r="H505" s="53" t="s">
        <v>1148</v>
      </c>
      <c r="I505" s="53" t="s">
        <v>6</v>
      </c>
    </row>
    <row r="506" spans="1:9" x14ac:dyDescent="0.25">
      <c r="A506" s="15" t="s">
        <v>1776</v>
      </c>
      <c r="B506" s="21">
        <v>10204.131729999999</v>
      </c>
      <c r="C506" s="21">
        <v>0</v>
      </c>
      <c r="D506" s="21">
        <v>231.91666666666666</v>
      </c>
      <c r="E506" s="21">
        <v>0</v>
      </c>
      <c r="F506" s="15" t="s">
        <v>1777</v>
      </c>
      <c r="G506" s="15" t="s">
        <v>77</v>
      </c>
      <c r="H506" s="53" t="s">
        <v>130</v>
      </c>
      <c r="I506" s="53" t="s">
        <v>130</v>
      </c>
    </row>
    <row r="507" spans="1:9" x14ac:dyDescent="0.25">
      <c r="A507" s="15" t="s">
        <v>3241</v>
      </c>
      <c r="B507" s="21">
        <v>10200.197829999999</v>
      </c>
      <c r="C507" s="21">
        <v>2613.9892500000001</v>
      </c>
      <c r="D507" s="21">
        <v>34.916666666666664</v>
      </c>
      <c r="E507" s="21">
        <v>11.166666666666666</v>
      </c>
      <c r="F507" s="15" t="s">
        <v>3242</v>
      </c>
      <c r="G507" s="15" t="s">
        <v>77</v>
      </c>
      <c r="H507" s="53" t="s">
        <v>130</v>
      </c>
      <c r="I507" s="53" t="s">
        <v>130</v>
      </c>
    </row>
    <row r="508" spans="1:9" x14ac:dyDescent="0.25">
      <c r="A508" s="15" t="s">
        <v>890</v>
      </c>
      <c r="B508" s="21">
        <v>10186.110479999999</v>
      </c>
      <c r="C508" s="21">
        <v>12218.26719</v>
      </c>
      <c r="D508" s="21">
        <v>4.083333333333333</v>
      </c>
      <c r="E508" s="21">
        <v>16.833333333333332</v>
      </c>
      <c r="F508" s="15" t="s">
        <v>891</v>
      </c>
      <c r="G508" s="15" t="s">
        <v>77</v>
      </c>
      <c r="H508" s="53" t="s">
        <v>48</v>
      </c>
      <c r="I508" s="53" t="s">
        <v>48</v>
      </c>
    </row>
    <row r="509" spans="1:9" ht="25.5" x14ac:dyDescent="0.25">
      <c r="A509" s="15" t="s">
        <v>1346</v>
      </c>
      <c r="B509" s="21">
        <v>10097.138660000001</v>
      </c>
      <c r="C509" s="21">
        <v>0</v>
      </c>
      <c r="D509" s="21">
        <v>14.333333333333334</v>
      </c>
      <c r="E509" s="21">
        <v>0</v>
      </c>
      <c r="F509" s="15" t="s">
        <v>1347</v>
      </c>
      <c r="G509" s="15" t="s">
        <v>77</v>
      </c>
      <c r="H509" s="53" t="s">
        <v>1151</v>
      </c>
      <c r="I509" s="53" t="s">
        <v>2</v>
      </c>
    </row>
    <row r="510" spans="1:9" ht="25.5" x14ac:dyDescent="0.25">
      <c r="A510" s="15" t="s">
        <v>2947</v>
      </c>
      <c r="B510" s="21">
        <v>9814.3335800000004</v>
      </c>
      <c r="C510" s="21">
        <v>0</v>
      </c>
      <c r="D510" s="21">
        <v>0.83333333333333337</v>
      </c>
      <c r="E510" s="21">
        <v>0</v>
      </c>
      <c r="F510" s="15" t="s">
        <v>2948</v>
      </c>
      <c r="G510" s="15" t="s">
        <v>77</v>
      </c>
      <c r="H510" s="53" t="s">
        <v>1148</v>
      </c>
      <c r="I510" s="53" t="s">
        <v>5</v>
      </c>
    </row>
    <row r="511" spans="1:9" ht="25.5" x14ac:dyDescent="0.25">
      <c r="A511" s="15" t="s">
        <v>1320</v>
      </c>
      <c r="B511" s="21">
        <v>9741.2947199999999</v>
      </c>
      <c r="C511" s="21">
        <v>0</v>
      </c>
      <c r="D511" s="21">
        <v>17.5</v>
      </c>
      <c r="E511" s="21">
        <v>0</v>
      </c>
      <c r="F511" s="15" t="s">
        <v>1321</v>
      </c>
      <c r="G511" s="15" t="s">
        <v>77</v>
      </c>
      <c r="H511" s="53" t="s">
        <v>1151</v>
      </c>
      <c r="I511" s="53" t="s">
        <v>2</v>
      </c>
    </row>
    <row r="512" spans="1:9" x14ac:dyDescent="0.25">
      <c r="A512" s="15" t="s">
        <v>2958</v>
      </c>
      <c r="B512" s="21">
        <v>9491.0589500000006</v>
      </c>
      <c r="C512" s="21">
        <v>0</v>
      </c>
      <c r="D512" s="21">
        <v>0.75</v>
      </c>
      <c r="E512" s="21">
        <v>0</v>
      </c>
      <c r="F512" s="15" t="s">
        <v>2959</v>
      </c>
      <c r="G512" s="15" t="s">
        <v>77</v>
      </c>
      <c r="H512" s="53" t="s">
        <v>1147</v>
      </c>
      <c r="I512" s="53" t="s">
        <v>4</v>
      </c>
    </row>
    <row r="513" spans="1:9" x14ac:dyDescent="0.25">
      <c r="A513" s="15" t="s">
        <v>537</v>
      </c>
      <c r="B513" s="21">
        <v>9381.62147</v>
      </c>
      <c r="C513" s="21">
        <v>10334.276690000001</v>
      </c>
      <c r="D513" s="21">
        <v>0.75</v>
      </c>
      <c r="E513" s="21">
        <v>0.83333333333333337</v>
      </c>
      <c r="F513" s="15" t="s">
        <v>538</v>
      </c>
      <c r="G513" s="15" t="s">
        <v>77</v>
      </c>
      <c r="H513" s="53" t="s">
        <v>1150</v>
      </c>
      <c r="I513" s="53" t="s">
        <v>8</v>
      </c>
    </row>
    <row r="514" spans="1:9" ht="51" x14ac:dyDescent="0.25">
      <c r="A514" s="15" t="s">
        <v>1591</v>
      </c>
      <c r="B514" s="21">
        <v>9352.1889200000005</v>
      </c>
      <c r="C514" s="21">
        <v>0</v>
      </c>
      <c r="D514" s="21">
        <v>0.75</v>
      </c>
      <c r="E514" s="21">
        <v>0</v>
      </c>
      <c r="F514" s="15" t="s">
        <v>1592</v>
      </c>
      <c r="G514" s="15" t="s">
        <v>77</v>
      </c>
      <c r="H514" s="53" t="s">
        <v>1147</v>
      </c>
      <c r="I514" s="53" t="s">
        <v>8</v>
      </c>
    </row>
    <row r="515" spans="1:9" ht="25.5" x14ac:dyDescent="0.25">
      <c r="A515" s="15" t="s">
        <v>547</v>
      </c>
      <c r="B515" s="21">
        <v>9273.63753</v>
      </c>
      <c r="C515" s="21">
        <v>38581.97191</v>
      </c>
      <c r="D515" s="21">
        <v>0.58333333333333337</v>
      </c>
      <c r="E515" s="21">
        <v>3.0833333333333335</v>
      </c>
      <c r="F515" s="15" t="s">
        <v>548</v>
      </c>
      <c r="G515" s="15" t="s">
        <v>77</v>
      </c>
      <c r="H515" s="53" t="s">
        <v>1147</v>
      </c>
      <c r="I515" s="53" t="s">
        <v>4</v>
      </c>
    </row>
    <row r="516" spans="1:9" x14ac:dyDescent="0.25">
      <c r="A516" s="15" t="s">
        <v>240</v>
      </c>
      <c r="B516" s="21">
        <v>9231.6397899999993</v>
      </c>
      <c r="C516" s="21">
        <v>58800</v>
      </c>
      <c r="D516" s="21">
        <v>26.833333333333336</v>
      </c>
      <c r="E516" s="21">
        <v>0.33333333333333337</v>
      </c>
      <c r="F516" s="15" t="s">
        <v>241</v>
      </c>
      <c r="G516" s="15" t="s">
        <v>78</v>
      </c>
      <c r="H516" s="53" t="s">
        <v>48</v>
      </c>
      <c r="I516" s="53" t="s">
        <v>2</v>
      </c>
    </row>
    <row r="517" spans="1:9" x14ac:dyDescent="0.25">
      <c r="A517" s="15" t="s">
        <v>737</v>
      </c>
      <c r="B517" s="21">
        <v>9190.1175199999998</v>
      </c>
      <c r="C517" s="21">
        <v>97289.412689999997</v>
      </c>
      <c r="D517" s="21">
        <v>40.916666666666664</v>
      </c>
      <c r="E517" s="21">
        <v>57.5</v>
      </c>
      <c r="F517" s="15" t="s">
        <v>738</v>
      </c>
      <c r="G517" s="15" t="s">
        <v>77</v>
      </c>
      <c r="H517" s="53" t="s">
        <v>130</v>
      </c>
      <c r="I517" s="53" t="s">
        <v>130</v>
      </c>
    </row>
    <row r="518" spans="1:9" ht="25.5" x14ac:dyDescent="0.25">
      <c r="A518" s="15" t="s">
        <v>3179</v>
      </c>
      <c r="B518" s="21">
        <v>9130.58</v>
      </c>
      <c r="C518" s="21">
        <v>0</v>
      </c>
      <c r="D518" s="21">
        <v>8.3333333333333343E-2</v>
      </c>
      <c r="E518" s="21">
        <v>0</v>
      </c>
      <c r="F518" s="15" t="s">
        <v>3180</v>
      </c>
      <c r="G518" s="15" t="s">
        <v>78</v>
      </c>
      <c r="H518" s="53" t="s">
        <v>1148</v>
      </c>
      <c r="I518" s="53" t="s">
        <v>8</v>
      </c>
    </row>
    <row r="519" spans="1:9" x14ac:dyDescent="0.25">
      <c r="A519" s="15" t="s">
        <v>3239</v>
      </c>
      <c r="B519" s="21">
        <v>9073.8119399999996</v>
      </c>
      <c r="C519" s="21">
        <v>2879.4175700000001</v>
      </c>
      <c r="D519" s="21">
        <v>55.833333333333336</v>
      </c>
      <c r="E519" s="21">
        <v>10.166666666666666</v>
      </c>
      <c r="F519" s="15" t="s">
        <v>3240</v>
      </c>
      <c r="G519" s="15" t="s">
        <v>77</v>
      </c>
      <c r="H519" s="53" t="s">
        <v>130</v>
      </c>
      <c r="I519" s="53" t="s">
        <v>130</v>
      </c>
    </row>
    <row r="520" spans="1:9" ht="38.25" x14ac:dyDescent="0.25">
      <c r="A520" s="15" t="s">
        <v>2660</v>
      </c>
      <c r="B520" s="21">
        <v>9025.9403500000008</v>
      </c>
      <c r="C520" s="21">
        <v>0</v>
      </c>
      <c r="D520" s="21">
        <v>5.916666666666667</v>
      </c>
      <c r="E520" s="21">
        <v>0</v>
      </c>
      <c r="F520" s="15" t="s">
        <v>2661</v>
      </c>
      <c r="G520" s="15" t="s">
        <v>77</v>
      </c>
      <c r="H520" s="53" t="s">
        <v>1147</v>
      </c>
      <c r="I520" s="53" t="s">
        <v>8</v>
      </c>
    </row>
    <row r="521" spans="1:9" x14ac:dyDescent="0.25">
      <c r="A521" s="15" t="s">
        <v>272</v>
      </c>
      <c r="B521" s="21">
        <v>8985.5333499999997</v>
      </c>
      <c r="C521" s="21">
        <v>53120.596579999998</v>
      </c>
      <c r="D521" s="21">
        <v>1</v>
      </c>
      <c r="E521" s="21">
        <v>6.3333333333333339</v>
      </c>
      <c r="F521" s="15" t="s">
        <v>273</v>
      </c>
      <c r="G521" s="15" t="s">
        <v>78</v>
      </c>
      <c r="H521" s="53" t="s">
        <v>1149</v>
      </c>
      <c r="I521" s="53" t="s">
        <v>5</v>
      </c>
    </row>
    <row r="522" spans="1:9" x14ac:dyDescent="0.25">
      <c r="A522" s="15" t="s">
        <v>838</v>
      </c>
      <c r="B522" s="21">
        <v>8977.3642099999997</v>
      </c>
      <c r="C522" s="21">
        <v>1143095.0198299999</v>
      </c>
      <c r="D522" s="21">
        <v>0.66666666666666674</v>
      </c>
      <c r="E522" s="21">
        <v>92</v>
      </c>
      <c r="F522" s="15" t="s">
        <v>2346</v>
      </c>
      <c r="G522" s="15" t="s">
        <v>77</v>
      </c>
      <c r="H522" s="53" t="s">
        <v>1150</v>
      </c>
      <c r="I522" s="53" t="s">
        <v>2</v>
      </c>
    </row>
    <row r="523" spans="1:9" x14ac:dyDescent="0.25">
      <c r="A523" s="15" t="s">
        <v>747</v>
      </c>
      <c r="B523" s="21">
        <v>8969.6091099999994</v>
      </c>
      <c r="C523" s="21">
        <v>346.27152000000001</v>
      </c>
      <c r="D523" s="21">
        <v>149.75</v>
      </c>
      <c r="E523" s="21">
        <v>4.666666666666667</v>
      </c>
      <c r="F523" s="15" t="s">
        <v>748</v>
      </c>
      <c r="G523" s="15" t="s">
        <v>78</v>
      </c>
      <c r="H523" s="53" t="s">
        <v>130</v>
      </c>
      <c r="I523" s="53" t="s">
        <v>130</v>
      </c>
    </row>
    <row r="524" spans="1:9" ht="25.5" x14ac:dyDescent="0.25">
      <c r="A524" s="15" t="s">
        <v>1607</v>
      </c>
      <c r="B524" s="21">
        <v>8721.1692199999998</v>
      </c>
      <c r="C524" s="21">
        <v>0</v>
      </c>
      <c r="D524" s="21">
        <v>24.333333333333332</v>
      </c>
      <c r="E524" s="21">
        <v>0</v>
      </c>
      <c r="F524" s="15" t="s">
        <v>1608</v>
      </c>
      <c r="G524" s="15" t="s">
        <v>77</v>
      </c>
      <c r="H524" s="53" t="s">
        <v>1148</v>
      </c>
      <c r="I524" s="53" t="s">
        <v>4</v>
      </c>
    </row>
    <row r="525" spans="1:9" ht="25.5" x14ac:dyDescent="0.25">
      <c r="A525" s="15" t="s">
        <v>545</v>
      </c>
      <c r="B525" s="21">
        <v>8662.9268300000003</v>
      </c>
      <c r="C525" s="21">
        <v>1099.0697299999999</v>
      </c>
      <c r="D525" s="21">
        <v>22</v>
      </c>
      <c r="E525" s="21">
        <v>8.9166666666666661</v>
      </c>
      <c r="F525" s="15" t="s">
        <v>546</v>
      </c>
      <c r="G525" s="15" t="s">
        <v>77</v>
      </c>
      <c r="H525" s="53" t="s">
        <v>1151</v>
      </c>
      <c r="I525" s="53" t="s">
        <v>8</v>
      </c>
    </row>
    <row r="526" spans="1:9" x14ac:dyDescent="0.25">
      <c r="A526" s="15" t="s">
        <v>1526</v>
      </c>
      <c r="B526" s="21">
        <v>8552.27585</v>
      </c>
      <c r="C526" s="21">
        <v>0</v>
      </c>
      <c r="D526" s="21">
        <v>1.5833333333333335</v>
      </c>
      <c r="E526" s="21">
        <v>0</v>
      </c>
      <c r="F526" s="15" t="s">
        <v>1527</v>
      </c>
      <c r="G526" s="15" t="s">
        <v>77</v>
      </c>
      <c r="H526" s="53" t="s">
        <v>1149</v>
      </c>
      <c r="I526" s="53" t="s">
        <v>4</v>
      </c>
    </row>
    <row r="527" spans="1:9" ht="25.5" x14ac:dyDescent="0.25">
      <c r="A527" s="15" t="s">
        <v>187</v>
      </c>
      <c r="B527" s="21">
        <v>8393.8680600000007</v>
      </c>
      <c r="C527" s="21">
        <v>3722.07926</v>
      </c>
      <c r="D527" s="21">
        <v>255.5</v>
      </c>
      <c r="E527" s="21">
        <v>204.83333333333331</v>
      </c>
      <c r="F527" s="15" t="s">
        <v>436</v>
      </c>
      <c r="G527" s="15" t="s">
        <v>78</v>
      </c>
      <c r="H527" s="53" t="s">
        <v>130</v>
      </c>
      <c r="I527" s="53" t="s">
        <v>130</v>
      </c>
    </row>
    <row r="528" spans="1:9" x14ac:dyDescent="0.25">
      <c r="A528" s="15" t="s">
        <v>3237</v>
      </c>
      <c r="B528" s="21">
        <v>8308.0307699999994</v>
      </c>
      <c r="C528" s="21">
        <v>931.52134999999998</v>
      </c>
      <c r="D528" s="21">
        <v>56.416666666666671</v>
      </c>
      <c r="E528" s="21">
        <v>12.583333333333332</v>
      </c>
      <c r="F528" s="15" t="s">
        <v>3238</v>
      </c>
      <c r="G528" s="15" t="s">
        <v>77</v>
      </c>
      <c r="H528" s="53" t="s">
        <v>130</v>
      </c>
      <c r="I528" s="53" t="s">
        <v>130</v>
      </c>
    </row>
    <row r="529" spans="1:9" ht="38.25" x14ac:dyDescent="0.25">
      <c r="A529" s="15" t="s">
        <v>898</v>
      </c>
      <c r="B529" s="21">
        <v>8204.4787899999992</v>
      </c>
      <c r="C529" s="21">
        <v>8414.0544300000001</v>
      </c>
      <c r="D529" s="21">
        <v>12.083333333333332</v>
      </c>
      <c r="E529" s="21">
        <v>27.916666666666668</v>
      </c>
      <c r="F529" s="15" t="s">
        <v>899</v>
      </c>
      <c r="G529" s="15" t="s">
        <v>77</v>
      </c>
      <c r="H529" s="53" t="s">
        <v>1154</v>
      </c>
      <c r="I529" s="53" t="s">
        <v>4</v>
      </c>
    </row>
    <row r="530" spans="1:9" x14ac:dyDescent="0.25">
      <c r="A530" s="15" t="s">
        <v>1115</v>
      </c>
      <c r="B530" s="21">
        <v>7894.2845299999999</v>
      </c>
      <c r="C530" s="21">
        <v>146.75416999999999</v>
      </c>
      <c r="D530" s="21">
        <v>37.25</v>
      </c>
      <c r="E530" s="21">
        <v>1.1666666666666667</v>
      </c>
      <c r="F530" s="15" t="s">
        <v>1116</v>
      </c>
      <c r="G530" s="15" t="s">
        <v>77</v>
      </c>
      <c r="H530" s="53" t="s">
        <v>130</v>
      </c>
      <c r="I530" s="53" t="s">
        <v>130</v>
      </c>
    </row>
    <row r="531" spans="1:9" ht="25.5" x14ac:dyDescent="0.25">
      <c r="A531" s="15" t="s">
        <v>2741</v>
      </c>
      <c r="B531" s="21">
        <v>7892.64707</v>
      </c>
      <c r="C531" s="21">
        <v>0</v>
      </c>
      <c r="D531" s="21">
        <v>3.5</v>
      </c>
      <c r="E531" s="21">
        <v>0</v>
      </c>
      <c r="F531" s="15" t="s">
        <v>2742</v>
      </c>
      <c r="G531" s="15" t="s">
        <v>77</v>
      </c>
      <c r="H531" s="53" t="s">
        <v>1151</v>
      </c>
      <c r="I531" s="53" t="s">
        <v>4</v>
      </c>
    </row>
    <row r="532" spans="1:9" ht="38.25" x14ac:dyDescent="0.25">
      <c r="A532" s="15" t="s">
        <v>10</v>
      </c>
      <c r="B532" s="21">
        <v>7872.99064</v>
      </c>
      <c r="C532" s="21">
        <v>6560.87302</v>
      </c>
      <c r="D532" s="21">
        <v>31.083333333333332</v>
      </c>
      <c r="E532" s="21">
        <v>47.083333333333329</v>
      </c>
      <c r="F532" s="15" t="s">
        <v>361</v>
      </c>
      <c r="G532" s="15" t="s">
        <v>78</v>
      </c>
      <c r="H532" s="53" t="s">
        <v>1148</v>
      </c>
      <c r="I532" s="53" t="s">
        <v>4</v>
      </c>
    </row>
    <row r="533" spans="1:9" ht="25.5" x14ac:dyDescent="0.25">
      <c r="A533" s="15" t="s">
        <v>2911</v>
      </c>
      <c r="B533" s="21">
        <v>7818.3062900000004</v>
      </c>
      <c r="C533" s="21">
        <v>0</v>
      </c>
      <c r="D533" s="21">
        <v>1.0833333333333333</v>
      </c>
      <c r="E533" s="21">
        <v>0</v>
      </c>
      <c r="F533" s="15" t="s">
        <v>2912</v>
      </c>
      <c r="G533" s="15" t="s">
        <v>78</v>
      </c>
      <c r="H533" s="53" t="s">
        <v>1148</v>
      </c>
      <c r="I533" s="53" t="s">
        <v>5</v>
      </c>
    </row>
    <row r="534" spans="1:9" ht="25.5" x14ac:dyDescent="0.25">
      <c r="A534" s="15" t="s">
        <v>2682</v>
      </c>
      <c r="B534" s="21">
        <v>7656.14822</v>
      </c>
      <c r="C534" s="21">
        <v>216.20495</v>
      </c>
      <c r="D534" s="21">
        <v>5.5833333333333339</v>
      </c>
      <c r="E534" s="21">
        <v>0.33333333333333337</v>
      </c>
      <c r="F534" s="15" t="s">
        <v>2683</v>
      </c>
      <c r="G534" s="15" t="s">
        <v>77</v>
      </c>
      <c r="H534" s="53" t="s">
        <v>1152</v>
      </c>
      <c r="I534" s="53" t="s">
        <v>4</v>
      </c>
    </row>
    <row r="535" spans="1:9" ht="38.25" x14ac:dyDescent="0.25">
      <c r="A535" s="15" t="s">
        <v>1532</v>
      </c>
      <c r="B535" s="21">
        <v>7608.2762899999998</v>
      </c>
      <c r="C535" s="21">
        <v>0</v>
      </c>
      <c r="D535" s="21">
        <v>1.4166666666666667</v>
      </c>
      <c r="E535" s="21">
        <v>0</v>
      </c>
      <c r="F535" s="15" t="s">
        <v>1533</v>
      </c>
      <c r="G535" s="15" t="s">
        <v>77</v>
      </c>
      <c r="H535" s="53" t="s">
        <v>1148</v>
      </c>
      <c r="I535" s="53" t="s">
        <v>5</v>
      </c>
    </row>
    <row r="536" spans="1:9" x14ac:dyDescent="0.25">
      <c r="A536" s="15" t="s">
        <v>2684</v>
      </c>
      <c r="B536" s="21">
        <v>7547.3824100000002</v>
      </c>
      <c r="C536" s="21">
        <v>0</v>
      </c>
      <c r="D536" s="21">
        <v>5.25</v>
      </c>
      <c r="E536" s="21">
        <v>0</v>
      </c>
      <c r="F536" s="15" t="s">
        <v>2685</v>
      </c>
      <c r="G536" s="15" t="s">
        <v>77</v>
      </c>
      <c r="H536" s="53" t="s">
        <v>1151</v>
      </c>
      <c r="I536" s="53" t="s">
        <v>4</v>
      </c>
    </row>
    <row r="537" spans="1:9" ht="38.25" x14ac:dyDescent="0.25">
      <c r="A537" s="15" t="s">
        <v>115</v>
      </c>
      <c r="B537" s="21">
        <v>7353.9339099999997</v>
      </c>
      <c r="C537" s="21">
        <v>10182.252039999999</v>
      </c>
      <c r="D537" s="21">
        <v>1430.5</v>
      </c>
      <c r="E537" s="21">
        <v>1076.0833333333333</v>
      </c>
      <c r="F537" s="15" t="s">
        <v>1066</v>
      </c>
      <c r="G537" s="15" t="s">
        <v>78</v>
      </c>
      <c r="H537" s="53" t="s">
        <v>130</v>
      </c>
      <c r="I537" s="53" t="s">
        <v>130</v>
      </c>
    </row>
    <row r="538" spans="1:9" ht="25.5" x14ac:dyDescent="0.25">
      <c r="A538" s="15" t="s">
        <v>1558</v>
      </c>
      <c r="B538" s="21">
        <v>7336.0874899999999</v>
      </c>
      <c r="C538" s="21">
        <v>0</v>
      </c>
      <c r="D538" s="21">
        <v>3.75</v>
      </c>
      <c r="E538" s="21">
        <v>0</v>
      </c>
      <c r="F538" s="15" t="s">
        <v>1559</v>
      </c>
      <c r="G538" s="15" t="s">
        <v>77</v>
      </c>
      <c r="H538" s="53" t="s">
        <v>1151</v>
      </c>
      <c r="I538" s="53" t="s">
        <v>2</v>
      </c>
    </row>
    <row r="539" spans="1:9" ht="25.5" x14ac:dyDescent="0.25">
      <c r="A539" s="15" t="s">
        <v>1759</v>
      </c>
      <c r="B539" s="21">
        <v>6954.12806</v>
      </c>
      <c r="C539" s="21">
        <v>0</v>
      </c>
      <c r="D539" s="21">
        <v>0.33333333333333337</v>
      </c>
      <c r="E539" s="21">
        <v>0</v>
      </c>
      <c r="F539" s="15" t="s">
        <v>1760</v>
      </c>
      <c r="G539" s="15" t="s">
        <v>78</v>
      </c>
      <c r="H539" s="53" t="s">
        <v>1148</v>
      </c>
      <c r="I539" s="53" t="s">
        <v>6</v>
      </c>
    </row>
    <row r="540" spans="1:9" x14ac:dyDescent="0.25">
      <c r="A540" s="15" t="s">
        <v>97</v>
      </c>
      <c r="B540" s="21">
        <v>6948.8210799999997</v>
      </c>
      <c r="C540" s="21">
        <v>1705.6227699999999</v>
      </c>
      <c r="D540" s="21">
        <v>237</v>
      </c>
      <c r="E540" s="21">
        <v>102.33333333333333</v>
      </c>
      <c r="F540" s="15" t="s">
        <v>441</v>
      </c>
      <c r="G540" s="15" t="s">
        <v>78</v>
      </c>
      <c r="H540" s="53" t="s">
        <v>130</v>
      </c>
      <c r="I540" s="53" t="s">
        <v>130</v>
      </c>
    </row>
    <row r="541" spans="1:9" ht="25.5" x14ac:dyDescent="0.25">
      <c r="A541" s="15" t="s">
        <v>1436</v>
      </c>
      <c r="B541" s="21">
        <v>6920.8444900000004</v>
      </c>
      <c r="C541" s="21">
        <v>0</v>
      </c>
      <c r="D541" s="21">
        <v>4.083333333333333</v>
      </c>
      <c r="E541" s="21">
        <v>0</v>
      </c>
      <c r="F541" s="15" t="s">
        <v>1437</v>
      </c>
      <c r="G541" s="15" t="s">
        <v>77</v>
      </c>
      <c r="H541" s="53" t="s">
        <v>1148</v>
      </c>
      <c r="I541" s="53" t="s">
        <v>5</v>
      </c>
    </row>
    <row r="542" spans="1:9" ht="38.25" x14ac:dyDescent="0.25">
      <c r="A542" s="15" t="s">
        <v>1371</v>
      </c>
      <c r="B542" s="21">
        <v>6917.0637100000004</v>
      </c>
      <c r="C542" s="21">
        <v>0</v>
      </c>
      <c r="D542" s="21">
        <v>9.1666666666666661</v>
      </c>
      <c r="E542" s="21">
        <v>0</v>
      </c>
      <c r="F542" s="15" t="s">
        <v>1372</v>
      </c>
      <c r="G542" s="15" t="s">
        <v>77</v>
      </c>
      <c r="H542" s="53" t="s">
        <v>1154</v>
      </c>
      <c r="I542" s="53" t="s">
        <v>4</v>
      </c>
    </row>
    <row r="543" spans="1:9" ht="38.25" x14ac:dyDescent="0.25">
      <c r="A543" s="15" t="s">
        <v>250</v>
      </c>
      <c r="B543" s="21">
        <v>6903.7098699999997</v>
      </c>
      <c r="C543" s="21">
        <v>76671.986080000002</v>
      </c>
      <c r="D543" s="21">
        <v>120</v>
      </c>
      <c r="E543" s="21">
        <v>125.08333333333333</v>
      </c>
      <c r="F543" s="15" t="s">
        <v>251</v>
      </c>
      <c r="G543" s="15" t="s">
        <v>78</v>
      </c>
      <c r="H543" s="53" t="s">
        <v>130</v>
      </c>
      <c r="I543" s="53" t="s">
        <v>130</v>
      </c>
    </row>
    <row r="544" spans="1:9" ht="38.25" x14ac:dyDescent="0.25">
      <c r="A544" s="15" t="s">
        <v>260</v>
      </c>
      <c r="B544" s="21">
        <v>6756.6435700000002</v>
      </c>
      <c r="C544" s="21">
        <v>10931.898810000001</v>
      </c>
      <c r="D544" s="21">
        <v>70.5</v>
      </c>
      <c r="E544" s="21">
        <v>84.5</v>
      </c>
      <c r="F544" s="15" t="s">
        <v>261</v>
      </c>
      <c r="G544" s="15" t="s">
        <v>78</v>
      </c>
      <c r="H544" s="53" t="s">
        <v>130</v>
      </c>
      <c r="I544" s="53" t="s">
        <v>130</v>
      </c>
    </row>
    <row r="545" spans="1:9" ht="25.5" x14ac:dyDescent="0.25">
      <c r="A545" s="15" t="s">
        <v>1655</v>
      </c>
      <c r="B545" s="21">
        <v>6747.1843200000003</v>
      </c>
      <c r="C545" s="21">
        <v>0</v>
      </c>
      <c r="D545" s="21">
        <v>1.1666666666666667</v>
      </c>
      <c r="E545" s="21">
        <v>0</v>
      </c>
      <c r="F545" s="15" t="s">
        <v>1656</v>
      </c>
      <c r="G545" s="15" t="s">
        <v>77</v>
      </c>
      <c r="H545" s="53" t="s">
        <v>1148</v>
      </c>
      <c r="I545" s="53" t="s">
        <v>5</v>
      </c>
    </row>
    <row r="546" spans="1:9" ht="25.5" x14ac:dyDescent="0.25">
      <c r="A546" s="15" t="s">
        <v>507</v>
      </c>
      <c r="B546" s="21">
        <v>6737.8731299999999</v>
      </c>
      <c r="C546" s="21">
        <v>101092.77592</v>
      </c>
      <c r="D546" s="21">
        <v>0.41666666666666669</v>
      </c>
      <c r="E546" s="21">
        <v>11.916666666666666</v>
      </c>
      <c r="F546" s="15" t="s">
        <v>508</v>
      </c>
      <c r="G546" s="15" t="s">
        <v>77</v>
      </c>
      <c r="H546" s="53" t="s">
        <v>1147</v>
      </c>
      <c r="I546" s="53" t="s">
        <v>4</v>
      </c>
    </row>
    <row r="547" spans="1:9" ht="25.5" x14ac:dyDescent="0.25">
      <c r="A547" s="15" t="s">
        <v>99</v>
      </c>
      <c r="B547" s="21">
        <v>6661.4976900000001</v>
      </c>
      <c r="C547" s="21">
        <v>9374.5389599999999</v>
      </c>
      <c r="D547" s="21">
        <v>34.666666666666664</v>
      </c>
      <c r="E547" s="21">
        <v>59.75</v>
      </c>
      <c r="F547" s="15" t="s">
        <v>459</v>
      </c>
      <c r="G547" s="15" t="s">
        <v>78</v>
      </c>
      <c r="H547" s="53" t="s">
        <v>130</v>
      </c>
      <c r="I547" s="53" t="s">
        <v>130</v>
      </c>
    </row>
    <row r="548" spans="1:9" x14ac:dyDescent="0.25">
      <c r="A548" s="15" t="s">
        <v>2845</v>
      </c>
      <c r="B548" s="21">
        <v>6542.7551700000004</v>
      </c>
      <c r="C548" s="21">
        <v>0</v>
      </c>
      <c r="D548" s="21">
        <v>2.0833333333333335</v>
      </c>
      <c r="E548" s="21">
        <v>0</v>
      </c>
      <c r="F548" s="15" t="s">
        <v>2846</v>
      </c>
      <c r="G548" s="15" t="s">
        <v>78</v>
      </c>
      <c r="H548" s="53" t="s">
        <v>1148</v>
      </c>
      <c r="I548" s="53" t="s">
        <v>2</v>
      </c>
    </row>
    <row r="549" spans="1:9" ht="25.5" x14ac:dyDescent="0.25">
      <c r="A549" s="15" t="s">
        <v>940</v>
      </c>
      <c r="B549" s="21">
        <v>6521.4771799999999</v>
      </c>
      <c r="C549" s="21">
        <v>3203.37716</v>
      </c>
      <c r="D549" s="21">
        <v>2.8333333333333335</v>
      </c>
      <c r="E549" s="21">
        <v>9.6666666666666661</v>
      </c>
      <c r="F549" s="15" t="s">
        <v>941</v>
      </c>
      <c r="G549" s="15" t="s">
        <v>77</v>
      </c>
      <c r="H549" s="53" t="s">
        <v>1148</v>
      </c>
      <c r="I549" s="53" t="s">
        <v>5</v>
      </c>
    </row>
    <row r="550" spans="1:9" ht="25.5" x14ac:dyDescent="0.25">
      <c r="A550" s="15" t="s">
        <v>242</v>
      </c>
      <c r="B550" s="21">
        <v>6333.9442200000003</v>
      </c>
      <c r="C550" s="21">
        <v>13214.30862</v>
      </c>
      <c r="D550" s="21">
        <v>1486.6666666666665</v>
      </c>
      <c r="E550" s="21">
        <v>742.08333333333326</v>
      </c>
      <c r="F550" s="15" t="s">
        <v>243</v>
      </c>
      <c r="G550" s="15" t="s">
        <v>78</v>
      </c>
      <c r="H550" s="53" t="s">
        <v>130</v>
      </c>
      <c r="I550" s="53" t="s">
        <v>130</v>
      </c>
    </row>
    <row r="551" spans="1:9" ht="38.25" x14ac:dyDescent="0.25">
      <c r="A551" s="15" t="s">
        <v>2893</v>
      </c>
      <c r="B551" s="21">
        <v>6333.3078400000004</v>
      </c>
      <c r="C551" s="21">
        <v>0</v>
      </c>
      <c r="D551" s="21">
        <v>0.5</v>
      </c>
      <c r="E551" s="21">
        <v>0</v>
      </c>
      <c r="F551" s="15" t="s">
        <v>2894</v>
      </c>
      <c r="G551" s="15" t="s">
        <v>77</v>
      </c>
      <c r="H551" s="53" t="s">
        <v>1148</v>
      </c>
      <c r="I551" s="53" t="s">
        <v>4</v>
      </c>
    </row>
    <row r="552" spans="1:9" x14ac:dyDescent="0.25">
      <c r="A552" s="15" t="s">
        <v>35</v>
      </c>
      <c r="B552" s="21">
        <v>6289.4854699999996</v>
      </c>
      <c r="C552" s="21">
        <v>12215.5044</v>
      </c>
      <c r="D552" s="21">
        <v>11.916666666666666</v>
      </c>
      <c r="E552" s="21">
        <v>13.083333333333334</v>
      </c>
      <c r="F552" s="15" t="s">
        <v>374</v>
      </c>
      <c r="G552" s="15" t="s">
        <v>78</v>
      </c>
      <c r="H552" s="53" t="s">
        <v>48</v>
      </c>
      <c r="I552" s="53" t="s">
        <v>4</v>
      </c>
    </row>
    <row r="553" spans="1:9" ht="25.5" x14ac:dyDescent="0.25">
      <c r="A553" s="15" t="s">
        <v>996</v>
      </c>
      <c r="B553" s="21">
        <v>6273.4567800000004</v>
      </c>
      <c r="C553" s="21">
        <v>26753.564330000001</v>
      </c>
      <c r="D553" s="21">
        <v>2.25</v>
      </c>
      <c r="E553" s="21">
        <v>3.166666666666667</v>
      </c>
      <c r="F553" s="15" t="s">
        <v>997</v>
      </c>
      <c r="G553" s="15" t="s">
        <v>78</v>
      </c>
      <c r="H553" s="53" t="s">
        <v>1148</v>
      </c>
      <c r="I553" s="53" t="s">
        <v>5</v>
      </c>
    </row>
    <row r="554" spans="1:9" x14ac:dyDescent="0.25">
      <c r="A554" s="15" t="s">
        <v>1060</v>
      </c>
      <c r="B554" s="21">
        <v>6239.2866999999997</v>
      </c>
      <c r="C554" s="21">
        <v>1047.2507900000001</v>
      </c>
      <c r="D554" s="21">
        <v>0.5</v>
      </c>
      <c r="E554" s="21">
        <v>8.3333333333333343E-2</v>
      </c>
      <c r="F554" s="15" t="s">
        <v>1061</v>
      </c>
      <c r="G554" s="15" t="s">
        <v>77</v>
      </c>
      <c r="H554" s="53" t="s">
        <v>1150</v>
      </c>
      <c r="I554" s="53" t="s">
        <v>8</v>
      </c>
    </row>
    <row r="555" spans="1:9" ht="25.5" x14ac:dyDescent="0.25">
      <c r="A555" s="15" t="s">
        <v>1661</v>
      </c>
      <c r="B555" s="21">
        <v>6162.5196999999998</v>
      </c>
      <c r="C555" s="21">
        <v>0</v>
      </c>
      <c r="D555" s="21">
        <v>0.25</v>
      </c>
      <c r="E555" s="21">
        <v>0</v>
      </c>
      <c r="F555" s="15" t="s">
        <v>1662</v>
      </c>
      <c r="G555" s="15" t="s">
        <v>78</v>
      </c>
      <c r="H555" s="53" t="s">
        <v>1148</v>
      </c>
      <c r="I555" s="53" t="s">
        <v>2</v>
      </c>
    </row>
    <row r="556" spans="1:9" ht="25.5" x14ac:dyDescent="0.25">
      <c r="A556" s="15" t="s">
        <v>2452</v>
      </c>
      <c r="B556" s="21">
        <v>6161.68534</v>
      </c>
      <c r="C556" s="21">
        <v>24622.74278</v>
      </c>
      <c r="D556" s="21">
        <v>26.25</v>
      </c>
      <c r="E556" s="21">
        <v>32.333333333333336</v>
      </c>
      <c r="F556" s="15" t="s">
        <v>2453</v>
      </c>
      <c r="G556" s="15" t="s">
        <v>77</v>
      </c>
      <c r="H556" s="53" t="s">
        <v>1155</v>
      </c>
      <c r="I556" s="53" t="s">
        <v>5</v>
      </c>
    </row>
    <row r="557" spans="1:9" ht="25.5" x14ac:dyDescent="0.25">
      <c r="A557" s="15" t="s">
        <v>664</v>
      </c>
      <c r="B557" s="21">
        <v>6121.3348100000003</v>
      </c>
      <c r="C557" s="21">
        <v>6670.1637799999999</v>
      </c>
      <c r="D557" s="21">
        <v>22</v>
      </c>
      <c r="E557" s="21">
        <v>39.666666666666664</v>
      </c>
      <c r="F557" s="15" t="s">
        <v>873</v>
      </c>
      <c r="G557" s="15" t="s">
        <v>78</v>
      </c>
      <c r="H557" s="53" t="s">
        <v>1151</v>
      </c>
      <c r="I557" s="53" t="s">
        <v>2</v>
      </c>
    </row>
    <row r="558" spans="1:9" ht="38.25" x14ac:dyDescent="0.25">
      <c r="A558" s="15" t="s">
        <v>125</v>
      </c>
      <c r="B558" s="21">
        <v>6093.6325800000004</v>
      </c>
      <c r="C558" s="21">
        <v>8980.4141500000005</v>
      </c>
      <c r="D558" s="21">
        <v>50.333333333333329</v>
      </c>
      <c r="E558" s="21">
        <v>24.416666666666664</v>
      </c>
      <c r="F558" s="15" t="s">
        <v>456</v>
      </c>
      <c r="G558" s="15" t="s">
        <v>78</v>
      </c>
      <c r="H558" s="53" t="s">
        <v>130</v>
      </c>
      <c r="I558" s="53" t="s">
        <v>130</v>
      </c>
    </row>
    <row r="559" spans="1:9" x14ac:dyDescent="0.25">
      <c r="A559" s="15" t="s">
        <v>1700</v>
      </c>
      <c r="B559" s="21">
        <v>5854.6672200000003</v>
      </c>
      <c r="C559" s="21">
        <v>0</v>
      </c>
      <c r="D559" s="21">
        <v>0.58333333333333337</v>
      </c>
      <c r="E559" s="21">
        <v>0</v>
      </c>
      <c r="F559" s="15" t="s">
        <v>2348</v>
      </c>
      <c r="G559" s="15" t="s">
        <v>77</v>
      </c>
      <c r="H559" s="53" t="s">
        <v>1150</v>
      </c>
      <c r="I559" s="53" t="s">
        <v>2</v>
      </c>
    </row>
    <row r="560" spans="1:9" ht="25.5" x14ac:dyDescent="0.25">
      <c r="A560" s="15" t="s">
        <v>2735</v>
      </c>
      <c r="B560" s="21">
        <v>5658.2717599999996</v>
      </c>
      <c r="C560" s="21">
        <v>0</v>
      </c>
      <c r="D560" s="21">
        <v>3.5833333333333335</v>
      </c>
      <c r="E560" s="21">
        <v>0</v>
      </c>
      <c r="F560" s="15" t="s">
        <v>2736</v>
      </c>
      <c r="G560" s="15" t="s">
        <v>77</v>
      </c>
      <c r="H560" s="53" t="s">
        <v>1151</v>
      </c>
      <c r="I560" s="53" t="s">
        <v>2</v>
      </c>
    </row>
    <row r="561" spans="1:9" ht="25.5" x14ac:dyDescent="0.25">
      <c r="A561" s="15" t="s">
        <v>2526</v>
      </c>
      <c r="B561" s="21">
        <v>5639.6202300000004</v>
      </c>
      <c r="C561" s="21">
        <v>0</v>
      </c>
      <c r="D561" s="21">
        <v>15.833333333333334</v>
      </c>
      <c r="E561" s="21">
        <v>0</v>
      </c>
      <c r="F561" s="15" t="s">
        <v>2527</v>
      </c>
      <c r="G561" s="15" t="s">
        <v>77</v>
      </c>
      <c r="H561" s="53" t="s">
        <v>1154</v>
      </c>
      <c r="I561" s="53" t="s">
        <v>4</v>
      </c>
    </row>
    <row r="562" spans="1:9" ht="25.5" x14ac:dyDescent="0.25">
      <c r="A562" s="15" t="s">
        <v>709</v>
      </c>
      <c r="B562" s="21">
        <v>5536.41086</v>
      </c>
      <c r="C562" s="21">
        <v>26597.965560000001</v>
      </c>
      <c r="D562" s="21">
        <v>751.08333333333337</v>
      </c>
      <c r="E562" s="21">
        <v>1980.833333333333</v>
      </c>
      <c r="F562" s="15" t="s">
        <v>710</v>
      </c>
      <c r="G562" s="15" t="s">
        <v>78</v>
      </c>
      <c r="H562" s="53" t="s">
        <v>130</v>
      </c>
      <c r="I562" s="53" t="s">
        <v>130</v>
      </c>
    </row>
    <row r="563" spans="1:9" ht="25.5" x14ac:dyDescent="0.25">
      <c r="A563" s="15" t="s">
        <v>2531</v>
      </c>
      <c r="B563" s="21">
        <v>5382.4999100000005</v>
      </c>
      <c r="C563" s="21">
        <v>0</v>
      </c>
      <c r="D563" s="21">
        <v>15.333333333333334</v>
      </c>
      <c r="E563" s="21">
        <v>0</v>
      </c>
      <c r="F563" s="15" t="s">
        <v>2532</v>
      </c>
      <c r="G563" s="15" t="s">
        <v>77</v>
      </c>
      <c r="H563" s="53" t="s">
        <v>1154</v>
      </c>
      <c r="I563" s="53" t="s">
        <v>4</v>
      </c>
    </row>
    <row r="564" spans="1:9" x14ac:dyDescent="0.25">
      <c r="A564" s="15" t="s">
        <v>3030</v>
      </c>
      <c r="B564" s="21">
        <v>5347.8770400000003</v>
      </c>
      <c r="C564" s="21">
        <v>0</v>
      </c>
      <c r="D564" s="21">
        <v>0.41666666666666669</v>
      </c>
      <c r="E564" s="21">
        <v>0</v>
      </c>
      <c r="F564" s="15" t="s">
        <v>3031</v>
      </c>
      <c r="G564" s="15" t="s">
        <v>77</v>
      </c>
      <c r="H564" s="53" t="s">
        <v>1150</v>
      </c>
      <c r="I564" s="53" t="s">
        <v>8</v>
      </c>
    </row>
    <row r="565" spans="1:9" ht="25.5" x14ac:dyDescent="0.25">
      <c r="A565" s="15" t="s">
        <v>281</v>
      </c>
      <c r="B565" s="21">
        <v>5332.8638199999996</v>
      </c>
      <c r="C565" s="21">
        <v>12388.188029999999</v>
      </c>
      <c r="D565" s="21">
        <v>12.916666666666668</v>
      </c>
      <c r="E565" s="21">
        <v>13.166666666666668</v>
      </c>
      <c r="F565" s="15" t="s">
        <v>282</v>
      </c>
      <c r="G565" s="15" t="s">
        <v>77</v>
      </c>
      <c r="H565" s="53" t="s">
        <v>48</v>
      </c>
      <c r="I565" s="53" t="s">
        <v>6</v>
      </c>
    </row>
    <row r="566" spans="1:9" x14ac:dyDescent="0.25">
      <c r="A566" s="15" t="s">
        <v>2694</v>
      </c>
      <c r="B566" s="21">
        <v>5161.23963</v>
      </c>
      <c r="C566" s="21">
        <v>0</v>
      </c>
      <c r="D566" s="21">
        <v>4.666666666666667</v>
      </c>
      <c r="E566" s="21">
        <v>0</v>
      </c>
      <c r="F566" s="15" t="s">
        <v>2695</v>
      </c>
      <c r="G566" s="15" t="s">
        <v>77</v>
      </c>
      <c r="H566" s="53" t="s">
        <v>1149</v>
      </c>
      <c r="I566" s="53" t="s">
        <v>8</v>
      </c>
    </row>
    <row r="567" spans="1:9" ht="38.25" x14ac:dyDescent="0.25">
      <c r="A567" s="15" t="s">
        <v>2630</v>
      </c>
      <c r="B567" s="21">
        <v>4990.7646400000003</v>
      </c>
      <c r="C567" s="21">
        <v>0</v>
      </c>
      <c r="D567" s="21">
        <v>6.666666666666667</v>
      </c>
      <c r="E567" s="21">
        <v>0</v>
      </c>
      <c r="F567" s="15" t="s">
        <v>2631</v>
      </c>
      <c r="G567" s="15" t="s">
        <v>77</v>
      </c>
      <c r="H567" s="53" t="s">
        <v>1147</v>
      </c>
      <c r="I567" s="53" t="s">
        <v>8</v>
      </c>
    </row>
    <row r="568" spans="1:9" x14ac:dyDescent="0.25">
      <c r="A568" s="15" t="s">
        <v>1778</v>
      </c>
      <c r="B568" s="21">
        <v>4989.1540500000001</v>
      </c>
      <c r="C568" s="21">
        <v>0</v>
      </c>
      <c r="D568" s="21">
        <v>221.58333333333334</v>
      </c>
      <c r="E568" s="21">
        <v>0</v>
      </c>
      <c r="F568" s="15" t="s">
        <v>1779</v>
      </c>
      <c r="G568" s="15" t="s">
        <v>77</v>
      </c>
      <c r="H568" s="53" t="s">
        <v>130</v>
      </c>
      <c r="I568" s="53" t="s">
        <v>130</v>
      </c>
    </row>
    <row r="569" spans="1:9" ht="25.5" x14ac:dyDescent="0.25">
      <c r="A569" s="15" t="s">
        <v>1301</v>
      </c>
      <c r="B569" s="21">
        <v>4952.83626</v>
      </c>
      <c r="C569" s="21">
        <v>0</v>
      </c>
      <c r="D569" s="21">
        <v>44.083333333333329</v>
      </c>
      <c r="E569" s="21">
        <v>0</v>
      </c>
      <c r="F569" s="15" t="s">
        <v>1302</v>
      </c>
      <c r="G569" s="15" t="s">
        <v>77</v>
      </c>
      <c r="H569" s="53" t="s">
        <v>1154</v>
      </c>
      <c r="I569" s="53" t="s">
        <v>4</v>
      </c>
    </row>
    <row r="570" spans="1:9" ht="25.5" x14ac:dyDescent="0.25">
      <c r="A570" s="15" t="s">
        <v>2533</v>
      </c>
      <c r="B570" s="21">
        <v>4938.6469500000003</v>
      </c>
      <c r="C570" s="21">
        <v>0</v>
      </c>
      <c r="D570" s="21">
        <v>15.416666666666666</v>
      </c>
      <c r="E570" s="21">
        <v>0</v>
      </c>
      <c r="F570" s="15" t="s">
        <v>2534</v>
      </c>
      <c r="G570" s="15" t="s">
        <v>77</v>
      </c>
      <c r="H570" s="53" t="s">
        <v>1154</v>
      </c>
      <c r="I570" s="53" t="s">
        <v>4</v>
      </c>
    </row>
    <row r="571" spans="1:9" x14ac:dyDescent="0.25">
      <c r="A571" s="15" t="s">
        <v>1005</v>
      </c>
      <c r="B571" s="21">
        <v>4894.1552300000003</v>
      </c>
      <c r="C571" s="21">
        <v>1010.32208</v>
      </c>
      <c r="D571" s="21">
        <v>0.33333333333333337</v>
      </c>
      <c r="E571" s="21">
        <v>1.6666666666666667</v>
      </c>
      <c r="F571" s="15" t="s">
        <v>2345</v>
      </c>
      <c r="G571" s="15" t="s">
        <v>77</v>
      </c>
      <c r="H571" s="53" t="s">
        <v>1150</v>
      </c>
      <c r="I571" s="53" t="s">
        <v>2</v>
      </c>
    </row>
    <row r="572" spans="1:9" ht="25.5" x14ac:dyDescent="0.25">
      <c r="A572" s="15" t="s">
        <v>3019</v>
      </c>
      <c r="B572" s="21">
        <v>4871.9697999999999</v>
      </c>
      <c r="C572" s="21">
        <v>652.10152000000005</v>
      </c>
      <c r="D572" s="21">
        <v>0.5</v>
      </c>
      <c r="E572" s="21">
        <v>0.33333333333333337</v>
      </c>
      <c r="F572" s="15" t="s">
        <v>3020</v>
      </c>
      <c r="G572" s="15" t="s">
        <v>78</v>
      </c>
      <c r="H572" s="53" t="s">
        <v>1148</v>
      </c>
      <c r="I572" s="53" t="s">
        <v>4</v>
      </c>
    </row>
    <row r="573" spans="1:9" ht="25.5" x14ac:dyDescent="0.25">
      <c r="A573" s="15" t="s">
        <v>366</v>
      </c>
      <c r="B573" s="21">
        <v>4839.96191</v>
      </c>
      <c r="C573" s="21">
        <v>1893.1195700000001</v>
      </c>
      <c r="D573" s="21">
        <v>11.75</v>
      </c>
      <c r="E573" s="21">
        <v>4.5</v>
      </c>
      <c r="F573" s="15" t="s">
        <v>367</v>
      </c>
      <c r="G573" s="15" t="s">
        <v>78</v>
      </c>
      <c r="H573" s="53" t="s">
        <v>1148</v>
      </c>
      <c r="I573" s="53" t="s">
        <v>2</v>
      </c>
    </row>
    <row r="574" spans="1:9" ht="25.5" x14ac:dyDescent="0.25">
      <c r="A574" s="15" t="s">
        <v>2929</v>
      </c>
      <c r="B574" s="21">
        <v>4835.3416699999998</v>
      </c>
      <c r="C574" s="21">
        <v>0</v>
      </c>
      <c r="D574" s="21">
        <v>0.91666666666666663</v>
      </c>
      <c r="E574" s="21">
        <v>0</v>
      </c>
      <c r="F574" s="15" t="s">
        <v>2930</v>
      </c>
      <c r="G574" s="15" t="s">
        <v>77</v>
      </c>
      <c r="H574" s="53" t="s">
        <v>1148</v>
      </c>
      <c r="I574" s="53" t="s">
        <v>41</v>
      </c>
    </row>
    <row r="575" spans="1:9" x14ac:dyDescent="0.25">
      <c r="A575" s="15" t="s">
        <v>2676</v>
      </c>
      <c r="B575" s="21">
        <v>4813.4209499999997</v>
      </c>
      <c r="C575" s="21">
        <v>1791.01938</v>
      </c>
      <c r="D575" s="21">
        <v>5.416666666666667</v>
      </c>
      <c r="E575" s="21">
        <v>6.8333333333333339</v>
      </c>
      <c r="F575" s="15" t="s">
        <v>2677</v>
      </c>
      <c r="G575" s="15" t="s">
        <v>77</v>
      </c>
      <c r="H575" s="53" t="s">
        <v>1155</v>
      </c>
      <c r="I575" s="53" t="s">
        <v>8</v>
      </c>
    </row>
    <row r="576" spans="1:9" x14ac:dyDescent="0.25">
      <c r="A576" s="15" t="s">
        <v>733</v>
      </c>
      <c r="B576" s="21">
        <v>4807.86409</v>
      </c>
      <c r="C576" s="21">
        <v>315245.24164999998</v>
      </c>
      <c r="D576" s="21">
        <v>38.916666666666664</v>
      </c>
      <c r="E576" s="21">
        <v>67.75</v>
      </c>
      <c r="F576" s="15" t="s">
        <v>734</v>
      </c>
      <c r="G576" s="15" t="s">
        <v>77</v>
      </c>
      <c r="H576" s="53" t="s">
        <v>130</v>
      </c>
      <c r="I576" s="53" t="s">
        <v>130</v>
      </c>
    </row>
    <row r="577" spans="1:9" x14ac:dyDescent="0.25">
      <c r="A577" s="15" t="s">
        <v>723</v>
      </c>
      <c r="B577" s="21">
        <v>4788.5155800000002</v>
      </c>
      <c r="C577" s="21">
        <v>5112.5676599999997</v>
      </c>
      <c r="D577" s="21">
        <v>32.083333333333336</v>
      </c>
      <c r="E577" s="21">
        <v>31.333333333333332</v>
      </c>
      <c r="F577" s="15" t="s">
        <v>724</v>
      </c>
      <c r="G577" s="15" t="s">
        <v>77</v>
      </c>
      <c r="H577" s="53" t="s">
        <v>130</v>
      </c>
      <c r="I577" s="53" t="s">
        <v>130</v>
      </c>
    </row>
    <row r="578" spans="1:9" ht="25.5" x14ac:dyDescent="0.25">
      <c r="A578" s="15" t="s">
        <v>129</v>
      </c>
      <c r="B578" s="21">
        <v>4785.5396700000001</v>
      </c>
      <c r="C578" s="21">
        <v>2526.6229199999998</v>
      </c>
      <c r="D578" s="21">
        <v>344.5</v>
      </c>
      <c r="E578" s="21">
        <v>152.08333333333334</v>
      </c>
      <c r="F578" s="15" t="s">
        <v>208</v>
      </c>
      <c r="G578" s="15" t="s">
        <v>78</v>
      </c>
      <c r="H578" s="53" t="s">
        <v>130</v>
      </c>
      <c r="I578" s="53" t="s">
        <v>130</v>
      </c>
    </row>
    <row r="579" spans="1:9" ht="25.5" x14ac:dyDescent="0.25">
      <c r="A579" s="15" t="s">
        <v>95</v>
      </c>
      <c r="B579" s="21">
        <v>4697.8028700000004</v>
      </c>
      <c r="C579" s="21">
        <v>19271.91518</v>
      </c>
      <c r="D579" s="21">
        <v>18.25</v>
      </c>
      <c r="E579" s="21">
        <v>34.583333333333336</v>
      </c>
      <c r="F579" s="15" t="s">
        <v>460</v>
      </c>
      <c r="G579" s="15" t="s">
        <v>78</v>
      </c>
      <c r="H579" s="53" t="s">
        <v>130</v>
      </c>
      <c r="I579" s="53" t="s">
        <v>130</v>
      </c>
    </row>
    <row r="580" spans="1:9" ht="25.5" x14ac:dyDescent="0.25">
      <c r="A580" s="15" t="s">
        <v>2763</v>
      </c>
      <c r="B580" s="21">
        <v>4590.9619899999998</v>
      </c>
      <c r="C580" s="21">
        <v>0</v>
      </c>
      <c r="D580" s="21">
        <v>2.666666666666667</v>
      </c>
      <c r="E580" s="21">
        <v>0</v>
      </c>
      <c r="F580" s="15" t="s">
        <v>2764</v>
      </c>
      <c r="G580" s="15" t="s">
        <v>78</v>
      </c>
      <c r="H580" s="53" t="s">
        <v>1147</v>
      </c>
      <c r="I580" s="53" t="s">
        <v>4</v>
      </c>
    </row>
    <row r="581" spans="1:9" x14ac:dyDescent="0.25">
      <c r="A581" s="15" t="s">
        <v>3249</v>
      </c>
      <c r="B581" s="21">
        <v>4390.3036700000002</v>
      </c>
      <c r="C581" s="21">
        <v>951.38597000000004</v>
      </c>
      <c r="D581" s="21">
        <v>13.166666666666668</v>
      </c>
      <c r="E581" s="21">
        <v>5.166666666666667</v>
      </c>
      <c r="F581" s="15" t="s">
        <v>3250</v>
      </c>
      <c r="G581" s="15" t="s">
        <v>77</v>
      </c>
      <c r="H581" s="53" t="s">
        <v>130</v>
      </c>
      <c r="I581" s="53" t="s">
        <v>130</v>
      </c>
    </row>
    <row r="582" spans="1:9" ht="25.5" x14ac:dyDescent="0.25">
      <c r="A582" s="15" t="s">
        <v>960</v>
      </c>
      <c r="B582" s="21">
        <v>4380.8612899999998</v>
      </c>
      <c r="C582" s="21">
        <v>1788.97461</v>
      </c>
      <c r="D582" s="21">
        <v>8.9166666666666661</v>
      </c>
      <c r="E582" s="21">
        <v>4.416666666666667</v>
      </c>
      <c r="F582" s="15" t="s">
        <v>961</v>
      </c>
      <c r="G582" s="15" t="s">
        <v>77</v>
      </c>
      <c r="H582" s="53" t="s">
        <v>1147</v>
      </c>
      <c r="I582" s="53" t="s">
        <v>5</v>
      </c>
    </row>
    <row r="583" spans="1:9" ht="25.5" x14ac:dyDescent="0.25">
      <c r="A583" s="15" t="s">
        <v>1701</v>
      </c>
      <c r="B583" s="21">
        <v>4355.4895100000003</v>
      </c>
      <c r="C583" s="21">
        <v>0</v>
      </c>
      <c r="D583" s="21">
        <v>0.33333333333333337</v>
      </c>
      <c r="E583" s="21">
        <v>0</v>
      </c>
      <c r="F583" s="15" t="s">
        <v>1702</v>
      </c>
      <c r="G583" s="15" t="s">
        <v>77</v>
      </c>
      <c r="H583" s="53" t="s">
        <v>1148</v>
      </c>
      <c r="I583" s="53" t="s">
        <v>8</v>
      </c>
    </row>
    <row r="584" spans="1:9" ht="25.5" x14ac:dyDescent="0.25">
      <c r="A584" s="15" t="s">
        <v>2508</v>
      </c>
      <c r="B584" s="21">
        <v>4275.1879799999997</v>
      </c>
      <c r="C584" s="21">
        <v>0</v>
      </c>
      <c r="D584" s="21">
        <v>19.166666666666664</v>
      </c>
      <c r="E584" s="21">
        <v>0</v>
      </c>
      <c r="F584" s="15" t="s">
        <v>2509</v>
      </c>
      <c r="G584" s="15" t="s">
        <v>77</v>
      </c>
      <c r="H584" s="53" t="s">
        <v>1147</v>
      </c>
      <c r="I584" s="53" t="s">
        <v>5</v>
      </c>
    </row>
    <row r="585" spans="1:9" ht="25.5" x14ac:dyDescent="0.25">
      <c r="A585" s="15" t="s">
        <v>2745</v>
      </c>
      <c r="B585" s="21">
        <v>4269.7117099999996</v>
      </c>
      <c r="C585" s="21">
        <v>0</v>
      </c>
      <c r="D585" s="21">
        <v>3.5</v>
      </c>
      <c r="E585" s="21">
        <v>0</v>
      </c>
      <c r="F585" s="15" t="s">
        <v>2746</v>
      </c>
      <c r="G585" s="15" t="s">
        <v>77</v>
      </c>
      <c r="H585" s="53" t="s">
        <v>1148</v>
      </c>
      <c r="I585" s="53" t="s">
        <v>5</v>
      </c>
    </row>
    <row r="586" spans="1:9" x14ac:dyDescent="0.25">
      <c r="A586" s="15" t="s">
        <v>1669</v>
      </c>
      <c r="B586" s="21">
        <v>4139.0061800000003</v>
      </c>
      <c r="C586" s="21">
        <v>0</v>
      </c>
      <c r="D586" s="21">
        <v>0.33333333333333337</v>
      </c>
      <c r="E586" s="21">
        <v>0</v>
      </c>
      <c r="F586" s="15" t="s">
        <v>1670</v>
      </c>
      <c r="G586" s="15" t="s">
        <v>77</v>
      </c>
      <c r="H586" s="53" t="s">
        <v>1150</v>
      </c>
      <c r="I586" s="53" t="s">
        <v>8</v>
      </c>
    </row>
    <row r="587" spans="1:9" ht="38.25" x14ac:dyDescent="0.25">
      <c r="A587" s="15" t="s">
        <v>123</v>
      </c>
      <c r="B587" s="21">
        <v>4138.1550800000005</v>
      </c>
      <c r="C587" s="21">
        <v>4052.4065700000001</v>
      </c>
      <c r="D587" s="21">
        <v>84.166666666666657</v>
      </c>
      <c r="E587" s="21">
        <v>64</v>
      </c>
      <c r="F587" s="15" t="s">
        <v>457</v>
      </c>
      <c r="G587" s="15" t="s">
        <v>78</v>
      </c>
      <c r="H587" s="53" t="s">
        <v>130</v>
      </c>
      <c r="I587" s="53" t="s">
        <v>130</v>
      </c>
    </row>
    <row r="588" spans="1:9" ht="25.5" x14ac:dyDescent="0.25">
      <c r="A588" s="15" t="s">
        <v>1415</v>
      </c>
      <c r="B588" s="21">
        <v>4132.7125299999998</v>
      </c>
      <c r="C588" s="21">
        <v>0</v>
      </c>
      <c r="D588" s="21">
        <v>5.5833333333333339</v>
      </c>
      <c r="E588" s="21">
        <v>0</v>
      </c>
      <c r="F588" s="15" t="s">
        <v>1416</v>
      </c>
      <c r="G588" s="15" t="s">
        <v>78</v>
      </c>
      <c r="H588" s="53" t="s">
        <v>1148</v>
      </c>
      <c r="I588" s="53" t="s">
        <v>4</v>
      </c>
    </row>
    <row r="589" spans="1:9" x14ac:dyDescent="0.25">
      <c r="A589" s="15" t="s">
        <v>1652</v>
      </c>
      <c r="B589" s="21">
        <v>4129.7099399999997</v>
      </c>
      <c r="C589" s="21">
        <v>0</v>
      </c>
      <c r="D589" s="21">
        <v>0.33333333333333337</v>
      </c>
      <c r="E589" s="21">
        <v>0</v>
      </c>
      <c r="F589" s="15" t="s">
        <v>2344</v>
      </c>
      <c r="G589" s="15" t="s">
        <v>77</v>
      </c>
      <c r="H589" s="53" t="s">
        <v>1150</v>
      </c>
      <c r="I589" s="53" t="s">
        <v>2</v>
      </c>
    </row>
    <row r="590" spans="1:9" x14ac:dyDescent="0.25">
      <c r="A590" s="15" t="s">
        <v>1520</v>
      </c>
      <c r="B590" s="21">
        <v>4072.09737</v>
      </c>
      <c r="C590" s="21">
        <v>0</v>
      </c>
      <c r="D590" s="21">
        <v>6.5</v>
      </c>
      <c r="E590" s="21">
        <v>0</v>
      </c>
      <c r="F590" s="15" t="s">
        <v>1521</v>
      </c>
      <c r="G590" s="15" t="s">
        <v>78</v>
      </c>
      <c r="H590" s="53" t="s">
        <v>1148</v>
      </c>
      <c r="I590" s="53" t="s">
        <v>4</v>
      </c>
    </row>
    <row r="591" spans="1:9" x14ac:dyDescent="0.25">
      <c r="A591" s="15" t="s">
        <v>1538</v>
      </c>
      <c r="B591" s="21">
        <v>4056.5872800000002</v>
      </c>
      <c r="C591" s="21">
        <v>0</v>
      </c>
      <c r="D591" s="21">
        <v>1.3333333333333335</v>
      </c>
      <c r="E591" s="21">
        <v>0</v>
      </c>
      <c r="F591" s="15" t="s">
        <v>1539</v>
      </c>
      <c r="G591" s="15" t="s">
        <v>78</v>
      </c>
      <c r="H591" s="53" t="s">
        <v>131</v>
      </c>
      <c r="I591" s="53" t="s">
        <v>131</v>
      </c>
    </row>
    <row r="592" spans="1:9" ht="25.5" x14ac:dyDescent="0.25">
      <c r="A592" s="15" t="s">
        <v>1425</v>
      </c>
      <c r="B592" s="21">
        <v>4016.2224700000002</v>
      </c>
      <c r="C592" s="21">
        <v>0</v>
      </c>
      <c r="D592" s="21">
        <v>5</v>
      </c>
      <c r="E592" s="21">
        <v>0</v>
      </c>
      <c r="F592" s="15" t="s">
        <v>1426</v>
      </c>
      <c r="G592" s="15" t="s">
        <v>77</v>
      </c>
      <c r="H592" s="53" t="s">
        <v>1154</v>
      </c>
      <c r="I592" s="53" t="s">
        <v>6</v>
      </c>
    </row>
    <row r="593" spans="1:9" x14ac:dyDescent="0.25">
      <c r="A593" s="15" t="s">
        <v>2556</v>
      </c>
      <c r="B593" s="21">
        <v>3966.8986100000002</v>
      </c>
      <c r="C593" s="21">
        <v>0</v>
      </c>
      <c r="D593" s="21">
        <v>11.083333333333332</v>
      </c>
      <c r="E593" s="21">
        <v>0</v>
      </c>
      <c r="F593" s="15" t="s">
        <v>2557</v>
      </c>
      <c r="G593" s="15" t="s">
        <v>77</v>
      </c>
      <c r="H593" s="53" t="s">
        <v>1148</v>
      </c>
      <c r="I593" s="53" t="s">
        <v>8</v>
      </c>
    </row>
    <row r="594" spans="1:9" ht="25.5" x14ac:dyDescent="0.25">
      <c r="A594" s="15" t="s">
        <v>2791</v>
      </c>
      <c r="B594" s="21">
        <v>3835.3870900000002</v>
      </c>
      <c r="C594" s="21">
        <v>0</v>
      </c>
      <c r="D594" s="21">
        <v>2.8333333333333335</v>
      </c>
      <c r="E594" s="21">
        <v>0</v>
      </c>
      <c r="F594" s="15" t="s">
        <v>2792</v>
      </c>
      <c r="G594" s="15" t="s">
        <v>77</v>
      </c>
      <c r="H594" s="53" t="s">
        <v>1148</v>
      </c>
      <c r="I594" s="53" t="s">
        <v>5</v>
      </c>
    </row>
    <row r="595" spans="1:9" x14ac:dyDescent="0.25">
      <c r="A595" s="15" t="s">
        <v>3245</v>
      </c>
      <c r="B595" s="21">
        <v>3821.7053000000001</v>
      </c>
      <c r="C595" s="21">
        <v>1295.4471799999999</v>
      </c>
      <c r="D595" s="21">
        <v>18.5</v>
      </c>
      <c r="E595" s="21">
        <v>14.583333333333334</v>
      </c>
      <c r="F595" s="15" t="s">
        <v>3246</v>
      </c>
      <c r="G595" s="15" t="s">
        <v>77</v>
      </c>
      <c r="H595" s="53" t="s">
        <v>130</v>
      </c>
      <c r="I595" s="53" t="s">
        <v>130</v>
      </c>
    </row>
    <row r="596" spans="1:9" ht="25.5" x14ac:dyDescent="0.25">
      <c r="A596" s="15" t="s">
        <v>1509</v>
      </c>
      <c r="B596" s="21">
        <v>3814.2452499999999</v>
      </c>
      <c r="C596" s="21">
        <v>0</v>
      </c>
      <c r="D596" s="21">
        <v>5.416666666666667</v>
      </c>
      <c r="E596" s="21">
        <v>0</v>
      </c>
      <c r="F596" s="15" t="s">
        <v>1510</v>
      </c>
      <c r="G596" s="15" t="s">
        <v>77</v>
      </c>
      <c r="H596" s="53" t="s">
        <v>1151</v>
      </c>
      <c r="I596" s="53" t="s">
        <v>2</v>
      </c>
    </row>
    <row r="597" spans="1:9" ht="38.25" x14ac:dyDescent="0.25">
      <c r="A597" s="15" t="s">
        <v>126</v>
      </c>
      <c r="B597" s="21">
        <v>3802.47505</v>
      </c>
      <c r="C597" s="21">
        <v>2544.3087799999998</v>
      </c>
      <c r="D597" s="21">
        <v>56.5</v>
      </c>
      <c r="E597" s="21">
        <v>26.416666666666668</v>
      </c>
      <c r="F597" s="15" t="s">
        <v>190</v>
      </c>
      <c r="G597" s="15" t="s">
        <v>78</v>
      </c>
      <c r="H597" s="53" t="s">
        <v>130</v>
      </c>
      <c r="I597" s="53" t="s">
        <v>130</v>
      </c>
    </row>
    <row r="598" spans="1:9" ht="38.25" x14ac:dyDescent="0.25">
      <c r="A598" s="15" t="s">
        <v>2712</v>
      </c>
      <c r="B598" s="21">
        <v>3778.5523899999998</v>
      </c>
      <c r="C598" s="21">
        <v>0</v>
      </c>
      <c r="D598" s="21">
        <v>4.25</v>
      </c>
      <c r="E598" s="21">
        <v>0</v>
      </c>
      <c r="F598" s="15" t="s">
        <v>2713</v>
      </c>
      <c r="G598" s="15" t="s">
        <v>77</v>
      </c>
      <c r="H598" s="53" t="s">
        <v>48</v>
      </c>
      <c r="I598" s="53" t="s">
        <v>6</v>
      </c>
    </row>
    <row r="599" spans="1:9" x14ac:dyDescent="0.25">
      <c r="A599" s="15" t="s">
        <v>600</v>
      </c>
      <c r="B599" s="21">
        <v>3720.1223500000001</v>
      </c>
      <c r="C599" s="21">
        <v>37830.048510000001</v>
      </c>
      <c r="D599" s="21">
        <v>1</v>
      </c>
      <c r="E599" s="21">
        <v>9.3333333333333321</v>
      </c>
      <c r="F599" s="15" t="s">
        <v>601</v>
      </c>
      <c r="G599" s="15" t="s">
        <v>77</v>
      </c>
      <c r="H599" s="53" t="s">
        <v>1150</v>
      </c>
      <c r="I599" s="53" t="s">
        <v>6</v>
      </c>
    </row>
    <row r="600" spans="1:9" ht="38.25" x14ac:dyDescent="0.25">
      <c r="A600" s="15" t="s">
        <v>2648</v>
      </c>
      <c r="B600" s="21">
        <v>3554.6363799999999</v>
      </c>
      <c r="C600" s="21">
        <v>0</v>
      </c>
      <c r="D600" s="21">
        <v>6.3333333333333339</v>
      </c>
      <c r="E600" s="21">
        <v>0</v>
      </c>
      <c r="F600" s="15" t="s">
        <v>2649</v>
      </c>
      <c r="G600" s="15" t="s">
        <v>78</v>
      </c>
      <c r="H600" s="53" t="s">
        <v>1151</v>
      </c>
      <c r="I600" s="53" t="s">
        <v>4</v>
      </c>
    </row>
    <row r="601" spans="1:9" x14ac:dyDescent="0.25">
      <c r="A601" s="15" t="s">
        <v>68</v>
      </c>
      <c r="B601" s="21">
        <v>3530.7553600000001</v>
      </c>
      <c r="C601" s="21">
        <v>2338.1567100000002</v>
      </c>
      <c r="D601" s="21">
        <v>6</v>
      </c>
      <c r="E601" s="21">
        <v>29.583333333333336</v>
      </c>
      <c r="F601" s="15" t="s">
        <v>69</v>
      </c>
      <c r="G601" s="15" t="s">
        <v>77</v>
      </c>
      <c r="H601" s="53" t="s">
        <v>1150</v>
      </c>
      <c r="I601" s="53" t="s">
        <v>2</v>
      </c>
    </row>
    <row r="602" spans="1:9" ht="38.25" x14ac:dyDescent="0.25">
      <c r="A602" s="15" t="s">
        <v>280</v>
      </c>
      <c r="B602" s="21">
        <v>3516.1605199999999</v>
      </c>
      <c r="C602" s="21">
        <v>6461.3917099999999</v>
      </c>
      <c r="D602" s="21">
        <v>16.25</v>
      </c>
      <c r="E602" s="21">
        <v>20.416666666666664</v>
      </c>
      <c r="F602" s="15" t="s">
        <v>511</v>
      </c>
      <c r="G602" s="15" t="s">
        <v>78</v>
      </c>
      <c r="H602" s="53" t="s">
        <v>1154</v>
      </c>
      <c r="I602" s="53" t="s">
        <v>6</v>
      </c>
    </row>
    <row r="603" spans="1:9" ht="25.5" x14ac:dyDescent="0.25">
      <c r="A603" s="15" t="s">
        <v>1782</v>
      </c>
      <c r="B603" s="21">
        <v>3479.4636799999998</v>
      </c>
      <c r="C603" s="21">
        <v>0</v>
      </c>
      <c r="D603" s="21">
        <v>37.083333333333329</v>
      </c>
      <c r="E603" s="21">
        <v>0</v>
      </c>
      <c r="F603" s="15" t="s">
        <v>1783</v>
      </c>
      <c r="G603" s="15" t="s">
        <v>77</v>
      </c>
      <c r="H603" s="53" t="s">
        <v>130</v>
      </c>
      <c r="I603" s="53" t="s">
        <v>130</v>
      </c>
    </row>
    <row r="604" spans="1:9" ht="25.5" x14ac:dyDescent="0.25">
      <c r="A604" s="15" t="s">
        <v>1500</v>
      </c>
      <c r="B604" s="21">
        <v>3425.1011699999999</v>
      </c>
      <c r="C604" s="21">
        <v>0</v>
      </c>
      <c r="D604" s="21">
        <v>2</v>
      </c>
      <c r="E604" s="21">
        <v>0</v>
      </c>
      <c r="F604" s="15" t="s">
        <v>1501</v>
      </c>
      <c r="G604" s="15" t="s">
        <v>77</v>
      </c>
      <c r="H604" s="53" t="s">
        <v>1148</v>
      </c>
      <c r="I604" s="53" t="s">
        <v>5</v>
      </c>
    </row>
    <row r="605" spans="1:9" ht="25.5" x14ac:dyDescent="0.25">
      <c r="A605" s="15" t="s">
        <v>942</v>
      </c>
      <c r="B605" s="21">
        <v>3411.9003600000001</v>
      </c>
      <c r="C605" s="21">
        <v>2206.8446300000001</v>
      </c>
      <c r="D605" s="21">
        <v>21.083333333333332</v>
      </c>
      <c r="E605" s="21">
        <v>9.4166666666666661</v>
      </c>
      <c r="F605" s="15" t="s">
        <v>943</v>
      </c>
      <c r="G605" s="15" t="s">
        <v>77</v>
      </c>
      <c r="H605" s="53" t="s">
        <v>1154</v>
      </c>
      <c r="I605" s="53" t="s">
        <v>8</v>
      </c>
    </row>
    <row r="606" spans="1:9" ht="38.25" x14ac:dyDescent="0.25">
      <c r="A606" s="15" t="s">
        <v>116</v>
      </c>
      <c r="B606" s="21">
        <v>3376.7454499999999</v>
      </c>
      <c r="C606" s="21">
        <v>539.76491999999996</v>
      </c>
      <c r="D606" s="21">
        <v>16.583333333333332</v>
      </c>
      <c r="E606" s="21">
        <v>3</v>
      </c>
      <c r="F606" s="15" t="s">
        <v>117</v>
      </c>
      <c r="G606" s="15" t="s">
        <v>77</v>
      </c>
      <c r="H606" s="53" t="s">
        <v>1153</v>
      </c>
      <c r="I606" s="53" t="s">
        <v>130</v>
      </c>
    </row>
    <row r="607" spans="1:9" x14ac:dyDescent="0.25">
      <c r="A607" s="15" t="s">
        <v>3042</v>
      </c>
      <c r="B607" s="21">
        <v>3358.7948200000001</v>
      </c>
      <c r="C607" s="21">
        <v>18457.909629999998</v>
      </c>
      <c r="D607" s="21">
        <v>0.41666666666666669</v>
      </c>
      <c r="E607" s="21">
        <v>55.75</v>
      </c>
      <c r="F607" s="15" t="s">
        <v>3043</v>
      </c>
      <c r="G607" s="15" t="s">
        <v>78</v>
      </c>
      <c r="H607" s="53" t="s">
        <v>1149</v>
      </c>
      <c r="I607" s="53" t="s">
        <v>4</v>
      </c>
    </row>
    <row r="608" spans="1:9" x14ac:dyDescent="0.25">
      <c r="A608" s="15" t="s">
        <v>660</v>
      </c>
      <c r="B608" s="21">
        <v>3356.7270100000001</v>
      </c>
      <c r="C608" s="21">
        <v>2772.2353400000002</v>
      </c>
      <c r="D608" s="21">
        <v>2.3333333333333335</v>
      </c>
      <c r="E608" s="21">
        <v>3.3333333333333335</v>
      </c>
      <c r="F608" s="15" t="s">
        <v>661</v>
      </c>
      <c r="G608" s="15" t="s">
        <v>77</v>
      </c>
      <c r="H608" s="53" t="s">
        <v>1150</v>
      </c>
      <c r="I608" s="53" t="s">
        <v>4</v>
      </c>
    </row>
    <row r="609" spans="1:9" ht="25.5" x14ac:dyDescent="0.25">
      <c r="A609" s="15" t="s">
        <v>397</v>
      </c>
      <c r="B609" s="21">
        <v>3337.2241600000002</v>
      </c>
      <c r="C609" s="21">
        <v>186847.91756</v>
      </c>
      <c r="D609" s="21">
        <v>0.41666666666666669</v>
      </c>
      <c r="E609" s="21">
        <v>18.583333333333332</v>
      </c>
      <c r="F609" s="15" t="s">
        <v>398</v>
      </c>
      <c r="G609" s="15" t="s">
        <v>77</v>
      </c>
      <c r="H609" s="53" t="s">
        <v>1149</v>
      </c>
      <c r="I609" s="53" t="s">
        <v>48</v>
      </c>
    </row>
    <row r="610" spans="1:9" ht="25.5" x14ac:dyDescent="0.25">
      <c r="A610" s="15" t="s">
        <v>999</v>
      </c>
      <c r="B610" s="21">
        <v>3285.5270099999998</v>
      </c>
      <c r="C610" s="21">
        <v>1696.7991300000001</v>
      </c>
      <c r="D610" s="21">
        <v>1.25</v>
      </c>
      <c r="E610" s="21">
        <v>2.8333333333333335</v>
      </c>
      <c r="F610" s="15" t="s">
        <v>1000</v>
      </c>
      <c r="G610" s="15" t="s">
        <v>77</v>
      </c>
      <c r="H610" s="53" t="s">
        <v>1148</v>
      </c>
      <c r="I610" s="53" t="s">
        <v>2</v>
      </c>
    </row>
    <row r="611" spans="1:9" x14ac:dyDescent="0.25">
      <c r="A611" s="15" t="s">
        <v>3247</v>
      </c>
      <c r="B611" s="21">
        <v>3270.9847300000001</v>
      </c>
      <c r="C611" s="21">
        <v>2726.45406</v>
      </c>
      <c r="D611" s="21">
        <v>18.583333333333332</v>
      </c>
      <c r="E611" s="21">
        <v>14.583333333333334</v>
      </c>
      <c r="F611" s="15" t="s">
        <v>3248</v>
      </c>
      <c r="G611" s="15" t="s">
        <v>77</v>
      </c>
      <c r="H611" s="53" t="s">
        <v>130</v>
      </c>
      <c r="I611" s="53" t="s">
        <v>130</v>
      </c>
    </row>
    <row r="612" spans="1:9" ht="25.5" x14ac:dyDescent="0.25">
      <c r="A612" s="15" t="s">
        <v>2698</v>
      </c>
      <c r="B612" s="21">
        <v>3227.25081</v>
      </c>
      <c r="C612" s="21">
        <v>0</v>
      </c>
      <c r="D612" s="21">
        <v>4.583333333333333</v>
      </c>
      <c r="E612" s="21">
        <v>0</v>
      </c>
      <c r="F612" s="15" t="s">
        <v>2699</v>
      </c>
      <c r="G612" s="15" t="s">
        <v>77</v>
      </c>
      <c r="H612" s="53" t="s">
        <v>1154</v>
      </c>
      <c r="I612" s="53" t="s">
        <v>5</v>
      </c>
    </row>
    <row r="613" spans="1:9" ht="38.25" x14ac:dyDescent="0.25">
      <c r="A613" s="15" t="s">
        <v>1440</v>
      </c>
      <c r="B613" s="21">
        <v>3184.0995600000001</v>
      </c>
      <c r="C613" s="21">
        <v>0</v>
      </c>
      <c r="D613" s="21">
        <v>4</v>
      </c>
      <c r="E613" s="21">
        <v>0</v>
      </c>
      <c r="F613" s="15" t="s">
        <v>1441</v>
      </c>
      <c r="G613" s="15" t="s">
        <v>77</v>
      </c>
      <c r="H613" s="53" t="s">
        <v>1154</v>
      </c>
      <c r="I613" s="53" t="s">
        <v>6</v>
      </c>
    </row>
    <row r="614" spans="1:9" x14ac:dyDescent="0.25">
      <c r="A614" s="15" t="s">
        <v>2789</v>
      </c>
      <c r="B614" s="21">
        <v>3174.59384</v>
      </c>
      <c r="C614" s="21">
        <v>0</v>
      </c>
      <c r="D614" s="21">
        <v>2.8333333333333335</v>
      </c>
      <c r="E614" s="21">
        <v>0</v>
      </c>
      <c r="F614" s="15" t="s">
        <v>2790</v>
      </c>
      <c r="G614" s="15" t="s">
        <v>77</v>
      </c>
      <c r="H614" s="53" t="s">
        <v>1149</v>
      </c>
      <c r="I614" s="53" t="s">
        <v>8</v>
      </c>
    </row>
    <row r="615" spans="1:9" ht="25.5" x14ac:dyDescent="0.25">
      <c r="A615" s="15" t="s">
        <v>721</v>
      </c>
      <c r="B615" s="21">
        <v>3135.3643699999998</v>
      </c>
      <c r="C615" s="21">
        <v>21830.083500000001</v>
      </c>
      <c r="D615" s="21">
        <v>328.25</v>
      </c>
      <c r="E615" s="21">
        <v>984.91666666666663</v>
      </c>
      <c r="F615" s="15" t="s">
        <v>722</v>
      </c>
      <c r="G615" s="15" t="s">
        <v>78</v>
      </c>
      <c r="H615" s="53" t="s">
        <v>130</v>
      </c>
      <c r="I615" s="53" t="s">
        <v>130</v>
      </c>
    </row>
    <row r="616" spans="1:9" ht="25.5" x14ac:dyDescent="0.25">
      <c r="A616" s="15" t="s">
        <v>2642</v>
      </c>
      <c r="B616" s="21">
        <v>3102.0671000000002</v>
      </c>
      <c r="C616" s="21">
        <v>15212.995000000001</v>
      </c>
      <c r="D616" s="21">
        <v>6.5833333333333339</v>
      </c>
      <c r="E616" s="21">
        <v>37.666666666666664</v>
      </c>
      <c r="F616" s="15" t="s">
        <v>2643</v>
      </c>
      <c r="G616" s="15" t="s">
        <v>77</v>
      </c>
      <c r="H616" s="53" t="s">
        <v>1148</v>
      </c>
      <c r="I616" s="53" t="s">
        <v>6</v>
      </c>
    </row>
    <row r="617" spans="1:9" x14ac:dyDescent="0.25">
      <c r="A617" s="15" t="s">
        <v>1665</v>
      </c>
      <c r="B617" s="21">
        <v>3082.69778</v>
      </c>
      <c r="C617" s="21">
        <v>0</v>
      </c>
      <c r="D617" s="21">
        <v>0.25</v>
      </c>
      <c r="E617" s="21">
        <v>0</v>
      </c>
      <c r="F617" s="15" t="s">
        <v>1666</v>
      </c>
      <c r="G617" s="15" t="s">
        <v>77</v>
      </c>
      <c r="H617" s="53" t="s">
        <v>1147</v>
      </c>
      <c r="I617" s="53" t="s">
        <v>2</v>
      </c>
    </row>
    <row r="618" spans="1:9" x14ac:dyDescent="0.25">
      <c r="A618" s="15" t="s">
        <v>3088</v>
      </c>
      <c r="B618" s="21">
        <v>3039.2261100000001</v>
      </c>
      <c r="C618" s="21">
        <v>0</v>
      </c>
      <c r="D618" s="21">
        <v>0.25</v>
      </c>
      <c r="E618" s="21">
        <v>0</v>
      </c>
      <c r="F618" s="15" t="s">
        <v>3089</v>
      </c>
      <c r="G618" s="15" t="s">
        <v>77</v>
      </c>
      <c r="H618" s="53" t="s">
        <v>1147</v>
      </c>
      <c r="I618" s="53" t="s">
        <v>2</v>
      </c>
    </row>
    <row r="619" spans="1:9" x14ac:dyDescent="0.25">
      <c r="A619" s="15" t="s">
        <v>686</v>
      </c>
      <c r="B619" s="21">
        <v>2999.3127199999999</v>
      </c>
      <c r="C619" s="21">
        <v>79.054580000000001</v>
      </c>
      <c r="D619" s="21">
        <v>7.916666666666667</v>
      </c>
      <c r="E619" s="21">
        <v>1.5</v>
      </c>
      <c r="F619" s="15" t="s">
        <v>687</v>
      </c>
      <c r="G619" s="15" t="s">
        <v>77</v>
      </c>
      <c r="H619" s="53" t="s">
        <v>1149</v>
      </c>
      <c r="I619" s="53" t="s">
        <v>4</v>
      </c>
    </row>
    <row r="620" spans="1:9" ht="25.5" x14ac:dyDescent="0.25">
      <c r="A620" s="15" t="s">
        <v>563</v>
      </c>
      <c r="B620" s="21">
        <v>2988.0938900000001</v>
      </c>
      <c r="C620" s="21">
        <v>0</v>
      </c>
      <c r="D620" s="21">
        <v>2.5</v>
      </c>
      <c r="E620" s="21">
        <v>0</v>
      </c>
      <c r="F620" s="15" t="s">
        <v>564</v>
      </c>
      <c r="G620" s="15" t="s">
        <v>78</v>
      </c>
      <c r="H620" s="53" t="s">
        <v>1148</v>
      </c>
      <c r="I620" s="53" t="s">
        <v>2</v>
      </c>
    </row>
    <row r="621" spans="1:9" ht="25.5" x14ac:dyDescent="0.25">
      <c r="A621" s="15" t="s">
        <v>2680</v>
      </c>
      <c r="B621" s="21">
        <v>2970.26728</v>
      </c>
      <c r="C621" s="21">
        <v>3607.1258899999998</v>
      </c>
      <c r="D621" s="21">
        <v>5.0833333333333339</v>
      </c>
      <c r="E621" s="21">
        <v>21.166666666666664</v>
      </c>
      <c r="F621" s="15" t="s">
        <v>2681</v>
      </c>
      <c r="G621" s="15" t="s">
        <v>77</v>
      </c>
      <c r="H621" s="53" t="s">
        <v>1154</v>
      </c>
      <c r="I621" s="53" t="s">
        <v>4</v>
      </c>
    </row>
    <row r="622" spans="1:9" x14ac:dyDescent="0.25">
      <c r="A622" s="15" t="s">
        <v>378</v>
      </c>
      <c r="B622" s="21">
        <v>2954.6115500000001</v>
      </c>
      <c r="C622" s="21">
        <v>347.87925999999999</v>
      </c>
      <c r="D622" s="21">
        <v>3.3333333333333335</v>
      </c>
      <c r="E622" s="21">
        <v>2.4166666666666665</v>
      </c>
      <c r="F622" s="15" t="s">
        <v>379</v>
      </c>
      <c r="G622" s="15" t="s">
        <v>77</v>
      </c>
      <c r="H622" s="53" t="s">
        <v>1155</v>
      </c>
      <c r="I622" s="53" t="s">
        <v>8</v>
      </c>
    </row>
    <row r="623" spans="1:9" x14ac:dyDescent="0.25">
      <c r="A623" s="15" t="s">
        <v>3062</v>
      </c>
      <c r="B623" s="21">
        <v>2925.51512</v>
      </c>
      <c r="C623" s="21">
        <v>0</v>
      </c>
      <c r="D623" s="21">
        <v>0.33333333333333337</v>
      </c>
      <c r="E623" s="21">
        <v>0</v>
      </c>
      <c r="F623" s="15" t="s">
        <v>3063</v>
      </c>
      <c r="G623" s="15" t="s">
        <v>77</v>
      </c>
      <c r="H623" s="53" t="s">
        <v>1150</v>
      </c>
      <c r="I623" s="53" t="s">
        <v>8</v>
      </c>
    </row>
    <row r="624" spans="1:9" ht="25.5" x14ac:dyDescent="0.25">
      <c r="A624" s="15" t="s">
        <v>2650</v>
      </c>
      <c r="B624" s="21">
        <v>2912.8576600000001</v>
      </c>
      <c r="C624" s="21">
        <v>0</v>
      </c>
      <c r="D624" s="21">
        <v>7.583333333333333</v>
      </c>
      <c r="E624" s="21">
        <v>0</v>
      </c>
      <c r="F624" s="15" t="s">
        <v>2651</v>
      </c>
      <c r="G624" s="15" t="s">
        <v>77</v>
      </c>
      <c r="H624" s="53" t="s">
        <v>1151</v>
      </c>
      <c r="I624" s="53" t="s">
        <v>5</v>
      </c>
    </row>
    <row r="625" spans="1:9" ht="38.25" x14ac:dyDescent="0.25">
      <c r="A625" s="15" t="s">
        <v>1131</v>
      </c>
      <c r="B625" s="21">
        <v>2894.9166700000001</v>
      </c>
      <c r="C625" s="21">
        <v>1307.1103700000001</v>
      </c>
      <c r="D625" s="21">
        <v>10.333333333333332</v>
      </c>
      <c r="E625" s="21">
        <v>0.66666666666666674</v>
      </c>
      <c r="F625" s="15" t="s">
        <v>1132</v>
      </c>
      <c r="G625" s="15" t="s">
        <v>77</v>
      </c>
      <c r="H625" s="53" t="s">
        <v>130</v>
      </c>
      <c r="I625" s="53" t="s">
        <v>130</v>
      </c>
    </row>
    <row r="626" spans="1:9" ht="38.25" x14ac:dyDescent="0.25">
      <c r="A626" s="15" t="s">
        <v>3064</v>
      </c>
      <c r="B626" s="21">
        <v>2888.5810299999998</v>
      </c>
      <c r="C626" s="21">
        <v>0</v>
      </c>
      <c r="D626" s="21">
        <v>0.33333333333333337</v>
      </c>
      <c r="E626" s="21">
        <v>0</v>
      </c>
      <c r="F626" s="15" t="s">
        <v>3065</v>
      </c>
      <c r="G626" s="15" t="s">
        <v>77</v>
      </c>
      <c r="H626" s="53" t="s">
        <v>1147</v>
      </c>
      <c r="I626" s="53" t="s">
        <v>8</v>
      </c>
    </row>
    <row r="627" spans="1:9" x14ac:dyDescent="0.25">
      <c r="A627" s="15" t="s">
        <v>3251</v>
      </c>
      <c r="B627" s="21">
        <v>2817.0113999999999</v>
      </c>
      <c r="C627" s="21">
        <v>160.38149999999999</v>
      </c>
      <c r="D627" s="21">
        <v>9.9166666666666661</v>
      </c>
      <c r="E627" s="21">
        <v>2.5</v>
      </c>
      <c r="F627" s="15" t="s">
        <v>3252</v>
      </c>
      <c r="G627" s="15" t="s">
        <v>77</v>
      </c>
      <c r="H627" s="53" t="s">
        <v>130</v>
      </c>
      <c r="I627" s="53" t="s">
        <v>130</v>
      </c>
    </row>
    <row r="628" spans="1:9" ht="25.5" x14ac:dyDescent="0.25">
      <c r="A628" s="15" t="s">
        <v>2719</v>
      </c>
      <c r="B628" s="21">
        <v>2809.8405899999998</v>
      </c>
      <c r="C628" s="21">
        <v>0</v>
      </c>
      <c r="D628" s="21">
        <v>4.166666666666667</v>
      </c>
      <c r="E628" s="21">
        <v>0</v>
      </c>
      <c r="F628" s="15" t="s">
        <v>2720</v>
      </c>
      <c r="G628" s="15" t="s">
        <v>78</v>
      </c>
      <c r="H628" s="53" t="s">
        <v>48</v>
      </c>
      <c r="I628" s="53" t="s">
        <v>6</v>
      </c>
    </row>
    <row r="629" spans="1:9" x14ac:dyDescent="0.25">
      <c r="A629" s="15" t="s">
        <v>2568</v>
      </c>
      <c r="B629" s="21">
        <v>2754.5239099999999</v>
      </c>
      <c r="C629" s="21">
        <v>267.55770000000001</v>
      </c>
      <c r="D629" s="21">
        <v>9.4166666666666661</v>
      </c>
      <c r="E629" s="21">
        <v>1.9166666666666667</v>
      </c>
      <c r="F629" s="15" t="s">
        <v>2569</v>
      </c>
      <c r="G629" s="15" t="s">
        <v>77</v>
      </c>
      <c r="H629" s="53" t="s">
        <v>1151</v>
      </c>
      <c r="I629" s="53" t="s">
        <v>2</v>
      </c>
    </row>
    <row r="630" spans="1:9" ht="25.5" x14ac:dyDescent="0.25">
      <c r="A630" s="15" t="s">
        <v>2853</v>
      </c>
      <c r="B630" s="21">
        <v>2752.1251499999998</v>
      </c>
      <c r="C630" s="21">
        <v>0</v>
      </c>
      <c r="D630" s="21">
        <v>2</v>
      </c>
      <c r="E630" s="21">
        <v>0</v>
      </c>
      <c r="F630" s="15" t="s">
        <v>2854</v>
      </c>
      <c r="G630" s="15" t="s">
        <v>77</v>
      </c>
      <c r="H630" s="53" t="s">
        <v>1147</v>
      </c>
      <c r="I630" s="53" t="s">
        <v>8</v>
      </c>
    </row>
    <row r="631" spans="1:9" ht="38.25" x14ac:dyDescent="0.25">
      <c r="A631" s="15" t="s">
        <v>1095</v>
      </c>
      <c r="B631" s="21">
        <v>2748.7984200000001</v>
      </c>
      <c r="C631" s="21">
        <v>806.2414</v>
      </c>
      <c r="D631" s="21">
        <v>8.5833333333333339</v>
      </c>
      <c r="E631" s="21">
        <v>5.416666666666667</v>
      </c>
      <c r="F631" s="15" t="s">
        <v>1096</v>
      </c>
      <c r="G631" s="15" t="s">
        <v>78</v>
      </c>
      <c r="H631" s="53" t="s">
        <v>130</v>
      </c>
      <c r="I631" s="53" t="s">
        <v>130</v>
      </c>
    </row>
    <row r="632" spans="1:9" ht="25.5" x14ac:dyDescent="0.25">
      <c r="A632" s="15" t="s">
        <v>938</v>
      </c>
      <c r="B632" s="21">
        <v>2663.71443</v>
      </c>
      <c r="C632" s="21">
        <v>7476.1559200000002</v>
      </c>
      <c r="D632" s="21">
        <v>1</v>
      </c>
      <c r="E632" s="21">
        <v>10.666666666666666</v>
      </c>
      <c r="F632" s="15" t="s">
        <v>939</v>
      </c>
      <c r="G632" s="15" t="s">
        <v>77</v>
      </c>
      <c r="H632" s="53" t="s">
        <v>1151</v>
      </c>
      <c r="I632" s="53" t="s">
        <v>2</v>
      </c>
    </row>
    <row r="633" spans="1:9" ht="25.5" x14ac:dyDescent="0.25">
      <c r="A633" s="15" t="s">
        <v>2980</v>
      </c>
      <c r="B633" s="21">
        <v>2646.1195600000001</v>
      </c>
      <c r="C633" s="21">
        <v>0</v>
      </c>
      <c r="D633" s="21">
        <v>0.58333333333333337</v>
      </c>
      <c r="E633" s="21">
        <v>0</v>
      </c>
      <c r="F633" s="15" t="s">
        <v>2981</v>
      </c>
      <c r="G633" s="15" t="s">
        <v>77</v>
      </c>
      <c r="H633" s="53" t="s">
        <v>1148</v>
      </c>
      <c r="I633" s="53" t="s">
        <v>5</v>
      </c>
    </row>
    <row r="634" spans="1:9" ht="38.25" x14ac:dyDescent="0.25">
      <c r="A634" s="15" t="s">
        <v>174</v>
      </c>
      <c r="B634" s="21">
        <v>2645.1797200000001</v>
      </c>
      <c r="C634" s="21">
        <v>12738.8686</v>
      </c>
      <c r="D634" s="21">
        <v>9.1666666666666661</v>
      </c>
      <c r="E634" s="21">
        <v>36.333333333333329</v>
      </c>
      <c r="F634" s="15" t="s">
        <v>175</v>
      </c>
      <c r="G634" s="15" t="s">
        <v>78</v>
      </c>
      <c r="H634" s="53" t="s">
        <v>1151</v>
      </c>
      <c r="I634" s="53" t="s">
        <v>6</v>
      </c>
    </row>
    <row r="635" spans="1:9" x14ac:dyDescent="0.25">
      <c r="A635" s="15" t="s">
        <v>2708</v>
      </c>
      <c r="B635" s="21">
        <v>2618.6241500000001</v>
      </c>
      <c r="C635" s="21">
        <v>0</v>
      </c>
      <c r="D635" s="21">
        <v>4.25</v>
      </c>
      <c r="E635" s="21">
        <v>0</v>
      </c>
      <c r="F635" s="15" t="s">
        <v>2709</v>
      </c>
      <c r="G635" s="15" t="s">
        <v>77</v>
      </c>
      <c r="H635" s="53" t="s">
        <v>1151</v>
      </c>
      <c r="I635" s="53" t="s">
        <v>2</v>
      </c>
    </row>
    <row r="636" spans="1:9" ht="38.25" x14ac:dyDescent="0.25">
      <c r="A636" s="15" t="s">
        <v>2747</v>
      </c>
      <c r="B636" s="21">
        <v>2616.1802699999998</v>
      </c>
      <c r="C636" s="21">
        <v>1764.5968</v>
      </c>
      <c r="D636" s="21">
        <v>3.5</v>
      </c>
      <c r="E636" s="21">
        <v>3.0833333333333335</v>
      </c>
      <c r="F636" s="15" t="s">
        <v>2748</v>
      </c>
      <c r="G636" s="15" t="s">
        <v>77</v>
      </c>
      <c r="H636" s="53" t="s">
        <v>1148</v>
      </c>
      <c r="I636" s="53" t="s">
        <v>6</v>
      </c>
    </row>
    <row r="637" spans="1:9" x14ac:dyDescent="0.25">
      <c r="A637" s="15" t="s">
        <v>3357</v>
      </c>
      <c r="B637" s="21">
        <v>2573.8199399999999</v>
      </c>
      <c r="C637" s="21">
        <v>0</v>
      </c>
      <c r="D637" s="21">
        <v>0.16666666666666669</v>
      </c>
      <c r="E637" s="21">
        <v>0</v>
      </c>
      <c r="F637" s="15" t="s">
        <v>3358</v>
      </c>
      <c r="G637" s="15" t="s">
        <v>77</v>
      </c>
      <c r="H637" s="53" t="s">
        <v>1150</v>
      </c>
      <c r="I637" s="53" t="s">
        <v>8</v>
      </c>
    </row>
    <row r="638" spans="1:9" ht="25.5" x14ac:dyDescent="0.25">
      <c r="A638" s="15" t="s">
        <v>1637</v>
      </c>
      <c r="B638" s="21">
        <v>2559.1469499999998</v>
      </c>
      <c r="C638" s="21">
        <v>0</v>
      </c>
      <c r="D638" s="21">
        <v>0.41666666666666669</v>
      </c>
      <c r="E638" s="21">
        <v>0</v>
      </c>
      <c r="F638" s="15" t="s">
        <v>1638</v>
      </c>
      <c r="G638" s="15" t="s">
        <v>77</v>
      </c>
      <c r="H638" s="53" t="s">
        <v>1148</v>
      </c>
      <c r="I638" s="53" t="s">
        <v>5</v>
      </c>
    </row>
    <row r="639" spans="1:9" ht="38.25" x14ac:dyDescent="0.25">
      <c r="A639" s="15" t="s">
        <v>3233</v>
      </c>
      <c r="B639" s="21">
        <v>2553.1752000000001</v>
      </c>
      <c r="C639" s="21">
        <v>0</v>
      </c>
      <c r="D639" s="21">
        <v>92.166666666666671</v>
      </c>
      <c r="E639" s="21">
        <v>0</v>
      </c>
      <c r="F639" s="15" t="s">
        <v>3234</v>
      </c>
      <c r="G639" s="15" t="s">
        <v>78</v>
      </c>
      <c r="H639" s="53" t="s">
        <v>130</v>
      </c>
      <c r="I639" s="53" t="s">
        <v>130</v>
      </c>
    </row>
    <row r="640" spans="1:9" ht="25.5" x14ac:dyDescent="0.25">
      <c r="A640" s="15" t="s">
        <v>1344</v>
      </c>
      <c r="B640" s="21">
        <v>2543.6979299999998</v>
      </c>
      <c r="C640" s="21">
        <v>0</v>
      </c>
      <c r="D640" s="21">
        <v>9.75</v>
      </c>
      <c r="E640" s="21">
        <v>0</v>
      </c>
      <c r="F640" s="15" t="s">
        <v>1345</v>
      </c>
      <c r="G640" s="15" t="s">
        <v>77</v>
      </c>
      <c r="H640" s="53" t="s">
        <v>1154</v>
      </c>
      <c r="I640" s="53" t="s">
        <v>5</v>
      </c>
    </row>
    <row r="641" spans="1:9" ht="38.25" x14ac:dyDescent="0.25">
      <c r="A641" s="15" t="s">
        <v>567</v>
      </c>
      <c r="B641" s="21">
        <v>2532.58995</v>
      </c>
      <c r="C641" s="21">
        <v>278438.23116999998</v>
      </c>
      <c r="D641" s="21">
        <v>3.166666666666667</v>
      </c>
      <c r="E641" s="21">
        <v>368.83333333333331</v>
      </c>
      <c r="F641" s="15" t="s">
        <v>2441</v>
      </c>
      <c r="G641" s="15" t="s">
        <v>78</v>
      </c>
      <c r="H641" s="53" t="s">
        <v>1147</v>
      </c>
      <c r="I641" s="53" t="s">
        <v>8</v>
      </c>
    </row>
    <row r="642" spans="1:9" ht="25.5" x14ac:dyDescent="0.25">
      <c r="A642" s="15" t="s">
        <v>103</v>
      </c>
      <c r="B642" s="21">
        <v>2524.4570899999999</v>
      </c>
      <c r="C642" s="21">
        <v>23488.466270000001</v>
      </c>
      <c r="D642" s="21">
        <v>404.75</v>
      </c>
      <c r="E642" s="21">
        <v>1149.25</v>
      </c>
      <c r="F642" s="15" t="s">
        <v>450</v>
      </c>
      <c r="G642" s="15" t="s">
        <v>78</v>
      </c>
      <c r="H642" s="53" t="s">
        <v>130</v>
      </c>
      <c r="I642" s="53" t="s">
        <v>130</v>
      </c>
    </row>
    <row r="643" spans="1:9" x14ac:dyDescent="0.25">
      <c r="A643" s="15" t="s">
        <v>1022</v>
      </c>
      <c r="B643" s="21">
        <v>2473.4085700000001</v>
      </c>
      <c r="C643" s="21">
        <v>610.04737999999998</v>
      </c>
      <c r="D643" s="21">
        <v>5.3333333333333339</v>
      </c>
      <c r="E643" s="21">
        <v>0.91666666666666663</v>
      </c>
      <c r="F643" s="15" t="s">
        <v>1023</v>
      </c>
      <c r="G643" s="15" t="s">
        <v>78</v>
      </c>
      <c r="H643" s="53" t="s">
        <v>1148</v>
      </c>
      <c r="I643" s="53" t="s">
        <v>5</v>
      </c>
    </row>
    <row r="644" spans="1:9" ht="25.5" x14ac:dyDescent="0.25">
      <c r="A644" s="15" t="s">
        <v>2638</v>
      </c>
      <c r="B644" s="21">
        <v>2473.28179</v>
      </c>
      <c r="C644" s="21">
        <v>0</v>
      </c>
      <c r="D644" s="21">
        <v>6.5833333333333339</v>
      </c>
      <c r="E644" s="21">
        <v>0</v>
      </c>
      <c r="F644" s="15" t="s">
        <v>2639</v>
      </c>
      <c r="G644" s="15" t="s">
        <v>77</v>
      </c>
      <c r="H644" s="53" t="s">
        <v>1148</v>
      </c>
      <c r="I644" s="53" t="s">
        <v>5</v>
      </c>
    </row>
    <row r="645" spans="1:9" ht="25.5" x14ac:dyDescent="0.25">
      <c r="A645" s="15" t="s">
        <v>2876</v>
      </c>
      <c r="B645" s="21">
        <v>2442.2761799999998</v>
      </c>
      <c r="C645" s="21">
        <v>0</v>
      </c>
      <c r="D645" s="21">
        <v>1.5</v>
      </c>
      <c r="E645" s="21">
        <v>0</v>
      </c>
      <c r="F645" s="15" t="s">
        <v>2877</v>
      </c>
      <c r="G645" s="15" t="s">
        <v>78</v>
      </c>
      <c r="H645" s="53" t="s">
        <v>1148</v>
      </c>
      <c r="I645" s="53" t="s">
        <v>8</v>
      </c>
    </row>
    <row r="646" spans="1:9" x14ac:dyDescent="0.25">
      <c r="A646" s="15" t="s">
        <v>252</v>
      </c>
      <c r="B646" s="21">
        <v>2438.2513899999999</v>
      </c>
      <c r="C646" s="21">
        <v>8150.1193199999998</v>
      </c>
      <c r="D646" s="21">
        <v>327.16666666666669</v>
      </c>
      <c r="E646" s="21">
        <v>385.33333333333331</v>
      </c>
      <c r="F646" s="15" t="s">
        <v>253</v>
      </c>
      <c r="G646" s="15" t="s">
        <v>77</v>
      </c>
      <c r="H646" s="53" t="s">
        <v>1153</v>
      </c>
      <c r="I646" s="53" t="s">
        <v>130</v>
      </c>
    </row>
    <row r="647" spans="1:9" ht="25.5" x14ac:dyDescent="0.25">
      <c r="A647" s="15" t="s">
        <v>528</v>
      </c>
      <c r="B647" s="21">
        <v>2432.6632100000002</v>
      </c>
      <c r="C647" s="21">
        <v>65272.250699999997</v>
      </c>
      <c r="D647" s="21">
        <v>0.16666666666666669</v>
      </c>
      <c r="E647" s="21">
        <v>6.0833333333333339</v>
      </c>
      <c r="F647" s="15" t="s">
        <v>529</v>
      </c>
      <c r="G647" s="15" t="s">
        <v>77</v>
      </c>
      <c r="H647" s="53" t="s">
        <v>1147</v>
      </c>
      <c r="I647" s="53" t="s">
        <v>4</v>
      </c>
    </row>
    <row r="648" spans="1:9" x14ac:dyDescent="0.25">
      <c r="A648" s="15" t="s">
        <v>1774</v>
      </c>
      <c r="B648" s="21">
        <v>2397.6079500000001</v>
      </c>
      <c r="C648" s="21">
        <v>0</v>
      </c>
      <c r="D648" s="21">
        <v>238.41666666666666</v>
      </c>
      <c r="E648" s="21">
        <v>0</v>
      </c>
      <c r="F648" s="15" t="s">
        <v>1775</v>
      </c>
      <c r="G648" s="15" t="s">
        <v>77</v>
      </c>
      <c r="H648" s="53" t="s">
        <v>130</v>
      </c>
      <c r="I648" s="53" t="s">
        <v>130</v>
      </c>
    </row>
    <row r="649" spans="1:9" ht="25.5" x14ac:dyDescent="0.25">
      <c r="A649" s="15" t="s">
        <v>470</v>
      </c>
      <c r="B649" s="21">
        <v>2394.2372399999999</v>
      </c>
      <c r="C649" s="21">
        <v>1721.2699399999999</v>
      </c>
      <c r="D649" s="21">
        <v>8.5833333333333339</v>
      </c>
      <c r="E649" s="21">
        <v>1.0833333333333333</v>
      </c>
      <c r="F649" s="15" t="s">
        <v>471</v>
      </c>
      <c r="G649" s="15" t="s">
        <v>77</v>
      </c>
      <c r="H649" s="53" t="s">
        <v>130</v>
      </c>
      <c r="I649" s="53" t="s">
        <v>130</v>
      </c>
    </row>
    <row r="650" spans="1:9" x14ac:dyDescent="0.25">
      <c r="A650" s="15" t="s">
        <v>1485</v>
      </c>
      <c r="B650" s="21">
        <v>2377.9600700000001</v>
      </c>
      <c r="C650" s="21">
        <v>0</v>
      </c>
      <c r="D650" s="21">
        <v>2.3333333333333335</v>
      </c>
      <c r="E650" s="21">
        <v>0</v>
      </c>
      <c r="F650" s="15" t="s">
        <v>2336</v>
      </c>
      <c r="G650" s="15" t="s">
        <v>77</v>
      </c>
      <c r="H650" s="53" t="s">
        <v>1150</v>
      </c>
      <c r="I650" s="53" t="s">
        <v>2</v>
      </c>
    </row>
    <row r="651" spans="1:9" ht="25.5" x14ac:dyDescent="0.25">
      <c r="A651" s="15" t="s">
        <v>2714</v>
      </c>
      <c r="B651" s="21">
        <v>2325.3294500000002</v>
      </c>
      <c r="C651" s="21">
        <v>0</v>
      </c>
      <c r="D651" s="21">
        <v>4.25</v>
      </c>
      <c r="E651" s="21">
        <v>0</v>
      </c>
      <c r="F651" s="15" t="s">
        <v>2715</v>
      </c>
      <c r="G651" s="15" t="s">
        <v>77</v>
      </c>
      <c r="H651" s="53" t="s">
        <v>1154</v>
      </c>
      <c r="I651" s="53" t="s">
        <v>4</v>
      </c>
    </row>
    <row r="652" spans="1:9" ht="25.5" x14ac:dyDescent="0.25">
      <c r="A652" s="15" t="s">
        <v>3299</v>
      </c>
      <c r="B652" s="21">
        <v>2297.07969</v>
      </c>
      <c r="C652" s="21">
        <v>0</v>
      </c>
      <c r="D652" s="21">
        <v>2.0833333333333335</v>
      </c>
      <c r="E652" s="21">
        <v>0</v>
      </c>
      <c r="F652" s="15" t="s">
        <v>3300</v>
      </c>
      <c r="G652" s="15" t="s">
        <v>77</v>
      </c>
      <c r="H652" s="53" t="s">
        <v>130</v>
      </c>
      <c r="I652" s="53" t="s">
        <v>130</v>
      </c>
    </row>
    <row r="653" spans="1:9" ht="25.5" x14ac:dyDescent="0.25">
      <c r="A653" s="15" t="s">
        <v>1569</v>
      </c>
      <c r="B653" s="21">
        <v>2283.24746</v>
      </c>
      <c r="C653" s="21">
        <v>0</v>
      </c>
      <c r="D653" s="21">
        <v>1.0833333333333333</v>
      </c>
      <c r="E653" s="21">
        <v>0</v>
      </c>
      <c r="F653" s="15" t="s">
        <v>1570</v>
      </c>
      <c r="G653" s="15" t="s">
        <v>77</v>
      </c>
      <c r="H653" s="53" t="s">
        <v>1148</v>
      </c>
      <c r="I653" s="53" t="s">
        <v>4</v>
      </c>
    </row>
    <row r="654" spans="1:9" ht="25.5" x14ac:dyDescent="0.25">
      <c r="A654" s="15" t="s">
        <v>2829</v>
      </c>
      <c r="B654" s="21">
        <v>2272.2298700000001</v>
      </c>
      <c r="C654" s="21">
        <v>0</v>
      </c>
      <c r="D654" s="21">
        <v>2.4166666666666665</v>
      </c>
      <c r="E654" s="21">
        <v>0</v>
      </c>
      <c r="F654" s="15" t="s">
        <v>2830</v>
      </c>
      <c r="G654" s="15" t="s">
        <v>77</v>
      </c>
      <c r="H654" s="53" t="s">
        <v>1155</v>
      </c>
      <c r="I654" s="53" t="s">
        <v>5</v>
      </c>
    </row>
    <row r="655" spans="1:9" x14ac:dyDescent="0.25">
      <c r="A655" s="15" t="s">
        <v>1818</v>
      </c>
      <c r="B655" s="21">
        <v>2261.4526000000001</v>
      </c>
      <c r="C655" s="21">
        <v>0</v>
      </c>
      <c r="D655" s="21">
        <v>4.666666666666667</v>
      </c>
      <c r="E655" s="21">
        <v>0</v>
      </c>
      <c r="F655" s="15" t="s">
        <v>1819</v>
      </c>
      <c r="G655" s="15" t="s">
        <v>77</v>
      </c>
      <c r="H655" s="53" t="s">
        <v>130</v>
      </c>
      <c r="I655" s="53" t="s">
        <v>130</v>
      </c>
    </row>
    <row r="656" spans="1:9" ht="25.5" x14ac:dyDescent="0.25">
      <c r="A656" s="15" t="s">
        <v>1069</v>
      </c>
      <c r="B656" s="21">
        <v>2260.6094800000001</v>
      </c>
      <c r="C656" s="21">
        <v>1621.3048899999999</v>
      </c>
      <c r="D656" s="21">
        <v>265.41666666666669</v>
      </c>
      <c r="E656" s="21">
        <v>165.75</v>
      </c>
      <c r="F656" s="15" t="s">
        <v>1070</v>
      </c>
      <c r="G656" s="15" t="s">
        <v>78</v>
      </c>
      <c r="H656" s="53" t="s">
        <v>130</v>
      </c>
      <c r="I656" s="53" t="s">
        <v>130</v>
      </c>
    </row>
    <row r="657" spans="1:9" ht="25.5" x14ac:dyDescent="0.25">
      <c r="A657" s="15" t="s">
        <v>2889</v>
      </c>
      <c r="B657" s="21">
        <v>2259.6426000000001</v>
      </c>
      <c r="C657" s="21">
        <v>2820.5390299999999</v>
      </c>
      <c r="D657" s="21">
        <v>1.8333333333333333</v>
      </c>
      <c r="E657" s="21">
        <v>4.416666666666667</v>
      </c>
      <c r="F657" s="15" t="s">
        <v>2890</v>
      </c>
      <c r="G657" s="15" t="s">
        <v>77</v>
      </c>
      <c r="H657" s="53" t="s">
        <v>1155</v>
      </c>
      <c r="I657" s="53" t="s">
        <v>5</v>
      </c>
    </row>
    <row r="658" spans="1:9" x14ac:dyDescent="0.25">
      <c r="A658" s="15" t="s">
        <v>1480</v>
      </c>
      <c r="B658" s="21">
        <v>2255.5223099999998</v>
      </c>
      <c r="C658" s="21">
        <v>0</v>
      </c>
      <c r="D658" s="21">
        <v>2.8333333333333335</v>
      </c>
      <c r="E658" s="21">
        <v>0</v>
      </c>
      <c r="F658" s="15" t="s">
        <v>1481</v>
      </c>
      <c r="G658" s="15" t="s">
        <v>77</v>
      </c>
      <c r="H658" s="53" t="s">
        <v>1150</v>
      </c>
      <c r="I658" s="53" t="s">
        <v>4</v>
      </c>
    </row>
    <row r="659" spans="1:9" ht="25.5" x14ac:dyDescent="0.25">
      <c r="A659" s="15" t="s">
        <v>1504</v>
      </c>
      <c r="B659" s="21">
        <v>2246.6932099999999</v>
      </c>
      <c r="C659" s="21">
        <v>0</v>
      </c>
      <c r="D659" s="21">
        <v>1.9166666666666667</v>
      </c>
      <c r="E659" s="21">
        <v>0</v>
      </c>
      <c r="F659" s="15" t="s">
        <v>2857</v>
      </c>
      <c r="G659" s="15" t="s">
        <v>77</v>
      </c>
      <c r="H659" s="53" t="s">
        <v>1148</v>
      </c>
      <c r="I659" s="53" t="s">
        <v>4</v>
      </c>
    </row>
    <row r="660" spans="1:9" ht="25.5" x14ac:dyDescent="0.25">
      <c r="A660" s="15" t="s">
        <v>2775</v>
      </c>
      <c r="B660" s="21">
        <v>2223.0607500000001</v>
      </c>
      <c r="C660" s="21">
        <v>17.77919</v>
      </c>
      <c r="D660" s="21">
        <v>3.0833333333333335</v>
      </c>
      <c r="E660" s="21">
        <v>0.41666666666666669</v>
      </c>
      <c r="F660" s="15" t="s">
        <v>2776</v>
      </c>
      <c r="G660" s="15" t="s">
        <v>78</v>
      </c>
      <c r="H660" s="53" t="s">
        <v>1148</v>
      </c>
      <c r="I660" s="53" t="s">
        <v>5</v>
      </c>
    </row>
    <row r="661" spans="1:9" ht="51" x14ac:dyDescent="0.25">
      <c r="A661" s="15" t="s">
        <v>1407</v>
      </c>
      <c r="B661" s="21">
        <v>2221.5959699999999</v>
      </c>
      <c r="C661" s="21">
        <v>0</v>
      </c>
      <c r="D661" s="21">
        <v>2.25</v>
      </c>
      <c r="E661" s="21">
        <v>0</v>
      </c>
      <c r="F661" s="15" t="s">
        <v>1408</v>
      </c>
      <c r="G661" s="15" t="s">
        <v>77</v>
      </c>
      <c r="H661" s="53" t="s">
        <v>1147</v>
      </c>
      <c r="I661" s="53" t="s">
        <v>8</v>
      </c>
    </row>
    <row r="662" spans="1:9" ht="25.5" x14ac:dyDescent="0.25">
      <c r="A662" s="15" t="s">
        <v>2880</v>
      </c>
      <c r="B662" s="21">
        <v>2214.0401499999998</v>
      </c>
      <c r="C662" s="21">
        <v>2620.0578999999998</v>
      </c>
      <c r="D662" s="21">
        <v>1.4166666666666667</v>
      </c>
      <c r="E662" s="21">
        <v>3.25</v>
      </c>
      <c r="F662" s="15" t="s">
        <v>2881</v>
      </c>
      <c r="G662" s="15" t="s">
        <v>78</v>
      </c>
      <c r="H662" s="53" t="s">
        <v>1148</v>
      </c>
      <c r="I662" s="53" t="s">
        <v>5</v>
      </c>
    </row>
    <row r="663" spans="1:9" x14ac:dyDescent="0.25">
      <c r="A663" s="15" t="s">
        <v>91</v>
      </c>
      <c r="B663" s="21">
        <v>2201.6914499999998</v>
      </c>
      <c r="C663" s="21">
        <v>2546.3589700000002</v>
      </c>
      <c r="D663" s="21">
        <v>234.91666666666666</v>
      </c>
      <c r="E663" s="21">
        <v>201.5</v>
      </c>
      <c r="F663" s="15" t="s">
        <v>434</v>
      </c>
      <c r="G663" s="15" t="s">
        <v>78</v>
      </c>
      <c r="H663" s="53" t="s">
        <v>130</v>
      </c>
      <c r="I663" s="53" t="s">
        <v>130</v>
      </c>
    </row>
    <row r="664" spans="1:9" ht="25.5" x14ac:dyDescent="0.25">
      <c r="A664" s="15" t="s">
        <v>1653</v>
      </c>
      <c r="B664" s="21">
        <v>2187.9907899999998</v>
      </c>
      <c r="C664" s="21">
        <v>0</v>
      </c>
      <c r="D664" s="21">
        <v>0.33333333333333337</v>
      </c>
      <c r="E664" s="21">
        <v>0</v>
      </c>
      <c r="F664" s="15" t="s">
        <v>1654</v>
      </c>
      <c r="G664" s="15" t="s">
        <v>78</v>
      </c>
      <c r="H664" s="53" t="s">
        <v>1148</v>
      </c>
      <c r="I664" s="53" t="s">
        <v>8</v>
      </c>
    </row>
    <row r="665" spans="1:9" ht="25.5" x14ac:dyDescent="0.25">
      <c r="A665" s="15" t="s">
        <v>2761</v>
      </c>
      <c r="B665" s="21">
        <v>2178.6056400000002</v>
      </c>
      <c r="C665" s="21">
        <v>0</v>
      </c>
      <c r="D665" s="21">
        <v>3.3333333333333335</v>
      </c>
      <c r="E665" s="21">
        <v>0</v>
      </c>
      <c r="F665" s="15" t="s">
        <v>2762</v>
      </c>
      <c r="G665" s="15" t="s">
        <v>77</v>
      </c>
      <c r="H665" s="53" t="s">
        <v>1155</v>
      </c>
      <c r="I665" s="53" t="s">
        <v>5</v>
      </c>
    </row>
    <row r="666" spans="1:9" ht="25.5" x14ac:dyDescent="0.25">
      <c r="A666" s="15" t="s">
        <v>1583</v>
      </c>
      <c r="B666" s="21">
        <v>2171.35023</v>
      </c>
      <c r="C666" s="21">
        <v>0</v>
      </c>
      <c r="D666" s="21">
        <v>0.83333333333333337</v>
      </c>
      <c r="E666" s="21">
        <v>0</v>
      </c>
      <c r="F666" s="15" t="s">
        <v>1584</v>
      </c>
      <c r="G666" s="15" t="s">
        <v>78</v>
      </c>
      <c r="H666" s="53" t="s">
        <v>1150</v>
      </c>
      <c r="I666" s="53" t="s">
        <v>8</v>
      </c>
    </row>
    <row r="667" spans="1:9" ht="25.5" x14ac:dyDescent="0.25">
      <c r="A667" s="15" t="s">
        <v>2954</v>
      </c>
      <c r="B667" s="21">
        <v>2162.7756800000002</v>
      </c>
      <c r="C667" s="21">
        <v>0</v>
      </c>
      <c r="D667" s="21">
        <v>0.75</v>
      </c>
      <c r="E667" s="21">
        <v>0</v>
      </c>
      <c r="F667" s="15" t="s">
        <v>2955</v>
      </c>
      <c r="G667" s="15" t="s">
        <v>77</v>
      </c>
      <c r="H667" s="53" t="s">
        <v>48</v>
      </c>
      <c r="I667" s="53" t="s">
        <v>6</v>
      </c>
    </row>
    <row r="668" spans="1:9" ht="25.5" x14ac:dyDescent="0.25">
      <c r="A668" s="15" t="s">
        <v>235</v>
      </c>
      <c r="B668" s="21">
        <v>2161.3315699999998</v>
      </c>
      <c r="C668" s="21">
        <v>7.4914300000000003</v>
      </c>
      <c r="D668" s="21">
        <v>2.8333333333333335</v>
      </c>
      <c r="E668" s="21">
        <v>0.16666666666666669</v>
      </c>
      <c r="F668" s="15" t="s">
        <v>236</v>
      </c>
      <c r="G668" s="15" t="s">
        <v>78</v>
      </c>
      <c r="H668" s="53" t="s">
        <v>1148</v>
      </c>
      <c r="I668" s="53" t="s">
        <v>5</v>
      </c>
    </row>
    <row r="669" spans="1:9" ht="25.5" x14ac:dyDescent="0.25">
      <c r="A669" s="15" t="s">
        <v>3265</v>
      </c>
      <c r="B669" s="21">
        <v>2129.9416099999999</v>
      </c>
      <c r="C669" s="21">
        <v>7185.0159100000001</v>
      </c>
      <c r="D669" s="21">
        <v>5.25</v>
      </c>
      <c r="E669" s="21">
        <v>3.5</v>
      </c>
      <c r="F669" s="15" t="s">
        <v>3266</v>
      </c>
      <c r="G669" s="15" t="s">
        <v>77</v>
      </c>
      <c r="H669" s="53" t="s">
        <v>130</v>
      </c>
      <c r="I669" s="53" t="s">
        <v>130</v>
      </c>
    </row>
    <row r="670" spans="1:9" ht="51" x14ac:dyDescent="0.25">
      <c r="A670" s="15" t="s">
        <v>1703</v>
      </c>
      <c r="B670" s="21">
        <v>2124.94353</v>
      </c>
      <c r="C670" s="21">
        <v>0</v>
      </c>
      <c r="D670" s="21">
        <v>0.16666666666666669</v>
      </c>
      <c r="E670" s="21">
        <v>0</v>
      </c>
      <c r="F670" s="15" t="s">
        <v>1704</v>
      </c>
      <c r="G670" s="15" t="s">
        <v>77</v>
      </c>
      <c r="H670" s="53" t="s">
        <v>1147</v>
      </c>
      <c r="I670" s="53" t="s">
        <v>8</v>
      </c>
    </row>
    <row r="671" spans="1:9" x14ac:dyDescent="0.25">
      <c r="A671" s="15" t="s">
        <v>3133</v>
      </c>
      <c r="B671" s="21">
        <v>2118.4376600000001</v>
      </c>
      <c r="C671" s="21">
        <v>0</v>
      </c>
      <c r="D671" s="21">
        <v>0.16666666666666669</v>
      </c>
      <c r="E671" s="21">
        <v>0</v>
      </c>
      <c r="F671" s="15" t="s">
        <v>3134</v>
      </c>
      <c r="G671" s="15" t="s">
        <v>77</v>
      </c>
      <c r="H671" s="53" t="s">
        <v>1152</v>
      </c>
      <c r="I671" s="53" t="s">
        <v>4</v>
      </c>
    </row>
    <row r="672" spans="1:9" ht="38.25" x14ac:dyDescent="0.25">
      <c r="A672" s="15" t="s">
        <v>949</v>
      </c>
      <c r="B672" s="21">
        <v>2106.7905099999998</v>
      </c>
      <c r="C672" s="21">
        <v>38409.763910000001</v>
      </c>
      <c r="D672" s="21">
        <v>5.166666666666667</v>
      </c>
      <c r="E672" s="21">
        <v>6.666666666666667</v>
      </c>
      <c r="F672" s="15" t="s">
        <v>950</v>
      </c>
      <c r="G672" s="15" t="s">
        <v>77</v>
      </c>
      <c r="H672" s="53" t="s">
        <v>48</v>
      </c>
      <c r="I672" s="53" t="s">
        <v>6</v>
      </c>
    </row>
    <row r="673" spans="1:9" x14ac:dyDescent="0.25">
      <c r="A673" s="15" t="s">
        <v>858</v>
      </c>
      <c r="B673" s="21">
        <v>2104.6903299999999</v>
      </c>
      <c r="C673" s="21">
        <v>11646.056790000001</v>
      </c>
      <c r="D673" s="21">
        <v>17.666666666666668</v>
      </c>
      <c r="E673" s="21">
        <v>52.166666666666671</v>
      </c>
      <c r="F673" s="15" t="s">
        <v>859</v>
      </c>
      <c r="G673" s="15" t="s">
        <v>78</v>
      </c>
      <c r="H673" s="53" t="s">
        <v>1149</v>
      </c>
      <c r="I673" s="53" t="s">
        <v>5</v>
      </c>
    </row>
    <row r="674" spans="1:9" ht="25.5" x14ac:dyDescent="0.25">
      <c r="A674" s="15" t="s">
        <v>1698</v>
      </c>
      <c r="B674" s="21">
        <v>2093.21956</v>
      </c>
      <c r="C674" s="21">
        <v>0</v>
      </c>
      <c r="D674" s="21">
        <v>0.16666666666666669</v>
      </c>
      <c r="E674" s="21">
        <v>0</v>
      </c>
      <c r="F674" s="15" t="s">
        <v>1699</v>
      </c>
      <c r="G674" s="15" t="s">
        <v>77</v>
      </c>
      <c r="H674" s="53" t="s">
        <v>1147</v>
      </c>
      <c r="I674" s="53" t="s">
        <v>2</v>
      </c>
    </row>
    <row r="675" spans="1:9" x14ac:dyDescent="0.25">
      <c r="A675" s="15" t="s">
        <v>3112</v>
      </c>
      <c r="B675" s="21">
        <v>2070.5918099999999</v>
      </c>
      <c r="C675" s="21">
        <v>0</v>
      </c>
      <c r="D675" s="21">
        <v>0.16666666666666669</v>
      </c>
      <c r="E675" s="21">
        <v>0</v>
      </c>
      <c r="F675" s="15" t="s">
        <v>3113</v>
      </c>
      <c r="G675" s="15" t="s">
        <v>77</v>
      </c>
      <c r="H675" s="53" t="s">
        <v>1150</v>
      </c>
      <c r="I675" s="53" t="s">
        <v>2</v>
      </c>
    </row>
    <row r="676" spans="1:9" x14ac:dyDescent="0.25">
      <c r="A676" s="15" t="s">
        <v>1667</v>
      </c>
      <c r="B676" s="21">
        <v>2059.2559200000001</v>
      </c>
      <c r="C676" s="21">
        <v>0</v>
      </c>
      <c r="D676" s="21">
        <v>0.16666666666666669</v>
      </c>
      <c r="E676" s="21">
        <v>0</v>
      </c>
      <c r="F676" s="15" t="s">
        <v>1668</v>
      </c>
      <c r="G676" s="15" t="s">
        <v>77</v>
      </c>
      <c r="H676" s="53" t="s">
        <v>1150</v>
      </c>
      <c r="I676" s="53" t="s">
        <v>8</v>
      </c>
    </row>
    <row r="677" spans="1:9" ht="25.5" x14ac:dyDescent="0.25">
      <c r="A677" s="15" t="s">
        <v>1486</v>
      </c>
      <c r="B677" s="21">
        <v>2038.6630500000001</v>
      </c>
      <c r="C677" s="21">
        <v>0</v>
      </c>
      <c r="D677" s="21">
        <v>2.3333333333333335</v>
      </c>
      <c r="E677" s="21">
        <v>0</v>
      </c>
      <c r="F677" s="15" t="s">
        <v>1050</v>
      </c>
      <c r="G677" s="15" t="s">
        <v>77</v>
      </c>
      <c r="H677" s="53" t="s">
        <v>1148</v>
      </c>
      <c r="I677" s="53" t="s">
        <v>5</v>
      </c>
    </row>
    <row r="678" spans="1:9" x14ac:dyDescent="0.25">
      <c r="A678" s="15" t="s">
        <v>40</v>
      </c>
      <c r="B678" s="21">
        <v>2017.5907500000001</v>
      </c>
      <c r="C678" s="21">
        <v>1178.0546099999999</v>
      </c>
      <c r="D678" s="21">
        <v>6.916666666666667</v>
      </c>
      <c r="E678" s="21">
        <v>3.5</v>
      </c>
      <c r="F678" s="15" t="s">
        <v>389</v>
      </c>
      <c r="G678" s="15" t="s">
        <v>78</v>
      </c>
      <c r="H678" s="53" t="s">
        <v>48</v>
      </c>
      <c r="I678" s="53" t="s">
        <v>6</v>
      </c>
    </row>
    <row r="679" spans="1:9" ht="25.5" x14ac:dyDescent="0.25">
      <c r="A679" s="15" t="s">
        <v>3135</v>
      </c>
      <c r="B679" s="21">
        <v>2000.0074500000001</v>
      </c>
      <c r="C679" s="21">
        <v>0</v>
      </c>
      <c r="D679" s="21">
        <v>0.16666666666666669</v>
      </c>
      <c r="E679" s="21">
        <v>0</v>
      </c>
      <c r="F679" s="15" t="s">
        <v>3136</v>
      </c>
      <c r="G679" s="15" t="s">
        <v>77</v>
      </c>
      <c r="H679" s="53" t="s">
        <v>1152</v>
      </c>
      <c r="I679" s="53" t="s">
        <v>4</v>
      </c>
    </row>
    <row r="680" spans="1:9" ht="25.5" x14ac:dyDescent="0.25">
      <c r="A680" s="15" t="s">
        <v>3036</v>
      </c>
      <c r="B680" s="21">
        <v>1992.64105</v>
      </c>
      <c r="C680" s="21">
        <v>0</v>
      </c>
      <c r="D680" s="21">
        <v>0.41666666666666669</v>
      </c>
      <c r="E680" s="21">
        <v>0</v>
      </c>
      <c r="F680" s="15" t="s">
        <v>3037</v>
      </c>
      <c r="G680" s="15" t="s">
        <v>77</v>
      </c>
      <c r="H680" s="53" t="s">
        <v>1148</v>
      </c>
      <c r="I680" s="53" t="s">
        <v>5</v>
      </c>
    </row>
    <row r="681" spans="1:9" ht="38.25" x14ac:dyDescent="0.25">
      <c r="A681" s="15" t="s">
        <v>124</v>
      </c>
      <c r="B681" s="21">
        <v>1942.5107800000001</v>
      </c>
      <c r="C681" s="21">
        <v>15422.142470000001</v>
      </c>
      <c r="D681" s="21">
        <v>9.25</v>
      </c>
      <c r="E681" s="21">
        <v>6.3333333333333339</v>
      </c>
      <c r="F681" s="15" t="s">
        <v>198</v>
      </c>
      <c r="G681" s="15" t="s">
        <v>77</v>
      </c>
      <c r="H681" s="53" t="s">
        <v>130</v>
      </c>
      <c r="I681" s="53" t="s">
        <v>130</v>
      </c>
    </row>
    <row r="682" spans="1:9" x14ac:dyDescent="0.25">
      <c r="A682" s="15" t="s">
        <v>2925</v>
      </c>
      <c r="B682" s="21">
        <v>1941.31673</v>
      </c>
      <c r="C682" s="21">
        <v>0</v>
      </c>
      <c r="D682" s="21">
        <v>1</v>
      </c>
      <c r="E682" s="21">
        <v>0</v>
      </c>
      <c r="F682" s="15" t="s">
        <v>2926</v>
      </c>
      <c r="G682" s="15" t="s">
        <v>78</v>
      </c>
      <c r="H682" s="53" t="s">
        <v>48</v>
      </c>
      <c r="I682" s="53" t="s">
        <v>6</v>
      </c>
    </row>
    <row r="683" spans="1:9" ht="25.5" x14ac:dyDescent="0.25">
      <c r="A683" s="15" t="s">
        <v>1369</v>
      </c>
      <c r="B683" s="21">
        <v>1936.9477099999999</v>
      </c>
      <c r="C683" s="21">
        <v>0</v>
      </c>
      <c r="D683" s="21">
        <v>6.75</v>
      </c>
      <c r="E683" s="21">
        <v>0</v>
      </c>
      <c r="F683" s="15" t="s">
        <v>1370</v>
      </c>
      <c r="G683" s="15" t="s">
        <v>77</v>
      </c>
      <c r="H683" s="53" t="s">
        <v>1148</v>
      </c>
      <c r="I683" s="53" t="s">
        <v>41</v>
      </c>
    </row>
    <row r="684" spans="1:9" x14ac:dyDescent="0.25">
      <c r="A684" s="15" t="s">
        <v>532</v>
      </c>
      <c r="B684" s="21">
        <v>1936.6596199999999</v>
      </c>
      <c r="C684" s="21">
        <v>77156.864300000001</v>
      </c>
      <c r="D684" s="21">
        <v>1.6666666666666667</v>
      </c>
      <c r="E684" s="21">
        <v>7.833333333333333</v>
      </c>
      <c r="F684" s="15" t="s">
        <v>533</v>
      </c>
      <c r="G684" s="15" t="s">
        <v>78</v>
      </c>
      <c r="H684" s="53" t="s">
        <v>1154</v>
      </c>
      <c r="I684" s="53" t="s">
        <v>8</v>
      </c>
    </row>
    <row r="685" spans="1:9" ht="25.5" x14ac:dyDescent="0.25">
      <c r="A685" s="15" t="s">
        <v>2696</v>
      </c>
      <c r="B685" s="21">
        <v>1927.27827</v>
      </c>
      <c r="C685" s="21">
        <v>0</v>
      </c>
      <c r="D685" s="21">
        <v>4.583333333333333</v>
      </c>
      <c r="E685" s="21">
        <v>0</v>
      </c>
      <c r="F685" s="15" t="s">
        <v>2697</v>
      </c>
      <c r="G685" s="15" t="s">
        <v>78</v>
      </c>
      <c r="H685" s="53" t="s">
        <v>1148</v>
      </c>
      <c r="I685" s="53" t="s">
        <v>5</v>
      </c>
    </row>
    <row r="686" spans="1:9" x14ac:dyDescent="0.25">
      <c r="A686" s="15" t="s">
        <v>1749</v>
      </c>
      <c r="B686" s="21">
        <v>1924.71282</v>
      </c>
      <c r="C686" s="21">
        <v>0</v>
      </c>
      <c r="D686" s="21">
        <v>0.5</v>
      </c>
      <c r="E686" s="21">
        <v>0</v>
      </c>
      <c r="F686" s="15" t="s">
        <v>1750</v>
      </c>
      <c r="G686" s="15" t="s">
        <v>78</v>
      </c>
      <c r="H686" s="53" t="s">
        <v>1148</v>
      </c>
      <c r="I686" s="53" t="s">
        <v>5</v>
      </c>
    </row>
    <row r="687" spans="1:9" x14ac:dyDescent="0.25">
      <c r="A687" s="15" t="s">
        <v>1452</v>
      </c>
      <c r="B687" s="21">
        <v>1919.3014800000001</v>
      </c>
      <c r="C687" s="21">
        <v>0</v>
      </c>
      <c r="D687" s="21">
        <v>8</v>
      </c>
      <c r="E687" s="21">
        <v>0</v>
      </c>
      <c r="F687" s="15" t="s">
        <v>1453</v>
      </c>
      <c r="G687" s="15" t="s">
        <v>77</v>
      </c>
      <c r="H687" s="53" t="s">
        <v>1148</v>
      </c>
      <c r="I687" s="53" t="s">
        <v>4</v>
      </c>
    </row>
    <row r="688" spans="1:9" x14ac:dyDescent="0.25">
      <c r="A688" s="15" t="s">
        <v>2596</v>
      </c>
      <c r="B688" s="21">
        <v>1893.3318899999999</v>
      </c>
      <c r="C688" s="21">
        <v>582.80925999999999</v>
      </c>
      <c r="D688" s="21">
        <v>7.666666666666667</v>
      </c>
      <c r="E688" s="21">
        <v>0.25</v>
      </c>
      <c r="F688" s="15" t="s">
        <v>2597</v>
      </c>
      <c r="G688" s="15" t="s">
        <v>77</v>
      </c>
      <c r="H688" s="53" t="s">
        <v>1151</v>
      </c>
      <c r="I688" s="53" t="s">
        <v>2</v>
      </c>
    </row>
    <row r="689" spans="1:9" ht="25.5" x14ac:dyDescent="0.25">
      <c r="A689" s="15" t="s">
        <v>2753</v>
      </c>
      <c r="B689" s="21">
        <v>1880.38517</v>
      </c>
      <c r="C689" s="21">
        <v>0</v>
      </c>
      <c r="D689" s="21">
        <v>3.416666666666667</v>
      </c>
      <c r="E689" s="21">
        <v>0</v>
      </c>
      <c r="F689" s="15" t="s">
        <v>2754</v>
      </c>
      <c r="G689" s="15" t="s">
        <v>77</v>
      </c>
      <c r="H689" s="53" t="s">
        <v>1154</v>
      </c>
      <c r="I689" s="53" t="s">
        <v>4</v>
      </c>
    </row>
    <row r="690" spans="1:9" x14ac:dyDescent="0.25">
      <c r="A690" s="15" t="s">
        <v>1560</v>
      </c>
      <c r="B690" s="21">
        <v>1879.5188599999999</v>
      </c>
      <c r="C690" s="21">
        <v>0</v>
      </c>
      <c r="D690" s="21">
        <v>1.1666666666666667</v>
      </c>
      <c r="E690" s="21">
        <v>0</v>
      </c>
      <c r="F690" s="15" t="s">
        <v>1561</v>
      </c>
      <c r="G690" s="15" t="s">
        <v>77</v>
      </c>
      <c r="H690" s="53" t="s">
        <v>1149</v>
      </c>
      <c r="I690" s="53" t="s">
        <v>8</v>
      </c>
    </row>
    <row r="691" spans="1:9" ht="25.5" x14ac:dyDescent="0.25">
      <c r="A691" s="15" t="s">
        <v>1411</v>
      </c>
      <c r="B691" s="21">
        <v>1869.1197199999999</v>
      </c>
      <c r="C691" s="21">
        <v>0</v>
      </c>
      <c r="D691" s="21">
        <v>5.666666666666667</v>
      </c>
      <c r="E691" s="21">
        <v>0</v>
      </c>
      <c r="F691" s="15" t="s">
        <v>1412</v>
      </c>
      <c r="G691" s="15" t="s">
        <v>77</v>
      </c>
      <c r="H691" s="53" t="s">
        <v>1148</v>
      </c>
      <c r="I691" s="53" t="s">
        <v>2</v>
      </c>
    </row>
    <row r="692" spans="1:9" ht="25.5" x14ac:dyDescent="0.25">
      <c r="A692" s="15" t="s">
        <v>1603</v>
      </c>
      <c r="B692" s="21">
        <v>1834.5780500000001</v>
      </c>
      <c r="C692" s="21">
        <v>0</v>
      </c>
      <c r="D692" s="21">
        <v>3.416666666666667</v>
      </c>
      <c r="E692" s="21">
        <v>0</v>
      </c>
      <c r="F692" s="15" t="s">
        <v>1604</v>
      </c>
      <c r="G692" s="15" t="s">
        <v>77</v>
      </c>
      <c r="H692" s="53" t="s">
        <v>1148</v>
      </c>
      <c r="I692" s="53" t="s">
        <v>6</v>
      </c>
    </row>
    <row r="693" spans="1:9" ht="25.5" x14ac:dyDescent="0.25">
      <c r="A693" s="15" t="s">
        <v>2882</v>
      </c>
      <c r="B693" s="21">
        <v>1811.24659</v>
      </c>
      <c r="C693" s="21">
        <v>0</v>
      </c>
      <c r="D693" s="21">
        <v>1.4166666666666667</v>
      </c>
      <c r="E693" s="21">
        <v>0</v>
      </c>
      <c r="F693" s="15" t="s">
        <v>2883</v>
      </c>
      <c r="G693" s="15" t="s">
        <v>77</v>
      </c>
      <c r="H693" s="53" t="s">
        <v>1151</v>
      </c>
      <c r="I693" s="53" t="s">
        <v>4</v>
      </c>
    </row>
    <row r="694" spans="1:9" ht="25.5" x14ac:dyDescent="0.25">
      <c r="A694" s="15" t="s">
        <v>2690</v>
      </c>
      <c r="B694" s="21">
        <v>1785.0680600000001</v>
      </c>
      <c r="C694" s="21">
        <v>0</v>
      </c>
      <c r="D694" s="21">
        <v>4.833333333333333</v>
      </c>
      <c r="E694" s="21">
        <v>0</v>
      </c>
      <c r="F694" s="15" t="s">
        <v>2691</v>
      </c>
      <c r="G694" s="15" t="s">
        <v>77</v>
      </c>
      <c r="H694" s="53" t="s">
        <v>1151</v>
      </c>
      <c r="I694" s="53" t="s">
        <v>8</v>
      </c>
    </row>
    <row r="695" spans="1:9" ht="25.5" x14ac:dyDescent="0.25">
      <c r="A695" s="15" t="s">
        <v>2765</v>
      </c>
      <c r="B695" s="21">
        <v>1777.4169199999999</v>
      </c>
      <c r="C695" s="21">
        <v>0</v>
      </c>
      <c r="D695" s="21">
        <v>3.166666666666667</v>
      </c>
      <c r="E695" s="21">
        <v>0</v>
      </c>
      <c r="F695" s="15" t="s">
        <v>2766</v>
      </c>
      <c r="G695" s="15" t="s">
        <v>77</v>
      </c>
      <c r="H695" s="53" t="s">
        <v>1147</v>
      </c>
      <c r="I695" s="53" t="s">
        <v>8</v>
      </c>
    </row>
    <row r="696" spans="1:9" x14ac:dyDescent="0.25">
      <c r="A696" s="15" t="s">
        <v>761</v>
      </c>
      <c r="B696" s="21">
        <v>1763.9218000000001</v>
      </c>
      <c r="C696" s="21">
        <v>15213.89049</v>
      </c>
      <c r="D696" s="21">
        <v>8.3333333333333343E-2</v>
      </c>
      <c r="E696" s="21">
        <v>0.16666666666666669</v>
      </c>
      <c r="F696" s="15" t="s">
        <v>762</v>
      </c>
      <c r="G696" s="15" t="s">
        <v>78</v>
      </c>
      <c r="H696" s="53" t="s">
        <v>130</v>
      </c>
      <c r="I696" s="53" t="s">
        <v>130</v>
      </c>
    </row>
    <row r="697" spans="1:9" ht="25.5" x14ac:dyDescent="0.25">
      <c r="A697" s="15" t="s">
        <v>926</v>
      </c>
      <c r="B697" s="21">
        <v>1712.3424600000001</v>
      </c>
      <c r="C697" s="21">
        <v>17122.455119999999</v>
      </c>
      <c r="D697" s="21">
        <v>1.0833333333333333</v>
      </c>
      <c r="E697" s="21">
        <v>15.416666666666666</v>
      </c>
      <c r="F697" s="15" t="s">
        <v>927</v>
      </c>
      <c r="G697" s="15" t="s">
        <v>77</v>
      </c>
      <c r="H697" s="53" t="s">
        <v>1151</v>
      </c>
      <c r="I697" s="53" t="s">
        <v>2</v>
      </c>
    </row>
    <row r="698" spans="1:9" ht="25.5" x14ac:dyDescent="0.25">
      <c r="A698" s="15" t="s">
        <v>2729</v>
      </c>
      <c r="B698" s="21">
        <v>1690.4094399999999</v>
      </c>
      <c r="C698" s="21">
        <v>0</v>
      </c>
      <c r="D698" s="21">
        <v>3.6666666666666665</v>
      </c>
      <c r="E698" s="21">
        <v>0</v>
      </c>
      <c r="F698" s="15" t="s">
        <v>2730</v>
      </c>
      <c r="G698" s="15" t="s">
        <v>77</v>
      </c>
      <c r="H698" s="53" t="s">
        <v>1151</v>
      </c>
      <c r="I698" s="53" t="s">
        <v>2</v>
      </c>
    </row>
    <row r="699" spans="1:9" ht="25.5" x14ac:dyDescent="0.25">
      <c r="A699" s="15" t="s">
        <v>1030</v>
      </c>
      <c r="B699" s="21">
        <v>1688.2747999999999</v>
      </c>
      <c r="C699" s="21">
        <v>15468.61974</v>
      </c>
      <c r="D699" s="21">
        <v>1.4166666666666667</v>
      </c>
      <c r="E699" s="21">
        <v>0.33333333333333337</v>
      </c>
      <c r="F699" s="15" t="s">
        <v>1031</v>
      </c>
      <c r="G699" s="15" t="s">
        <v>77</v>
      </c>
      <c r="H699" s="53" t="s">
        <v>1154</v>
      </c>
      <c r="I699" s="53" t="s">
        <v>2</v>
      </c>
    </row>
    <row r="700" spans="1:9" x14ac:dyDescent="0.25">
      <c r="A700" s="15" t="s">
        <v>1430</v>
      </c>
      <c r="B700" s="21">
        <v>1644.0562600000001</v>
      </c>
      <c r="C700" s="21">
        <v>0</v>
      </c>
      <c r="D700" s="21">
        <v>4.25</v>
      </c>
      <c r="E700" s="21">
        <v>0</v>
      </c>
      <c r="F700" s="15" t="s">
        <v>1431</v>
      </c>
      <c r="G700" s="15" t="s">
        <v>77</v>
      </c>
      <c r="H700" s="53" t="s">
        <v>1154</v>
      </c>
      <c r="I700" s="53" t="s">
        <v>2</v>
      </c>
    </row>
    <row r="701" spans="1:9" ht="25.5" x14ac:dyDescent="0.25">
      <c r="A701" s="15" t="s">
        <v>731</v>
      </c>
      <c r="B701" s="21">
        <v>1631.89491</v>
      </c>
      <c r="C701" s="21">
        <v>48102.084080000001</v>
      </c>
      <c r="D701" s="21">
        <v>3.5833333333333335</v>
      </c>
      <c r="E701" s="21">
        <v>17.833333333333332</v>
      </c>
      <c r="F701" s="15" t="s">
        <v>732</v>
      </c>
      <c r="G701" s="15" t="s">
        <v>77</v>
      </c>
      <c r="H701" s="53" t="s">
        <v>130</v>
      </c>
      <c r="I701" s="53" t="s">
        <v>130</v>
      </c>
    </row>
    <row r="702" spans="1:9" x14ac:dyDescent="0.25">
      <c r="A702" s="15" t="s">
        <v>3034</v>
      </c>
      <c r="B702" s="21">
        <v>1616.23804</v>
      </c>
      <c r="C702" s="21">
        <v>0</v>
      </c>
      <c r="D702" s="21">
        <v>0.41666666666666669</v>
      </c>
      <c r="E702" s="21">
        <v>0</v>
      </c>
      <c r="F702" s="15" t="s">
        <v>3035</v>
      </c>
      <c r="G702" s="15" t="s">
        <v>78</v>
      </c>
      <c r="H702" s="53" t="s">
        <v>1148</v>
      </c>
      <c r="I702" s="53" t="s">
        <v>5</v>
      </c>
    </row>
    <row r="703" spans="1:9" ht="25.5" x14ac:dyDescent="0.25">
      <c r="A703" s="15" t="s">
        <v>26</v>
      </c>
      <c r="B703" s="21">
        <v>1598.93505</v>
      </c>
      <c r="C703" s="21">
        <v>3643.6052800000002</v>
      </c>
      <c r="D703" s="21">
        <v>5.0833333333333339</v>
      </c>
      <c r="E703" s="21">
        <v>12.833333333333334</v>
      </c>
      <c r="F703" s="15" t="s">
        <v>171</v>
      </c>
      <c r="G703" s="15" t="s">
        <v>78</v>
      </c>
      <c r="H703" s="53" t="s">
        <v>1151</v>
      </c>
      <c r="I703" s="53" t="s">
        <v>6</v>
      </c>
    </row>
    <row r="704" spans="1:9" ht="25.5" x14ac:dyDescent="0.25">
      <c r="A704" s="15" t="s">
        <v>62</v>
      </c>
      <c r="B704" s="21">
        <v>1594.99675</v>
      </c>
      <c r="C704" s="21">
        <v>4488.0012900000002</v>
      </c>
      <c r="D704" s="21">
        <v>6.5833333333333339</v>
      </c>
      <c r="E704" s="21">
        <v>3.9166666666666665</v>
      </c>
      <c r="F704" s="15" t="s">
        <v>63</v>
      </c>
      <c r="G704" s="15" t="s">
        <v>78</v>
      </c>
      <c r="H704" s="53" t="s">
        <v>1148</v>
      </c>
      <c r="I704" s="53" t="s">
        <v>6</v>
      </c>
    </row>
    <row r="705" spans="1:9" ht="25.5" x14ac:dyDescent="0.25">
      <c r="A705" s="15" t="s">
        <v>1780</v>
      </c>
      <c r="B705" s="21">
        <v>1557.5107399999999</v>
      </c>
      <c r="C705" s="21">
        <v>0</v>
      </c>
      <c r="D705" s="21">
        <v>38.416666666666664</v>
      </c>
      <c r="E705" s="21">
        <v>0</v>
      </c>
      <c r="F705" s="15" t="s">
        <v>1781</v>
      </c>
      <c r="G705" s="15" t="s">
        <v>77</v>
      </c>
      <c r="H705" s="53" t="s">
        <v>130</v>
      </c>
      <c r="I705" s="53" t="s">
        <v>130</v>
      </c>
    </row>
    <row r="706" spans="1:9" ht="25.5" x14ac:dyDescent="0.25">
      <c r="A706" s="15" t="s">
        <v>407</v>
      </c>
      <c r="B706" s="21">
        <v>1548.8082999999999</v>
      </c>
      <c r="C706" s="21">
        <v>2.3488899999999999</v>
      </c>
      <c r="D706" s="21">
        <v>2</v>
      </c>
      <c r="E706" s="21">
        <v>0.25</v>
      </c>
      <c r="F706" s="15" t="s">
        <v>408</v>
      </c>
      <c r="G706" s="15" t="s">
        <v>77</v>
      </c>
      <c r="H706" s="53" t="s">
        <v>1148</v>
      </c>
      <c r="I706" s="53" t="s">
        <v>5</v>
      </c>
    </row>
    <row r="707" spans="1:9" ht="25.5" x14ac:dyDescent="0.25">
      <c r="A707" s="15" t="s">
        <v>684</v>
      </c>
      <c r="B707" s="21">
        <v>1528.3704</v>
      </c>
      <c r="C707" s="21">
        <v>3083.6516799999999</v>
      </c>
      <c r="D707" s="21">
        <v>1.75</v>
      </c>
      <c r="E707" s="21">
        <v>0.25</v>
      </c>
      <c r="F707" s="15" t="s">
        <v>685</v>
      </c>
      <c r="G707" s="15" t="s">
        <v>77</v>
      </c>
      <c r="H707" s="53" t="s">
        <v>1148</v>
      </c>
      <c r="I707" s="53" t="s">
        <v>5</v>
      </c>
    </row>
    <row r="708" spans="1:9" ht="25.5" x14ac:dyDescent="0.25">
      <c r="A708" s="15" t="s">
        <v>2783</v>
      </c>
      <c r="B708" s="21">
        <v>1525.3891100000001</v>
      </c>
      <c r="C708" s="21">
        <v>247.42258000000001</v>
      </c>
      <c r="D708" s="21">
        <v>3</v>
      </c>
      <c r="E708" s="21">
        <v>4.166666666666667</v>
      </c>
      <c r="F708" s="15" t="s">
        <v>2784</v>
      </c>
      <c r="G708" s="15" t="s">
        <v>77</v>
      </c>
      <c r="H708" s="53" t="s">
        <v>1148</v>
      </c>
      <c r="I708" s="53" t="s">
        <v>5</v>
      </c>
    </row>
    <row r="709" spans="1:9" x14ac:dyDescent="0.25">
      <c r="A709" s="15" t="s">
        <v>1613</v>
      </c>
      <c r="B709" s="21">
        <v>1517.96994</v>
      </c>
      <c r="C709" s="21">
        <v>0</v>
      </c>
      <c r="D709" s="21">
        <v>0.58333333333333337</v>
      </c>
      <c r="E709" s="21">
        <v>0</v>
      </c>
      <c r="F709" s="15" t="s">
        <v>1614</v>
      </c>
      <c r="G709" s="15" t="s">
        <v>77</v>
      </c>
      <c r="H709" s="53" t="s">
        <v>1149</v>
      </c>
      <c r="I709" s="53" t="s">
        <v>8</v>
      </c>
    </row>
    <row r="710" spans="1:9" ht="25.5" x14ac:dyDescent="0.25">
      <c r="A710" s="15" t="s">
        <v>167</v>
      </c>
      <c r="B710" s="21">
        <v>1505.1729</v>
      </c>
      <c r="C710" s="21">
        <v>1.7590000000000001E-2</v>
      </c>
      <c r="D710" s="21">
        <v>8.3333333333333343E-2</v>
      </c>
      <c r="E710" s="21">
        <v>0.66666666666666674</v>
      </c>
      <c r="F710" s="15" t="s">
        <v>168</v>
      </c>
      <c r="G710" s="15" t="s">
        <v>77</v>
      </c>
      <c r="H710" s="53" t="s">
        <v>1148</v>
      </c>
      <c r="I710" s="53" t="s">
        <v>5</v>
      </c>
    </row>
    <row r="711" spans="1:9" ht="25.5" x14ac:dyDescent="0.25">
      <c r="A711" s="15" t="s">
        <v>1657</v>
      </c>
      <c r="B711" s="21">
        <v>1502.4400499999999</v>
      </c>
      <c r="C711" s="21">
        <v>0</v>
      </c>
      <c r="D711" s="21">
        <v>1.5833333333333335</v>
      </c>
      <c r="E711" s="21">
        <v>0</v>
      </c>
      <c r="F711" s="15" t="s">
        <v>1658</v>
      </c>
      <c r="G711" s="15" t="s">
        <v>77</v>
      </c>
      <c r="H711" s="53" t="s">
        <v>1148</v>
      </c>
      <c r="I711" s="53" t="s">
        <v>4</v>
      </c>
    </row>
    <row r="712" spans="1:9" ht="38.25" x14ac:dyDescent="0.25">
      <c r="A712" s="15" t="s">
        <v>2849</v>
      </c>
      <c r="B712" s="21">
        <v>1500.4138399999999</v>
      </c>
      <c r="C712" s="21">
        <v>0</v>
      </c>
      <c r="D712" s="21">
        <v>2.0833333333333335</v>
      </c>
      <c r="E712" s="21">
        <v>0</v>
      </c>
      <c r="F712" s="15" t="s">
        <v>2850</v>
      </c>
      <c r="G712" s="15" t="s">
        <v>77</v>
      </c>
      <c r="H712" s="53" t="s">
        <v>1148</v>
      </c>
      <c r="I712" s="53" t="s">
        <v>6</v>
      </c>
    </row>
    <row r="713" spans="1:9" x14ac:dyDescent="0.25">
      <c r="A713" s="15" t="s">
        <v>1087</v>
      </c>
      <c r="B713" s="21">
        <v>1492.6398200000001</v>
      </c>
      <c r="C713" s="21">
        <v>2292.4965000000002</v>
      </c>
      <c r="D713" s="21">
        <v>4.583333333333333</v>
      </c>
      <c r="E713" s="21">
        <v>6.666666666666667</v>
      </c>
      <c r="F713" s="15" t="s">
        <v>1088</v>
      </c>
      <c r="G713" s="15" t="s">
        <v>77</v>
      </c>
      <c r="H713" s="53" t="s">
        <v>130</v>
      </c>
      <c r="I713" s="53" t="s">
        <v>130</v>
      </c>
    </row>
    <row r="714" spans="1:9" x14ac:dyDescent="0.25">
      <c r="A714" s="15" t="s">
        <v>1673</v>
      </c>
      <c r="B714" s="21">
        <v>1447.72</v>
      </c>
      <c r="C714" s="21">
        <v>0</v>
      </c>
      <c r="D714" s="21">
        <v>0.25</v>
      </c>
      <c r="E714" s="21">
        <v>0</v>
      </c>
      <c r="F714" s="15" t="s">
        <v>1674</v>
      </c>
      <c r="G714" s="15" t="s">
        <v>77</v>
      </c>
      <c r="H714" s="53" t="s">
        <v>1150</v>
      </c>
      <c r="I714" s="53" t="s">
        <v>6</v>
      </c>
    </row>
    <row r="715" spans="1:9" x14ac:dyDescent="0.25">
      <c r="A715" s="15" t="s">
        <v>1798</v>
      </c>
      <c r="B715" s="21">
        <v>1438.5810100000001</v>
      </c>
      <c r="C715" s="21">
        <v>0</v>
      </c>
      <c r="D715" s="21">
        <v>3.416666666666667</v>
      </c>
      <c r="E715" s="21">
        <v>0</v>
      </c>
      <c r="F715" s="15" t="s">
        <v>1799</v>
      </c>
      <c r="G715" s="15" t="s">
        <v>77</v>
      </c>
      <c r="H715" s="53" t="s">
        <v>1153</v>
      </c>
      <c r="I715" s="53" t="s">
        <v>130</v>
      </c>
    </row>
    <row r="716" spans="1:9" ht="38.25" x14ac:dyDescent="0.25">
      <c r="A716" s="15" t="s">
        <v>1498</v>
      </c>
      <c r="B716" s="21">
        <v>1438.51394</v>
      </c>
      <c r="C716" s="21">
        <v>0</v>
      </c>
      <c r="D716" s="21">
        <v>2.0833333333333335</v>
      </c>
      <c r="E716" s="21">
        <v>0</v>
      </c>
      <c r="F716" s="15" t="s">
        <v>1499</v>
      </c>
      <c r="G716" s="15" t="s">
        <v>77</v>
      </c>
      <c r="H716" s="53" t="s">
        <v>1151</v>
      </c>
      <c r="I716" s="53" t="s">
        <v>5</v>
      </c>
    </row>
    <row r="717" spans="1:9" ht="25.5" x14ac:dyDescent="0.25">
      <c r="A717" s="15" t="s">
        <v>3098</v>
      </c>
      <c r="B717" s="21">
        <v>1411.12446</v>
      </c>
      <c r="C717" s="21">
        <v>0</v>
      </c>
      <c r="D717" s="21">
        <v>0.25</v>
      </c>
      <c r="E717" s="21">
        <v>0</v>
      </c>
      <c r="F717" s="15" t="s">
        <v>3099</v>
      </c>
      <c r="G717" s="15" t="s">
        <v>77</v>
      </c>
      <c r="H717" s="53" t="s">
        <v>1154</v>
      </c>
      <c r="I717" s="53" t="s">
        <v>5</v>
      </c>
    </row>
    <row r="718" spans="1:9" ht="25.5" x14ac:dyDescent="0.25">
      <c r="A718" s="15" t="s">
        <v>2562</v>
      </c>
      <c r="B718" s="21">
        <v>1410.5375100000001</v>
      </c>
      <c r="C718" s="21">
        <v>557.56542999999999</v>
      </c>
      <c r="D718" s="21">
        <v>10.166666666666666</v>
      </c>
      <c r="E718" s="21">
        <v>4.166666666666667</v>
      </c>
      <c r="F718" s="15" t="s">
        <v>2563</v>
      </c>
      <c r="G718" s="15" t="s">
        <v>77</v>
      </c>
      <c r="H718" s="53" t="s">
        <v>1151</v>
      </c>
      <c r="I718" s="53" t="s">
        <v>4</v>
      </c>
    </row>
    <row r="719" spans="1:9" ht="25.5" x14ac:dyDescent="0.25">
      <c r="A719" s="15" t="s">
        <v>1075</v>
      </c>
      <c r="B719" s="21">
        <v>1403.64617</v>
      </c>
      <c r="C719" s="21">
        <v>1395.1588899999999</v>
      </c>
      <c r="D719" s="21">
        <v>40.333333333333329</v>
      </c>
      <c r="E719" s="21">
        <v>45.166666666666664</v>
      </c>
      <c r="F719" s="15" t="s">
        <v>1076</v>
      </c>
      <c r="G719" s="15" t="s">
        <v>78</v>
      </c>
      <c r="H719" s="53" t="s">
        <v>130</v>
      </c>
      <c r="I719" s="53" t="s">
        <v>130</v>
      </c>
    </row>
    <row r="720" spans="1:9" ht="38.25" x14ac:dyDescent="0.25">
      <c r="A720" s="15" t="s">
        <v>930</v>
      </c>
      <c r="B720" s="21">
        <v>1376.65003</v>
      </c>
      <c r="C720" s="21">
        <v>19592.436229999999</v>
      </c>
      <c r="D720" s="21">
        <v>0.83333333333333337</v>
      </c>
      <c r="E720" s="21">
        <v>13.833333333333334</v>
      </c>
      <c r="F720" s="15" t="s">
        <v>1587</v>
      </c>
      <c r="G720" s="15" t="s">
        <v>77</v>
      </c>
      <c r="H720" s="53" t="s">
        <v>1148</v>
      </c>
      <c r="I720" s="53" t="s">
        <v>5</v>
      </c>
    </row>
    <row r="721" spans="1:9" x14ac:dyDescent="0.25">
      <c r="A721" s="15" t="s">
        <v>1802</v>
      </c>
      <c r="B721" s="21">
        <v>1370.1310100000001</v>
      </c>
      <c r="C721" s="21">
        <v>0</v>
      </c>
      <c r="D721" s="21">
        <v>2.916666666666667</v>
      </c>
      <c r="E721" s="21">
        <v>0</v>
      </c>
      <c r="F721" s="15" t="s">
        <v>1803</v>
      </c>
      <c r="G721" s="15" t="s">
        <v>77</v>
      </c>
      <c r="H721" s="53" t="s">
        <v>1153</v>
      </c>
      <c r="I721" s="53" t="s">
        <v>130</v>
      </c>
    </row>
    <row r="722" spans="1:9" ht="25.5" x14ac:dyDescent="0.25">
      <c r="A722" s="15" t="s">
        <v>1617</v>
      </c>
      <c r="B722" s="21">
        <v>1351.48191</v>
      </c>
      <c r="C722" s="21">
        <v>0</v>
      </c>
      <c r="D722" s="21">
        <v>0.58333333333333337</v>
      </c>
      <c r="E722" s="21">
        <v>0</v>
      </c>
      <c r="F722" s="15" t="s">
        <v>1618</v>
      </c>
      <c r="G722" s="15" t="s">
        <v>77</v>
      </c>
      <c r="H722" s="53" t="s">
        <v>1148</v>
      </c>
      <c r="I722" s="53" t="s">
        <v>5</v>
      </c>
    </row>
    <row r="723" spans="1:9" x14ac:dyDescent="0.25">
      <c r="A723" s="15" t="s">
        <v>1062</v>
      </c>
      <c r="B723" s="21">
        <v>1316.46623</v>
      </c>
      <c r="C723" s="21">
        <v>65.465450000000004</v>
      </c>
      <c r="D723" s="21">
        <v>1.3333333333333335</v>
      </c>
      <c r="E723" s="21">
        <v>8.3333333333333343E-2</v>
      </c>
      <c r="F723" s="15" t="s">
        <v>2888</v>
      </c>
      <c r="G723" s="15" t="s">
        <v>77</v>
      </c>
      <c r="H723" s="53" t="s">
        <v>1150</v>
      </c>
      <c r="I723" s="53" t="s">
        <v>8</v>
      </c>
    </row>
    <row r="724" spans="1:9" ht="25.5" x14ac:dyDescent="0.25">
      <c r="A724" s="15" t="s">
        <v>2945</v>
      </c>
      <c r="B724" s="21">
        <v>1306.9924799999999</v>
      </c>
      <c r="C724" s="21">
        <v>1952.2309399999999</v>
      </c>
      <c r="D724" s="21">
        <v>0.83333333333333337</v>
      </c>
      <c r="E724" s="21">
        <v>4.166666666666667</v>
      </c>
      <c r="F724" s="15" t="s">
        <v>2946</v>
      </c>
      <c r="G724" s="15" t="s">
        <v>77</v>
      </c>
      <c r="H724" s="53" t="s">
        <v>1151</v>
      </c>
      <c r="I724" s="53" t="s">
        <v>2</v>
      </c>
    </row>
    <row r="725" spans="1:9" x14ac:dyDescent="0.25">
      <c r="A725" s="15" t="s">
        <v>3175</v>
      </c>
      <c r="B725" s="21">
        <v>1299.9896200000001</v>
      </c>
      <c r="C725" s="21">
        <v>0</v>
      </c>
      <c r="D725" s="21">
        <v>8.3333333333333343E-2</v>
      </c>
      <c r="E725" s="21">
        <v>0</v>
      </c>
      <c r="F725" s="15" t="s">
        <v>3176</v>
      </c>
      <c r="G725" s="15" t="s">
        <v>77</v>
      </c>
      <c r="H725" s="53" t="s">
        <v>1150</v>
      </c>
      <c r="I725" s="53" t="s">
        <v>2</v>
      </c>
    </row>
    <row r="726" spans="1:9" ht="25.5" x14ac:dyDescent="0.25">
      <c r="A726" s="15" t="s">
        <v>3217</v>
      </c>
      <c r="B726" s="21">
        <v>1299.8426099999999</v>
      </c>
      <c r="C726" s="21">
        <v>2650.19326</v>
      </c>
      <c r="D726" s="21">
        <v>8.3333333333333343E-2</v>
      </c>
      <c r="E726" s="21">
        <v>0.83333333333333337</v>
      </c>
      <c r="F726" s="15" t="s">
        <v>3218</v>
      </c>
      <c r="G726" s="15" t="s">
        <v>78</v>
      </c>
      <c r="H726" s="53" t="s">
        <v>1149</v>
      </c>
      <c r="I726" s="53" t="s">
        <v>4</v>
      </c>
    </row>
    <row r="727" spans="1:9" ht="38.25" x14ac:dyDescent="0.25">
      <c r="A727" s="15" t="s">
        <v>1761</v>
      </c>
      <c r="B727" s="21">
        <v>1274.201</v>
      </c>
      <c r="C727" s="21">
        <v>0</v>
      </c>
      <c r="D727" s="21">
        <v>8.3333333333333343E-2</v>
      </c>
      <c r="E727" s="21">
        <v>0</v>
      </c>
      <c r="F727" s="15" t="s">
        <v>1762</v>
      </c>
      <c r="G727" s="15" t="s">
        <v>78</v>
      </c>
      <c r="H727" s="53" t="s">
        <v>1154</v>
      </c>
      <c r="I727" s="53" t="s">
        <v>5</v>
      </c>
    </row>
    <row r="728" spans="1:9" x14ac:dyDescent="0.25">
      <c r="A728" s="15" t="s">
        <v>2897</v>
      </c>
      <c r="B728" s="21">
        <v>1261.4262200000001</v>
      </c>
      <c r="C728" s="21">
        <v>0</v>
      </c>
      <c r="D728" s="21">
        <v>1.25</v>
      </c>
      <c r="E728" s="21">
        <v>0</v>
      </c>
      <c r="F728" s="15" t="s">
        <v>2898</v>
      </c>
      <c r="G728" s="15" t="s">
        <v>77</v>
      </c>
      <c r="H728" s="53" t="s">
        <v>1150</v>
      </c>
      <c r="I728" s="53" t="s">
        <v>8</v>
      </c>
    </row>
    <row r="729" spans="1:9" ht="25.5" x14ac:dyDescent="0.25">
      <c r="A729" s="15" t="s">
        <v>2866</v>
      </c>
      <c r="B729" s="21">
        <v>1238.3931500000001</v>
      </c>
      <c r="C729" s="21">
        <v>0</v>
      </c>
      <c r="D729" s="21">
        <v>1.6666666666666667</v>
      </c>
      <c r="E729" s="21">
        <v>0</v>
      </c>
      <c r="F729" s="15" t="s">
        <v>2867</v>
      </c>
      <c r="G729" s="15" t="s">
        <v>77</v>
      </c>
      <c r="H729" s="53" t="s">
        <v>1148</v>
      </c>
      <c r="I729" s="53" t="s">
        <v>6</v>
      </c>
    </row>
    <row r="730" spans="1:9" x14ac:dyDescent="0.25">
      <c r="A730" s="15" t="s">
        <v>1822</v>
      </c>
      <c r="B730" s="21">
        <v>1208.9084</v>
      </c>
      <c r="C730" s="21">
        <v>0</v>
      </c>
      <c r="D730" s="21">
        <v>3.0833333333333335</v>
      </c>
      <c r="E730" s="21">
        <v>0</v>
      </c>
      <c r="F730" s="15" t="s">
        <v>1823</v>
      </c>
      <c r="G730" s="15" t="s">
        <v>77</v>
      </c>
      <c r="H730" s="53" t="s">
        <v>1153</v>
      </c>
      <c r="I730" s="53" t="s">
        <v>130</v>
      </c>
    </row>
    <row r="731" spans="1:9" x14ac:dyDescent="0.25">
      <c r="A731" s="15" t="s">
        <v>1627</v>
      </c>
      <c r="B731" s="21">
        <v>1207.7034000000001</v>
      </c>
      <c r="C731" s="21">
        <v>0</v>
      </c>
      <c r="D731" s="21">
        <v>0.5</v>
      </c>
      <c r="E731" s="21">
        <v>0</v>
      </c>
      <c r="F731" s="15" t="s">
        <v>1628</v>
      </c>
      <c r="G731" s="15" t="s">
        <v>77</v>
      </c>
      <c r="H731" s="53" t="s">
        <v>1149</v>
      </c>
      <c r="I731" s="53" t="s">
        <v>5</v>
      </c>
    </row>
    <row r="732" spans="1:9" ht="25.5" x14ac:dyDescent="0.25">
      <c r="A732" s="15" t="s">
        <v>1091</v>
      </c>
      <c r="B732" s="21">
        <v>1204.12563</v>
      </c>
      <c r="C732" s="21">
        <v>2621.7914500000002</v>
      </c>
      <c r="D732" s="21">
        <v>18.25</v>
      </c>
      <c r="E732" s="21">
        <v>5.5</v>
      </c>
      <c r="F732" s="15" t="s">
        <v>1092</v>
      </c>
      <c r="G732" s="15" t="s">
        <v>77</v>
      </c>
      <c r="H732" s="53" t="s">
        <v>130</v>
      </c>
      <c r="I732" s="53" t="s">
        <v>130</v>
      </c>
    </row>
    <row r="733" spans="1:9" ht="25.5" x14ac:dyDescent="0.25">
      <c r="A733" s="15" t="s">
        <v>2785</v>
      </c>
      <c r="B733" s="21">
        <v>1192.8749399999999</v>
      </c>
      <c r="C733" s="21">
        <v>0</v>
      </c>
      <c r="D733" s="21">
        <v>3</v>
      </c>
      <c r="E733" s="21">
        <v>0</v>
      </c>
      <c r="F733" s="15" t="s">
        <v>2786</v>
      </c>
      <c r="G733" s="15" t="s">
        <v>77</v>
      </c>
      <c r="H733" s="53" t="s">
        <v>1154</v>
      </c>
      <c r="I733" s="53" t="s">
        <v>5</v>
      </c>
    </row>
    <row r="734" spans="1:9" ht="25.5" x14ac:dyDescent="0.25">
      <c r="A734" s="15" t="s">
        <v>645</v>
      </c>
      <c r="B734" s="21">
        <v>1191.3814199999999</v>
      </c>
      <c r="C734" s="21">
        <v>5133.7855399999999</v>
      </c>
      <c r="D734" s="21">
        <v>8.75</v>
      </c>
      <c r="E734" s="21">
        <v>22.666666666666664</v>
      </c>
      <c r="F734" s="15" t="s">
        <v>646</v>
      </c>
      <c r="G734" s="15" t="s">
        <v>77</v>
      </c>
      <c r="H734" s="53" t="s">
        <v>1154</v>
      </c>
      <c r="I734" s="53" t="s">
        <v>4</v>
      </c>
    </row>
    <row r="735" spans="1:9" ht="25.5" x14ac:dyDescent="0.25">
      <c r="A735" s="15" t="s">
        <v>1356</v>
      </c>
      <c r="B735" s="21">
        <v>1172.0721900000001</v>
      </c>
      <c r="C735" s="21">
        <v>0</v>
      </c>
      <c r="D735" s="21">
        <v>1.9166666666666667</v>
      </c>
      <c r="E735" s="21">
        <v>0</v>
      </c>
      <c r="F735" s="15" t="s">
        <v>1357</v>
      </c>
      <c r="G735" s="15" t="s">
        <v>77</v>
      </c>
      <c r="H735" s="53" t="s">
        <v>1147</v>
      </c>
      <c r="I735" s="53" t="s">
        <v>8</v>
      </c>
    </row>
    <row r="736" spans="1:9" ht="25.5" x14ac:dyDescent="0.25">
      <c r="A736" s="15" t="s">
        <v>2919</v>
      </c>
      <c r="B736" s="21">
        <v>1153.3541399999999</v>
      </c>
      <c r="C736" s="21">
        <v>77186.393370000005</v>
      </c>
      <c r="D736" s="21">
        <v>1</v>
      </c>
      <c r="E736" s="21">
        <v>15</v>
      </c>
      <c r="F736" s="15" t="s">
        <v>2920</v>
      </c>
      <c r="G736" s="15" t="s">
        <v>77</v>
      </c>
      <c r="H736" s="53" t="s">
        <v>1148</v>
      </c>
      <c r="I736" s="53" t="s">
        <v>8</v>
      </c>
    </row>
    <row r="737" spans="1:9" x14ac:dyDescent="0.25">
      <c r="A737" s="15" t="s">
        <v>3281</v>
      </c>
      <c r="B737" s="21">
        <v>1137.7718</v>
      </c>
      <c r="C737" s="21">
        <v>0.38</v>
      </c>
      <c r="D737" s="21">
        <v>3.3333333333333335</v>
      </c>
      <c r="E737" s="21">
        <v>0.16666666666666669</v>
      </c>
      <c r="F737" s="15" t="s">
        <v>3282</v>
      </c>
      <c r="G737" s="15" t="s">
        <v>77</v>
      </c>
      <c r="H737" s="53" t="s">
        <v>1153</v>
      </c>
      <c r="I737" s="53" t="s">
        <v>130</v>
      </c>
    </row>
    <row r="738" spans="1:9" ht="25.5" x14ac:dyDescent="0.25">
      <c r="A738" s="15" t="s">
        <v>3291</v>
      </c>
      <c r="B738" s="21">
        <v>1131.4850799999999</v>
      </c>
      <c r="C738" s="21">
        <v>0</v>
      </c>
      <c r="D738" s="21">
        <v>2.75</v>
      </c>
      <c r="E738" s="21">
        <v>0</v>
      </c>
      <c r="F738" s="15" t="s">
        <v>3292</v>
      </c>
      <c r="G738" s="15" t="s">
        <v>77</v>
      </c>
      <c r="H738" s="53" t="s">
        <v>130</v>
      </c>
      <c r="I738" s="53" t="s">
        <v>130</v>
      </c>
    </row>
    <row r="739" spans="1:9" x14ac:dyDescent="0.25">
      <c r="A739" s="15" t="s">
        <v>1767</v>
      </c>
      <c r="B739" s="21">
        <v>1127.01439</v>
      </c>
      <c r="C739" s="21">
        <v>0</v>
      </c>
      <c r="D739" s="21">
        <v>8.3333333333333343E-2</v>
      </c>
      <c r="E739" s="21">
        <v>0</v>
      </c>
      <c r="F739" s="15" t="s">
        <v>1768</v>
      </c>
      <c r="G739" s="15" t="s">
        <v>77</v>
      </c>
      <c r="H739" s="53" t="s">
        <v>1150</v>
      </c>
      <c r="I739" s="53" t="s">
        <v>4</v>
      </c>
    </row>
    <row r="740" spans="1:9" ht="25.5" x14ac:dyDescent="0.25">
      <c r="A740" s="15" t="s">
        <v>16</v>
      </c>
      <c r="B740" s="21">
        <v>1116.20192</v>
      </c>
      <c r="C740" s="21">
        <v>36.232880000000002</v>
      </c>
      <c r="D740" s="21">
        <v>14.5</v>
      </c>
      <c r="E740" s="21">
        <v>2.0833333333333335</v>
      </c>
      <c r="F740" s="15" t="s">
        <v>376</v>
      </c>
      <c r="G740" s="15" t="s">
        <v>77</v>
      </c>
      <c r="H740" s="53" t="s">
        <v>1151</v>
      </c>
      <c r="I740" s="53" t="s">
        <v>2</v>
      </c>
    </row>
    <row r="741" spans="1:9" ht="25.5" x14ac:dyDescent="0.25">
      <c r="A741" s="15" t="s">
        <v>2706</v>
      </c>
      <c r="B741" s="21">
        <v>1115.94596</v>
      </c>
      <c r="C741" s="21">
        <v>0</v>
      </c>
      <c r="D741" s="21">
        <v>4.25</v>
      </c>
      <c r="E741" s="21">
        <v>0</v>
      </c>
      <c r="F741" s="15" t="s">
        <v>2707</v>
      </c>
      <c r="G741" s="15" t="s">
        <v>77</v>
      </c>
      <c r="H741" s="53" t="s">
        <v>1154</v>
      </c>
      <c r="I741" s="53" t="s">
        <v>2</v>
      </c>
    </row>
    <row r="742" spans="1:9" x14ac:dyDescent="0.25">
      <c r="A742" s="15" t="s">
        <v>1828</v>
      </c>
      <c r="B742" s="21">
        <v>1114.86931</v>
      </c>
      <c r="C742" s="21">
        <v>0</v>
      </c>
      <c r="D742" s="21">
        <v>1.5</v>
      </c>
      <c r="E742" s="21">
        <v>0</v>
      </c>
      <c r="F742" s="15" t="s">
        <v>1829</v>
      </c>
      <c r="G742" s="15" t="s">
        <v>77</v>
      </c>
      <c r="H742" s="53" t="s">
        <v>1153</v>
      </c>
      <c r="I742" s="53" t="s">
        <v>130</v>
      </c>
    </row>
    <row r="743" spans="1:9" ht="25.5" x14ac:dyDescent="0.25">
      <c r="A743" s="15" t="s">
        <v>3223</v>
      </c>
      <c r="B743" s="21">
        <v>1079.3400099999999</v>
      </c>
      <c r="C743" s="21">
        <v>0</v>
      </c>
      <c r="D743" s="21">
        <v>8.3333333333333343E-2</v>
      </c>
      <c r="E743" s="21">
        <v>0</v>
      </c>
      <c r="F743" s="15" t="s">
        <v>3224</v>
      </c>
      <c r="G743" s="15" t="s">
        <v>77</v>
      </c>
      <c r="H743" s="53" t="s">
        <v>1147</v>
      </c>
      <c r="I743" s="53" t="s">
        <v>4</v>
      </c>
    </row>
    <row r="744" spans="1:9" ht="25.5" x14ac:dyDescent="0.25">
      <c r="A744" s="15" t="s">
        <v>1755</v>
      </c>
      <c r="B744" s="21">
        <v>1050.0672400000001</v>
      </c>
      <c r="C744" s="21">
        <v>0</v>
      </c>
      <c r="D744" s="21">
        <v>8.3333333333333343E-2</v>
      </c>
      <c r="E744" s="21">
        <v>0</v>
      </c>
      <c r="F744" s="15" t="s">
        <v>1756</v>
      </c>
      <c r="G744" s="15" t="s">
        <v>77</v>
      </c>
      <c r="H744" s="53" t="s">
        <v>1148</v>
      </c>
      <c r="I744" s="53" t="s">
        <v>5</v>
      </c>
    </row>
    <row r="745" spans="1:9" ht="25.5" x14ac:dyDescent="0.25">
      <c r="A745" s="15" t="s">
        <v>11</v>
      </c>
      <c r="B745" s="21">
        <v>1048.5675100000001</v>
      </c>
      <c r="C745" s="21">
        <v>104762.42408</v>
      </c>
      <c r="D745" s="21">
        <v>11.083333333333332</v>
      </c>
      <c r="E745" s="21">
        <v>797.91666666666663</v>
      </c>
      <c r="F745" s="15" t="s">
        <v>358</v>
      </c>
      <c r="G745" s="15" t="s">
        <v>77</v>
      </c>
      <c r="H745" s="53" t="s">
        <v>1150</v>
      </c>
      <c r="I745" s="53" t="s">
        <v>2</v>
      </c>
    </row>
    <row r="746" spans="1:9" ht="25.5" x14ac:dyDescent="0.25">
      <c r="A746" s="15" t="s">
        <v>1615</v>
      </c>
      <c r="B746" s="21">
        <v>1043.7654299999999</v>
      </c>
      <c r="C746" s="21">
        <v>0</v>
      </c>
      <c r="D746" s="21">
        <v>0.58333333333333337</v>
      </c>
      <c r="E746" s="21">
        <v>0</v>
      </c>
      <c r="F746" s="15" t="s">
        <v>1616</v>
      </c>
      <c r="G746" s="15" t="s">
        <v>77</v>
      </c>
      <c r="H746" s="53" t="s">
        <v>1148</v>
      </c>
      <c r="I746" s="53" t="s">
        <v>5</v>
      </c>
    </row>
    <row r="747" spans="1:9" x14ac:dyDescent="0.25">
      <c r="A747" s="15" t="s">
        <v>3261</v>
      </c>
      <c r="B747" s="21">
        <v>1041.22218</v>
      </c>
      <c r="C747" s="21">
        <v>0</v>
      </c>
      <c r="D747" s="21">
        <v>7.166666666666667</v>
      </c>
      <c r="E747" s="21">
        <v>0</v>
      </c>
      <c r="F747" s="15" t="s">
        <v>3262</v>
      </c>
      <c r="G747" s="15" t="s">
        <v>77</v>
      </c>
      <c r="H747" s="53" t="s">
        <v>130</v>
      </c>
      <c r="I747" s="53" t="s">
        <v>130</v>
      </c>
    </row>
    <row r="748" spans="1:9" ht="25.5" x14ac:dyDescent="0.25">
      <c r="A748" s="15" t="s">
        <v>1595</v>
      </c>
      <c r="B748" s="21">
        <v>1041.1558199999999</v>
      </c>
      <c r="C748" s="21">
        <v>0</v>
      </c>
      <c r="D748" s="21">
        <v>4.083333333333333</v>
      </c>
      <c r="E748" s="21">
        <v>0</v>
      </c>
      <c r="F748" s="15" t="s">
        <v>1596</v>
      </c>
      <c r="G748" s="15" t="s">
        <v>77</v>
      </c>
      <c r="H748" s="53" t="s">
        <v>1154</v>
      </c>
      <c r="I748" s="53" t="s">
        <v>4</v>
      </c>
    </row>
    <row r="749" spans="1:9" x14ac:dyDescent="0.25">
      <c r="A749" s="15" t="s">
        <v>707</v>
      </c>
      <c r="B749" s="21">
        <v>1036.9570699999999</v>
      </c>
      <c r="C749" s="21">
        <v>1049.90346</v>
      </c>
      <c r="D749" s="21">
        <v>8.3333333333333343E-2</v>
      </c>
      <c r="E749" s="21">
        <v>8.3333333333333343E-2</v>
      </c>
      <c r="F749" s="15" t="s">
        <v>708</v>
      </c>
      <c r="G749" s="15" t="s">
        <v>77</v>
      </c>
      <c r="H749" s="53" t="s">
        <v>1147</v>
      </c>
      <c r="I749" s="53" t="s">
        <v>4</v>
      </c>
    </row>
    <row r="750" spans="1:9" x14ac:dyDescent="0.25">
      <c r="A750" s="15" t="s">
        <v>1741</v>
      </c>
      <c r="B750" s="21">
        <v>1036.71731</v>
      </c>
      <c r="C750" s="21">
        <v>0</v>
      </c>
      <c r="D750" s="21">
        <v>8.3333333333333343E-2</v>
      </c>
      <c r="E750" s="21">
        <v>0</v>
      </c>
      <c r="F750" s="15" t="s">
        <v>1742</v>
      </c>
      <c r="G750" s="15" t="s">
        <v>77</v>
      </c>
      <c r="H750" s="53" t="s">
        <v>1150</v>
      </c>
      <c r="I750" s="53" t="s">
        <v>2</v>
      </c>
    </row>
    <row r="751" spans="1:9" x14ac:dyDescent="0.25">
      <c r="A751" s="15" t="s">
        <v>3116</v>
      </c>
      <c r="B751" s="21">
        <v>1033.1051299999999</v>
      </c>
      <c r="C751" s="21">
        <v>13302.64543</v>
      </c>
      <c r="D751" s="21">
        <v>8.3333333333333343E-2</v>
      </c>
      <c r="E751" s="21">
        <v>1.0833333333333333</v>
      </c>
      <c r="F751" s="15" t="s">
        <v>3117</v>
      </c>
      <c r="G751" s="15" t="s">
        <v>77</v>
      </c>
      <c r="H751" s="53" t="s">
        <v>1150</v>
      </c>
      <c r="I751" s="53" t="s">
        <v>8</v>
      </c>
    </row>
    <row r="752" spans="1:9" x14ac:dyDescent="0.25">
      <c r="A752" s="15" t="s">
        <v>1769</v>
      </c>
      <c r="B752" s="21">
        <v>1030.1577199999999</v>
      </c>
      <c r="C752" s="21">
        <v>0</v>
      </c>
      <c r="D752" s="21">
        <v>8.3333333333333343E-2</v>
      </c>
      <c r="E752" s="21">
        <v>0</v>
      </c>
      <c r="F752" s="15" t="s">
        <v>1770</v>
      </c>
      <c r="G752" s="15" t="s">
        <v>77</v>
      </c>
      <c r="H752" s="53" t="s">
        <v>1147</v>
      </c>
      <c r="I752" s="53" t="s">
        <v>4</v>
      </c>
    </row>
    <row r="753" spans="1:9" x14ac:dyDescent="0.25">
      <c r="A753" s="15" t="s">
        <v>2723</v>
      </c>
      <c r="B753" s="21">
        <v>1024.2990299999999</v>
      </c>
      <c r="C753" s="21">
        <v>0</v>
      </c>
      <c r="D753" s="21">
        <v>4.083333333333333</v>
      </c>
      <c r="E753" s="21">
        <v>0</v>
      </c>
      <c r="F753" s="15" t="s">
        <v>2724</v>
      </c>
      <c r="G753" s="15" t="s">
        <v>77</v>
      </c>
      <c r="H753" s="53" t="s">
        <v>1148</v>
      </c>
      <c r="I753" s="53" t="s">
        <v>4</v>
      </c>
    </row>
    <row r="754" spans="1:9" ht="25.5" x14ac:dyDescent="0.25">
      <c r="A754" s="15" t="s">
        <v>2727</v>
      </c>
      <c r="B754" s="21">
        <v>1011.56451</v>
      </c>
      <c r="C754" s="21">
        <v>0</v>
      </c>
      <c r="D754" s="21">
        <v>3.8333333333333335</v>
      </c>
      <c r="E754" s="21">
        <v>0</v>
      </c>
      <c r="F754" s="15" t="s">
        <v>2728</v>
      </c>
      <c r="G754" s="15" t="s">
        <v>77</v>
      </c>
      <c r="H754" s="53" t="s">
        <v>1154</v>
      </c>
      <c r="I754" s="53" t="s">
        <v>4</v>
      </c>
    </row>
    <row r="755" spans="1:9" ht="25.5" x14ac:dyDescent="0.25">
      <c r="A755" s="15" t="s">
        <v>3092</v>
      </c>
      <c r="B755" s="21">
        <v>999.78272000000004</v>
      </c>
      <c r="C755" s="21">
        <v>77.06559</v>
      </c>
      <c r="D755" s="21">
        <v>0.25</v>
      </c>
      <c r="E755" s="21">
        <v>0.66666666666666674</v>
      </c>
      <c r="F755" s="15" t="s">
        <v>3093</v>
      </c>
      <c r="G755" s="15" t="s">
        <v>78</v>
      </c>
      <c r="H755" s="53" t="s">
        <v>1148</v>
      </c>
      <c r="I755" s="53" t="s">
        <v>5</v>
      </c>
    </row>
    <row r="756" spans="1:9" ht="25.5" x14ac:dyDescent="0.25">
      <c r="A756" s="15" t="s">
        <v>1409</v>
      </c>
      <c r="B756" s="21">
        <v>995.05318999999997</v>
      </c>
      <c r="C756" s="21">
        <v>0</v>
      </c>
      <c r="D756" s="21">
        <v>5.8333333333333339</v>
      </c>
      <c r="E756" s="21">
        <v>0</v>
      </c>
      <c r="F756" s="15" t="s">
        <v>1410</v>
      </c>
      <c r="G756" s="15" t="s">
        <v>77</v>
      </c>
      <c r="H756" s="53" t="s">
        <v>1155</v>
      </c>
      <c r="I756" s="53" t="s">
        <v>4</v>
      </c>
    </row>
    <row r="757" spans="1:9" ht="25.5" x14ac:dyDescent="0.25">
      <c r="A757" s="15" t="s">
        <v>291</v>
      </c>
      <c r="B757" s="21">
        <v>987.79567999999995</v>
      </c>
      <c r="C757" s="21">
        <v>2543.1133599999998</v>
      </c>
      <c r="D757" s="21">
        <v>1.9166666666666667</v>
      </c>
      <c r="E757" s="21">
        <v>7.916666666666667</v>
      </c>
      <c r="F757" s="15" t="s">
        <v>388</v>
      </c>
      <c r="G757" s="15" t="s">
        <v>78</v>
      </c>
      <c r="H757" s="53" t="s">
        <v>1148</v>
      </c>
      <c r="I757" s="53" t="s">
        <v>6</v>
      </c>
    </row>
    <row r="758" spans="1:9" ht="25.5" x14ac:dyDescent="0.25">
      <c r="A758" s="15" t="s">
        <v>1454</v>
      </c>
      <c r="B758" s="21">
        <v>978.91330000000005</v>
      </c>
      <c r="C758" s="21">
        <v>0</v>
      </c>
      <c r="D758" s="21">
        <v>4.083333333333333</v>
      </c>
      <c r="E758" s="21">
        <v>0</v>
      </c>
      <c r="F758" s="15" t="s">
        <v>1455</v>
      </c>
      <c r="G758" s="15" t="s">
        <v>77</v>
      </c>
      <c r="H758" s="53" t="s">
        <v>1151</v>
      </c>
      <c r="I758" s="53" t="s">
        <v>2</v>
      </c>
    </row>
    <row r="759" spans="1:9" x14ac:dyDescent="0.25">
      <c r="A759" s="15" t="s">
        <v>3221</v>
      </c>
      <c r="B759" s="21">
        <v>975.00117999999998</v>
      </c>
      <c r="C759" s="21">
        <v>0</v>
      </c>
      <c r="D759" s="21">
        <v>8.3333333333333343E-2</v>
      </c>
      <c r="E759" s="21">
        <v>0</v>
      </c>
      <c r="F759" s="15" t="s">
        <v>3222</v>
      </c>
      <c r="G759" s="15" t="s">
        <v>77</v>
      </c>
      <c r="H759" s="53" t="s">
        <v>1152</v>
      </c>
      <c r="I759" s="53" t="s">
        <v>4</v>
      </c>
    </row>
    <row r="760" spans="1:9" x14ac:dyDescent="0.25">
      <c r="A760" s="15" t="s">
        <v>1834</v>
      </c>
      <c r="B760" s="21">
        <v>948.19716000000005</v>
      </c>
      <c r="C760" s="21">
        <v>0</v>
      </c>
      <c r="D760" s="21">
        <v>1.0833333333333333</v>
      </c>
      <c r="E760" s="21">
        <v>0</v>
      </c>
      <c r="F760" s="15" t="s">
        <v>1835</v>
      </c>
      <c r="G760" s="15" t="s">
        <v>77</v>
      </c>
      <c r="H760" s="53" t="s">
        <v>1153</v>
      </c>
      <c r="I760" s="53" t="s">
        <v>130</v>
      </c>
    </row>
    <row r="761" spans="1:9" x14ac:dyDescent="0.25">
      <c r="A761" s="15" t="s">
        <v>1824</v>
      </c>
      <c r="B761" s="21">
        <v>945.76904999999999</v>
      </c>
      <c r="C761" s="21">
        <v>0</v>
      </c>
      <c r="D761" s="21">
        <v>3</v>
      </c>
      <c r="E761" s="21">
        <v>0</v>
      </c>
      <c r="F761" s="15" t="s">
        <v>1825</v>
      </c>
      <c r="G761" s="15" t="s">
        <v>77</v>
      </c>
      <c r="H761" s="53" t="s">
        <v>1153</v>
      </c>
      <c r="I761" s="53" t="s">
        <v>130</v>
      </c>
    </row>
    <row r="762" spans="1:9" ht="25.5" x14ac:dyDescent="0.25">
      <c r="A762" s="15" t="s">
        <v>2793</v>
      </c>
      <c r="B762" s="21">
        <v>939.10321999999996</v>
      </c>
      <c r="C762" s="21">
        <v>0</v>
      </c>
      <c r="D762" s="21">
        <v>2.8333333333333335</v>
      </c>
      <c r="E762" s="21">
        <v>0</v>
      </c>
      <c r="F762" s="15" t="s">
        <v>2794</v>
      </c>
      <c r="G762" s="15" t="s">
        <v>77</v>
      </c>
      <c r="H762" s="53" t="s">
        <v>1154</v>
      </c>
      <c r="I762" s="53" t="s">
        <v>4</v>
      </c>
    </row>
    <row r="763" spans="1:9" x14ac:dyDescent="0.25">
      <c r="A763" s="15" t="s">
        <v>2862</v>
      </c>
      <c r="B763" s="21">
        <v>919.53123000000005</v>
      </c>
      <c r="C763" s="21">
        <v>0</v>
      </c>
      <c r="D763" s="21">
        <v>1.8333333333333333</v>
      </c>
      <c r="E763" s="21">
        <v>0</v>
      </c>
      <c r="F763" s="15" t="s">
        <v>2863</v>
      </c>
      <c r="G763" s="15" t="s">
        <v>77</v>
      </c>
      <c r="H763" s="53" t="s">
        <v>1148</v>
      </c>
      <c r="I763" s="53" t="s">
        <v>4</v>
      </c>
    </row>
    <row r="764" spans="1:9" ht="25.5" x14ac:dyDescent="0.25">
      <c r="A764" s="15" t="s">
        <v>2941</v>
      </c>
      <c r="B764" s="21">
        <v>889.48071000000004</v>
      </c>
      <c r="C764" s="21">
        <v>0</v>
      </c>
      <c r="D764" s="21">
        <v>0.91666666666666663</v>
      </c>
      <c r="E764" s="21">
        <v>0</v>
      </c>
      <c r="F764" s="15" t="s">
        <v>2942</v>
      </c>
      <c r="G764" s="15" t="s">
        <v>77</v>
      </c>
      <c r="H764" s="53" t="s">
        <v>1154</v>
      </c>
      <c r="I764" s="53" t="s">
        <v>4</v>
      </c>
    </row>
    <row r="765" spans="1:9" x14ac:dyDescent="0.25">
      <c r="A765" s="15" t="s">
        <v>1840</v>
      </c>
      <c r="B765" s="21">
        <v>878.02427</v>
      </c>
      <c r="C765" s="21">
        <v>0</v>
      </c>
      <c r="D765" s="21">
        <v>1</v>
      </c>
      <c r="E765" s="21">
        <v>0</v>
      </c>
      <c r="F765" s="15" t="s">
        <v>1841</v>
      </c>
      <c r="G765" s="15" t="s">
        <v>77</v>
      </c>
      <c r="H765" s="53" t="s">
        <v>1153</v>
      </c>
      <c r="I765" s="53" t="s">
        <v>130</v>
      </c>
    </row>
    <row r="766" spans="1:9" ht="25.5" x14ac:dyDescent="0.25">
      <c r="A766" s="15" t="s">
        <v>248</v>
      </c>
      <c r="B766" s="21">
        <v>872.70375999999999</v>
      </c>
      <c r="C766" s="21">
        <v>5233.5313699999997</v>
      </c>
      <c r="D766" s="21">
        <v>135.91666666666666</v>
      </c>
      <c r="E766" s="21">
        <v>221.75</v>
      </c>
      <c r="F766" s="15" t="s">
        <v>249</v>
      </c>
      <c r="G766" s="15" t="s">
        <v>78</v>
      </c>
      <c r="H766" s="53" t="s">
        <v>130</v>
      </c>
      <c r="I766" s="53" t="s">
        <v>130</v>
      </c>
    </row>
    <row r="767" spans="1:9" ht="25.5" x14ac:dyDescent="0.25">
      <c r="A767" s="15" t="s">
        <v>2835</v>
      </c>
      <c r="B767" s="21">
        <v>870.24307999999996</v>
      </c>
      <c r="C767" s="21">
        <v>0</v>
      </c>
      <c r="D767" s="21">
        <v>2.25</v>
      </c>
      <c r="E767" s="21">
        <v>0</v>
      </c>
      <c r="F767" s="15" t="s">
        <v>2836</v>
      </c>
      <c r="G767" s="15" t="s">
        <v>77</v>
      </c>
      <c r="H767" s="53" t="s">
        <v>1154</v>
      </c>
      <c r="I767" s="53" t="s">
        <v>4</v>
      </c>
    </row>
    <row r="768" spans="1:9" ht="25.5" x14ac:dyDescent="0.25">
      <c r="A768" s="15" t="s">
        <v>2700</v>
      </c>
      <c r="B768" s="21">
        <v>867.17879000000005</v>
      </c>
      <c r="C768" s="21">
        <v>10127.372939999999</v>
      </c>
      <c r="D768" s="21">
        <v>4.416666666666667</v>
      </c>
      <c r="E768" s="21">
        <v>26.916666666666668</v>
      </c>
      <c r="F768" s="15" t="s">
        <v>2701</v>
      </c>
      <c r="G768" s="15" t="s">
        <v>77</v>
      </c>
      <c r="H768" s="53" t="s">
        <v>1152</v>
      </c>
      <c r="I768" s="53" t="s">
        <v>4</v>
      </c>
    </row>
    <row r="769" spans="1:9" x14ac:dyDescent="0.25">
      <c r="A769" s="15" t="s">
        <v>2743</v>
      </c>
      <c r="B769" s="21">
        <v>851.45626000000004</v>
      </c>
      <c r="C769" s="21">
        <v>555.33024999999998</v>
      </c>
      <c r="D769" s="21">
        <v>3.5</v>
      </c>
      <c r="E769" s="21">
        <v>1.5833333333333335</v>
      </c>
      <c r="F769" s="15" t="s">
        <v>2744</v>
      </c>
      <c r="G769" s="15" t="s">
        <v>77</v>
      </c>
      <c r="H769" s="53" t="s">
        <v>1154</v>
      </c>
      <c r="I769" s="53" t="s">
        <v>8</v>
      </c>
    </row>
    <row r="770" spans="1:9" ht="25.5" x14ac:dyDescent="0.25">
      <c r="A770" s="15" t="s">
        <v>3145</v>
      </c>
      <c r="B770" s="21">
        <v>850.86180000000002</v>
      </c>
      <c r="C770" s="21">
        <v>0</v>
      </c>
      <c r="D770" s="21">
        <v>8.3333333333333343E-2</v>
      </c>
      <c r="E770" s="21">
        <v>0</v>
      </c>
      <c r="F770" s="15" t="s">
        <v>3146</v>
      </c>
      <c r="G770" s="15" t="s">
        <v>77</v>
      </c>
      <c r="H770" s="53" t="s">
        <v>48</v>
      </c>
      <c r="I770" s="53" t="s">
        <v>2</v>
      </c>
    </row>
    <row r="771" spans="1:9" ht="25.5" x14ac:dyDescent="0.25">
      <c r="A771" s="15" t="s">
        <v>1528</v>
      </c>
      <c r="B771" s="21">
        <v>847.21320000000003</v>
      </c>
      <c r="C771" s="21">
        <v>0</v>
      </c>
      <c r="D771" s="21">
        <v>1.5</v>
      </c>
      <c r="E771" s="21">
        <v>0</v>
      </c>
      <c r="F771" s="15" t="s">
        <v>1529</v>
      </c>
      <c r="G771" s="15" t="s">
        <v>77</v>
      </c>
      <c r="H771" s="53" t="s">
        <v>1154</v>
      </c>
      <c r="I771" s="53" t="s">
        <v>2</v>
      </c>
    </row>
    <row r="772" spans="1:9" ht="25.5" x14ac:dyDescent="0.25">
      <c r="A772" s="15" t="s">
        <v>1495</v>
      </c>
      <c r="B772" s="21">
        <v>842.77470000000005</v>
      </c>
      <c r="C772" s="21">
        <v>0</v>
      </c>
      <c r="D772" s="21">
        <v>6</v>
      </c>
      <c r="E772" s="21">
        <v>0</v>
      </c>
      <c r="F772" s="15" t="s">
        <v>1496</v>
      </c>
      <c r="G772" s="15" t="s">
        <v>77</v>
      </c>
      <c r="H772" s="53" t="s">
        <v>1148</v>
      </c>
      <c r="I772" s="53" t="s">
        <v>6</v>
      </c>
    </row>
    <row r="773" spans="1:9" ht="25.5" x14ac:dyDescent="0.25">
      <c r="A773" s="15" t="s">
        <v>2600</v>
      </c>
      <c r="B773" s="21">
        <v>823.00746000000004</v>
      </c>
      <c r="C773" s="21">
        <v>0</v>
      </c>
      <c r="D773" s="21">
        <v>7.0833333333333339</v>
      </c>
      <c r="E773" s="21">
        <v>0</v>
      </c>
      <c r="F773" s="15" t="s">
        <v>2601</v>
      </c>
      <c r="G773" s="15" t="s">
        <v>77</v>
      </c>
      <c r="H773" s="53" t="s">
        <v>1148</v>
      </c>
      <c r="I773" s="53" t="s">
        <v>4</v>
      </c>
    </row>
    <row r="774" spans="1:9" ht="25.5" x14ac:dyDescent="0.25">
      <c r="A774" s="15" t="s">
        <v>1460</v>
      </c>
      <c r="B774" s="21">
        <v>813.62055999999995</v>
      </c>
      <c r="C774" s="21">
        <v>0</v>
      </c>
      <c r="D774" s="21">
        <v>3</v>
      </c>
      <c r="E774" s="21">
        <v>0</v>
      </c>
      <c r="F774" s="15" t="s">
        <v>1461</v>
      </c>
      <c r="G774" s="15" t="s">
        <v>77</v>
      </c>
      <c r="H774" s="53" t="s">
        <v>1154</v>
      </c>
      <c r="I774" s="53" t="s">
        <v>4</v>
      </c>
    </row>
    <row r="775" spans="1:9" ht="38.25" x14ac:dyDescent="0.25">
      <c r="A775" s="15" t="s">
        <v>1046</v>
      </c>
      <c r="B775" s="21">
        <v>811.28624000000002</v>
      </c>
      <c r="C775" s="21">
        <v>272.96917999999999</v>
      </c>
      <c r="D775" s="21">
        <v>2</v>
      </c>
      <c r="E775" s="21">
        <v>0.33333333333333337</v>
      </c>
      <c r="F775" s="15" t="s">
        <v>1047</v>
      </c>
      <c r="G775" s="15" t="s">
        <v>77</v>
      </c>
      <c r="H775" s="53" t="s">
        <v>48</v>
      </c>
      <c r="I775" s="53" t="s">
        <v>4</v>
      </c>
    </row>
    <row r="776" spans="1:9" ht="25.5" x14ac:dyDescent="0.25">
      <c r="A776" s="15" t="s">
        <v>1335</v>
      </c>
      <c r="B776" s="21">
        <v>802.32983000000002</v>
      </c>
      <c r="C776" s="21">
        <v>0</v>
      </c>
      <c r="D776" s="21">
        <v>11.333333333333332</v>
      </c>
      <c r="E776" s="21">
        <v>0</v>
      </c>
      <c r="F776" s="15" t="s">
        <v>1336</v>
      </c>
      <c r="G776" s="15" t="s">
        <v>77</v>
      </c>
      <c r="H776" s="53" t="s">
        <v>1154</v>
      </c>
      <c r="I776" s="53" t="s">
        <v>4</v>
      </c>
    </row>
    <row r="777" spans="1:9" ht="25.5" x14ac:dyDescent="0.25">
      <c r="A777" s="15" t="s">
        <v>2819</v>
      </c>
      <c r="B777" s="21">
        <v>779.37386000000004</v>
      </c>
      <c r="C777" s="21">
        <v>0</v>
      </c>
      <c r="D777" s="21">
        <v>2.5</v>
      </c>
      <c r="E777" s="21">
        <v>0</v>
      </c>
      <c r="F777" s="15" t="s">
        <v>2820</v>
      </c>
      <c r="G777" s="15" t="s">
        <v>77</v>
      </c>
      <c r="H777" s="53" t="s">
        <v>1154</v>
      </c>
      <c r="I777" s="53" t="s">
        <v>4</v>
      </c>
    </row>
    <row r="778" spans="1:9" x14ac:dyDescent="0.25">
      <c r="A778" s="15" t="s">
        <v>1605</v>
      </c>
      <c r="B778" s="21">
        <v>777.73333000000002</v>
      </c>
      <c r="C778" s="21">
        <v>0</v>
      </c>
      <c r="D778" s="21">
        <v>0.58333333333333337</v>
      </c>
      <c r="E778" s="21">
        <v>0</v>
      </c>
      <c r="F778" s="15" t="s">
        <v>1606</v>
      </c>
      <c r="G778" s="15" t="s">
        <v>77</v>
      </c>
      <c r="H778" s="53" t="s">
        <v>1149</v>
      </c>
      <c r="I778" s="53" t="s">
        <v>6</v>
      </c>
    </row>
    <row r="779" spans="1:9" ht="25.5" x14ac:dyDescent="0.25">
      <c r="A779" s="15" t="s">
        <v>1536</v>
      </c>
      <c r="B779" s="21">
        <v>765.04543999999999</v>
      </c>
      <c r="C779" s="21">
        <v>0</v>
      </c>
      <c r="D779" s="21">
        <v>1.4166666666666667</v>
      </c>
      <c r="E779" s="21">
        <v>0</v>
      </c>
      <c r="F779" s="15" t="s">
        <v>1537</v>
      </c>
      <c r="G779" s="15" t="s">
        <v>77</v>
      </c>
      <c r="H779" s="53" t="s">
        <v>1154</v>
      </c>
      <c r="I779" s="53" t="s">
        <v>5</v>
      </c>
    </row>
    <row r="780" spans="1:9" ht="38.25" x14ac:dyDescent="0.25">
      <c r="A780" s="15" t="s">
        <v>1593</v>
      </c>
      <c r="B780" s="21">
        <v>763.54224999999997</v>
      </c>
      <c r="C780" s="21">
        <v>0</v>
      </c>
      <c r="D780" s="21">
        <v>0.75</v>
      </c>
      <c r="E780" s="21">
        <v>0</v>
      </c>
      <c r="F780" s="15" t="s">
        <v>1594</v>
      </c>
      <c r="G780" s="15" t="s">
        <v>77</v>
      </c>
      <c r="H780" s="53" t="s">
        <v>1148</v>
      </c>
      <c r="I780" s="53" t="s">
        <v>6</v>
      </c>
    </row>
    <row r="781" spans="1:9" x14ac:dyDescent="0.25">
      <c r="A781" s="15" t="s">
        <v>1832</v>
      </c>
      <c r="B781" s="21">
        <v>762.61987999999997</v>
      </c>
      <c r="C781" s="21">
        <v>0</v>
      </c>
      <c r="D781" s="21">
        <v>5.5</v>
      </c>
      <c r="E781" s="21">
        <v>0</v>
      </c>
      <c r="F781" s="15" t="s">
        <v>1833</v>
      </c>
      <c r="G781" s="15" t="s">
        <v>77</v>
      </c>
      <c r="H781" s="53" t="s">
        <v>130</v>
      </c>
      <c r="I781" s="53" t="s">
        <v>130</v>
      </c>
    </row>
    <row r="782" spans="1:9" ht="25.5" x14ac:dyDescent="0.25">
      <c r="A782" s="15" t="s">
        <v>2927</v>
      </c>
      <c r="B782" s="21">
        <v>727.64052000000004</v>
      </c>
      <c r="C782" s="21">
        <v>0</v>
      </c>
      <c r="D782" s="21">
        <v>1</v>
      </c>
      <c r="E782" s="21">
        <v>0</v>
      </c>
      <c r="F782" s="15" t="s">
        <v>2928</v>
      </c>
      <c r="G782" s="15" t="s">
        <v>78</v>
      </c>
      <c r="H782" s="53" t="s">
        <v>1148</v>
      </c>
      <c r="I782" s="53" t="s">
        <v>4</v>
      </c>
    </row>
    <row r="783" spans="1:9" ht="38.25" x14ac:dyDescent="0.25">
      <c r="A783" s="15" t="s">
        <v>970</v>
      </c>
      <c r="B783" s="21">
        <v>712.98</v>
      </c>
      <c r="C783" s="21">
        <v>11711.29149</v>
      </c>
      <c r="D783" s="21">
        <v>0.16666666666666669</v>
      </c>
      <c r="E783" s="21">
        <v>3.75</v>
      </c>
      <c r="F783" s="15" t="s">
        <v>971</v>
      </c>
      <c r="G783" s="15" t="s">
        <v>77</v>
      </c>
      <c r="H783" s="53" t="s">
        <v>48</v>
      </c>
      <c r="I783" s="53" t="s">
        <v>6</v>
      </c>
    </row>
    <row r="784" spans="1:9" ht="25.5" x14ac:dyDescent="0.25">
      <c r="A784" s="15" t="s">
        <v>2688</v>
      </c>
      <c r="B784" s="21">
        <v>712.38762999999994</v>
      </c>
      <c r="C784" s="21">
        <v>0</v>
      </c>
      <c r="D784" s="21">
        <v>4.9166666666666661</v>
      </c>
      <c r="E784" s="21">
        <v>0</v>
      </c>
      <c r="F784" s="15" t="s">
        <v>2689</v>
      </c>
      <c r="G784" s="15" t="s">
        <v>77</v>
      </c>
      <c r="H784" s="53" t="s">
        <v>1148</v>
      </c>
      <c r="I784" s="53" t="s">
        <v>6</v>
      </c>
    </row>
    <row r="785" spans="1:9" ht="25.5" x14ac:dyDescent="0.25">
      <c r="A785" s="15" t="s">
        <v>1515</v>
      </c>
      <c r="B785" s="21">
        <v>701.89014999999995</v>
      </c>
      <c r="C785" s="21">
        <v>0</v>
      </c>
      <c r="D785" s="21">
        <v>1.75</v>
      </c>
      <c r="E785" s="21">
        <v>0</v>
      </c>
      <c r="F785" s="15" t="s">
        <v>1516</v>
      </c>
      <c r="G785" s="15" t="s">
        <v>77</v>
      </c>
      <c r="H785" s="53" t="s">
        <v>1154</v>
      </c>
      <c r="I785" s="53" t="s">
        <v>5</v>
      </c>
    </row>
    <row r="786" spans="1:9" x14ac:dyDescent="0.25">
      <c r="A786" s="15" t="s">
        <v>673</v>
      </c>
      <c r="B786" s="21">
        <v>689.82613000000003</v>
      </c>
      <c r="C786" s="21">
        <v>124.81802</v>
      </c>
      <c r="D786" s="21">
        <v>2.0833333333333335</v>
      </c>
      <c r="E786" s="21">
        <v>1.3333333333333335</v>
      </c>
      <c r="F786" s="15" t="s">
        <v>674</v>
      </c>
      <c r="G786" s="15" t="s">
        <v>77</v>
      </c>
      <c r="H786" s="53" t="s">
        <v>1151</v>
      </c>
      <c r="I786" s="53" t="s">
        <v>2</v>
      </c>
    </row>
    <row r="787" spans="1:9" x14ac:dyDescent="0.25">
      <c r="A787" s="15" t="s">
        <v>3263</v>
      </c>
      <c r="B787" s="21">
        <v>686.97506999999996</v>
      </c>
      <c r="C787" s="21">
        <v>4.5986200000000004</v>
      </c>
      <c r="D787" s="21">
        <v>7.0833333333333339</v>
      </c>
      <c r="E787" s="21">
        <v>0.16666666666666669</v>
      </c>
      <c r="F787" s="15" t="s">
        <v>3264</v>
      </c>
      <c r="G787" s="15" t="s">
        <v>77</v>
      </c>
      <c r="H787" s="53" t="s">
        <v>130</v>
      </c>
      <c r="I787" s="53" t="s">
        <v>130</v>
      </c>
    </row>
    <row r="788" spans="1:9" ht="25.5" x14ac:dyDescent="0.25">
      <c r="A788" s="15" t="s">
        <v>2749</v>
      </c>
      <c r="B788" s="21">
        <v>680.30331000000001</v>
      </c>
      <c r="C788" s="21">
        <v>0</v>
      </c>
      <c r="D788" s="21">
        <v>3.416666666666667</v>
      </c>
      <c r="E788" s="21">
        <v>0</v>
      </c>
      <c r="F788" s="15" t="s">
        <v>2750</v>
      </c>
      <c r="G788" s="15" t="s">
        <v>77</v>
      </c>
      <c r="H788" s="53" t="s">
        <v>1148</v>
      </c>
      <c r="I788" s="53" t="s">
        <v>41</v>
      </c>
    </row>
    <row r="789" spans="1:9" ht="25.5" x14ac:dyDescent="0.25">
      <c r="A789" s="15" t="s">
        <v>703</v>
      </c>
      <c r="B789" s="21">
        <v>674.45555999999999</v>
      </c>
      <c r="C789" s="21">
        <v>51.291690000000003</v>
      </c>
      <c r="D789" s="21">
        <v>0.25</v>
      </c>
      <c r="E789" s="21">
        <v>8.3333333333333343E-2</v>
      </c>
      <c r="F789" s="15" t="s">
        <v>704</v>
      </c>
      <c r="G789" s="15" t="s">
        <v>77</v>
      </c>
      <c r="H789" s="53" t="s">
        <v>1147</v>
      </c>
      <c r="I789" s="53" t="s">
        <v>2</v>
      </c>
    </row>
    <row r="790" spans="1:9" ht="38.25" x14ac:dyDescent="0.25">
      <c r="A790" s="15" t="s">
        <v>1085</v>
      </c>
      <c r="B790" s="21">
        <v>671.87918000000002</v>
      </c>
      <c r="C790" s="21">
        <v>52.820279999999997</v>
      </c>
      <c r="D790" s="21">
        <v>39.833333333333329</v>
      </c>
      <c r="E790" s="21">
        <v>7.5</v>
      </c>
      <c r="F790" s="15" t="s">
        <v>1086</v>
      </c>
      <c r="G790" s="15" t="s">
        <v>78</v>
      </c>
      <c r="H790" s="53" t="s">
        <v>130</v>
      </c>
      <c r="I790" s="53" t="s">
        <v>130</v>
      </c>
    </row>
    <row r="791" spans="1:9" ht="25.5" x14ac:dyDescent="0.25">
      <c r="A791" s="15" t="s">
        <v>3295</v>
      </c>
      <c r="B791" s="21">
        <v>657.95281</v>
      </c>
      <c r="C791" s="21">
        <v>0</v>
      </c>
      <c r="D791" s="21">
        <v>2.1666666666666665</v>
      </c>
      <c r="E791" s="21">
        <v>0</v>
      </c>
      <c r="F791" s="15" t="s">
        <v>3296</v>
      </c>
      <c r="G791" s="15" t="s">
        <v>77</v>
      </c>
      <c r="H791" s="53" t="s">
        <v>130</v>
      </c>
      <c r="I791" s="53" t="s">
        <v>130</v>
      </c>
    </row>
    <row r="792" spans="1:9" ht="25.5" x14ac:dyDescent="0.25">
      <c r="A792" s="15" t="s">
        <v>1513</v>
      </c>
      <c r="B792" s="21">
        <v>643.02014999999994</v>
      </c>
      <c r="C792" s="21">
        <v>0</v>
      </c>
      <c r="D792" s="21">
        <v>1.8333333333333333</v>
      </c>
      <c r="E792" s="21">
        <v>0</v>
      </c>
      <c r="F792" s="15" t="s">
        <v>1514</v>
      </c>
      <c r="G792" s="15" t="s">
        <v>78</v>
      </c>
      <c r="H792" s="53" t="s">
        <v>1148</v>
      </c>
      <c r="I792" s="53" t="s">
        <v>6</v>
      </c>
    </row>
    <row r="793" spans="1:9" x14ac:dyDescent="0.25">
      <c r="A793" s="15" t="s">
        <v>1838</v>
      </c>
      <c r="B793" s="21">
        <v>641.64854000000003</v>
      </c>
      <c r="C793" s="21">
        <v>0</v>
      </c>
      <c r="D793" s="21">
        <v>0.91666666666666663</v>
      </c>
      <c r="E793" s="21">
        <v>0</v>
      </c>
      <c r="F793" s="15" t="s">
        <v>1839</v>
      </c>
      <c r="G793" s="15" t="s">
        <v>77</v>
      </c>
      <c r="H793" s="53" t="s">
        <v>1153</v>
      </c>
      <c r="I793" s="53" t="s">
        <v>130</v>
      </c>
    </row>
    <row r="794" spans="1:9" ht="25.5" x14ac:dyDescent="0.25">
      <c r="A794" s="15" t="s">
        <v>1709</v>
      </c>
      <c r="B794" s="21">
        <v>639.86690999999996</v>
      </c>
      <c r="C794" s="21">
        <v>0</v>
      </c>
      <c r="D794" s="21">
        <v>0.33333333333333337</v>
      </c>
      <c r="E794" s="21">
        <v>0</v>
      </c>
      <c r="F794" s="15" t="s">
        <v>1710</v>
      </c>
      <c r="G794" s="15" t="s">
        <v>78</v>
      </c>
      <c r="H794" s="53" t="s">
        <v>1148</v>
      </c>
      <c r="I794" s="53" t="s">
        <v>5</v>
      </c>
    </row>
    <row r="795" spans="1:9" x14ac:dyDescent="0.25">
      <c r="A795" s="15" t="s">
        <v>3074</v>
      </c>
      <c r="B795" s="21">
        <v>630.85046</v>
      </c>
      <c r="C795" s="21">
        <v>0</v>
      </c>
      <c r="D795" s="21">
        <v>0.33333333333333337</v>
      </c>
      <c r="E795" s="21">
        <v>0</v>
      </c>
      <c r="F795" s="15" t="s">
        <v>3075</v>
      </c>
      <c r="G795" s="15" t="s">
        <v>77</v>
      </c>
      <c r="H795" s="53" t="s">
        <v>1150</v>
      </c>
      <c r="I795" s="53" t="s">
        <v>4</v>
      </c>
    </row>
    <row r="796" spans="1:9" ht="25.5" x14ac:dyDescent="0.25">
      <c r="A796" s="15" t="s">
        <v>2725</v>
      </c>
      <c r="B796" s="21">
        <v>630.29877999999997</v>
      </c>
      <c r="C796" s="21">
        <v>21557.894359999998</v>
      </c>
      <c r="D796" s="21">
        <v>3.8333333333333335</v>
      </c>
      <c r="E796" s="21">
        <v>31.833333333333332</v>
      </c>
      <c r="F796" s="15" t="s">
        <v>2726</v>
      </c>
      <c r="G796" s="15" t="s">
        <v>77</v>
      </c>
      <c r="H796" s="53" t="s">
        <v>1148</v>
      </c>
      <c r="I796" s="53" t="s">
        <v>5</v>
      </c>
    </row>
    <row r="797" spans="1:9" x14ac:dyDescent="0.25">
      <c r="A797" s="15" t="s">
        <v>1524</v>
      </c>
      <c r="B797" s="21">
        <v>625.36244999999997</v>
      </c>
      <c r="C797" s="21">
        <v>0</v>
      </c>
      <c r="D797" s="21">
        <v>1.5833333333333335</v>
      </c>
      <c r="E797" s="21">
        <v>0</v>
      </c>
      <c r="F797" s="15" t="s">
        <v>1525</v>
      </c>
      <c r="G797" s="15" t="s">
        <v>77</v>
      </c>
      <c r="H797" s="53" t="s">
        <v>1149</v>
      </c>
      <c r="I797" s="53" t="s">
        <v>4</v>
      </c>
    </row>
    <row r="798" spans="1:9" ht="25.5" x14ac:dyDescent="0.25">
      <c r="A798" s="15" t="s">
        <v>2584</v>
      </c>
      <c r="B798" s="21">
        <v>623.56969000000004</v>
      </c>
      <c r="C798" s="21">
        <v>468.19391999999999</v>
      </c>
      <c r="D798" s="21">
        <v>8.3333333333333339</v>
      </c>
      <c r="E798" s="21">
        <v>7</v>
      </c>
      <c r="F798" s="15" t="s">
        <v>2585</v>
      </c>
      <c r="G798" s="15" t="s">
        <v>77</v>
      </c>
      <c r="H798" s="53" t="s">
        <v>1151</v>
      </c>
      <c r="I798" s="53" t="s">
        <v>4</v>
      </c>
    </row>
    <row r="799" spans="1:9" ht="25.5" x14ac:dyDescent="0.25">
      <c r="A799" s="15" t="s">
        <v>3149</v>
      </c>
      <c r="B799" s="21">
        <v>619.91052000000002</v>
      </c>
      <c r="C799" s="21">
        <v>8077.4937300000001</v>
      </c>
      <c r="D799" s="21">
        <v>8.3333333333333343E-2</v>
      </c>
      <c r="E799" s="21">
        <v>8.3333333333333343E-2</v>
      </c>
      <c r="F799" s="15" t="s">
        <v>3150</v>
      </c>
      <c r="G799" s="15" t="s">
        <v>78</v>
      </c>
      <c r="H799" s="53" t="s">
        <v>1148</v>
      </c>
      <c r="I799" s="53" t="s">
        <v>2</v>
      </c>
    </row>
    <row r="800" spans="1:9" ht="25.5" x14ac:dyDescent="0.25">
      <c r="A800" s="15" t="s">
        <v>3114</v>
      </c>
      <c r="B800" s="21">
        <v>606.07993999999997</v>
      </c>
      <c r="C800" s="21">
        <v>0</v>
      </c>
      <c r="D800" s="21">
        <v>0.16666666666666669</v>
      </c>
      <c r="E800" s="21">
        <v>0</v>
      </c>
      <c r="F800" s="15" t="s">
        <v>3115</v>
      </c>
      <c r="G800" s="15" t="s">
        <v>78</v>
      </c>
      <c r="H800" s="53" t="s">
        <v>1148</v>
      </c>
      <c r="I800" s="53" t="s">
        <v>8</v>
      </c>
    </row>
    <row r="801" spans="1:9" ht="25.5" x14ac:dyDescent="0.25">
      <c r="A801" s="15" t="s">
        <v>1133</v>
      </c>
      <c r="B801" s="21">
        <v>604.72185999999999</v>
      </c>
      <c r="C801" s="21">
        <v>489.96928000000003</v>
      </c>
      <c r="D801" s="21">
        <v>3.416666666666667</v>
      </c>
      <c r="E801" s="21">
        <v>0.66666666666666674</v>
      </c>
      <c r="F801" s="15" t="s">
        <v>1134</v>
      </c>
      <c r="G801" s="15" t="s">
        <v>77</v>
      </c>
      <c r="H801" s="53" t="s">
        <v>130</v>
      </c>
      <c r="I801" s="53" t="s">
        <v>130</v>
      </c>
    </row>
    <row r="802" spans="1:9" ht="38.25" x14ac:dyDescent="0.25">
      <c r="A802" s="15" t="s">
        <v>3235</v>
      </c>
      <c r="B802" s="21">
        <v>603.13468</v>
      </c>
      <c r="C802" s="21">
        <v>0</v>
      </c>
      <c r="D802" s="21">
        <v>89.5</v>
      </c>
      <c r="E802" s="21">
        <v>0</v>
      </c>
      <c r="F802" s="15" t="s">
        <v>3236</v>
      </c>
      <c r="G802" s="15" t="s">
        <v>78</v>
      </c>
      <c r="H802" s="53" t="s">
        <v>130</v>
      </c>
      <c r="I802" s="53" t="s">
        <v>130</v>
      </c>
    </row>
    <row r="803" spans="1:9" ht="25.5" x14ac:dyDescent="0.25">
      <c r="A803" s="15" t="s">
        <v>1719</v>
      </c>
      <c r="B803" s="21">
        <v>602.49832000000004</v>
      </c>
      <c r="C803" s="21">
        <v>0</v>
      </c>
      <c r="D803" s="21">
        <v>8.3333333333333343E-2</v>
      </c>
      <c r="E803" s="21">
        <v>0</v>
      </c>
      <c r="F803" s="15" t="s">
        <v>1720</v>
      </c>
      <c r="G803" s="15" t="s">
        <v>77</v>
      </c>
      <c r="H803" s="53" t="s">
        <v>1154</v>
      </c>
      <c r="I803" s="53" t="s">
        <v>2</v>
      </c>
    </row>
    <row r="804" spans="1:9" ht="25.5" x14ac:dyDescent="0.25">
      <c r="A804" s="15" t="s">
        <v>2872</v>
      </c>
      <c r="B804" s="21">
        <v>601.78134</v>
      </c>
      <c r="C804" s="21">
        <v>0</v>
      </c>
      <c r="D804" s="21">
        <v>1.5833333333333335</v>
      </c>
      <c r="E804" s="21">
        <v>0</v>
      </c>
      <c r="F804" s="15" t="s">
        <v>2873</v>
      </c>
      <c r="G804" s="15" t="s">
        <v>77</v>
      </c>
      <c r="H804" s="53" t="s">
        <v>1154</v>
      </c>
      <c r="I804" s="53" t="s">
        <v>2</v>
      </c>
    </row>
    <row r="805" spans="1:9" x14ac:dyDescent="0.25">
      <c r="A805" s="15" t="s">
        <v>1800</v>
      </c>
      <c r="B805" s="21">
        <v>584.11917000000005</v>
      </c>
      <c r="C805" s="21">
        <v>0</v>
      </c>
      <c r="D805" s="21">
        <v>3.416666666666667</v>
      </c>
      <c r="E805" s="21">
        <v>0</v>
      </c>
      <c r="F805" s="15" t="s">
        <v>1801</v>
      </c>
      <c r="G805" s="15" t="s">
        <v>77</v>
      </c>
      <c r="H805" s="53" t="s">
        <v>1153</v>
      </c>
      <c r="I805" s="53" t="s">
        <v>130</v>
      </c>
    </row>
    <row r="806" spans="1:9" ht="25.5" x14ac:dyDescent="0.25">
      <c r="A806" s="15" t="s">
        <v>2771</v>
      </c>
      <c r="B806" s="21">
        <v>581.87906999999996</v>
      </c>
      <c r="C806" s="21">
        <v>9330.3675000000003</v>
      </c>
      <c r="D806" s="21">
        <v>3.166666666666667</v>
      </c>
      <c r="E806" s="21">
        <v>18.5</v>
      </c>
      <c r="F806" s="15" t="s">
        <v>2772</v>
      </c>
      <c r="G806" s="15" t="s">
        <v>77</v>
      </c>
      <c r="H806" s="53" t="s">
        <v>1151</v>
      </c>
      <c r="I806" s="53" t="s">
        <v>6</v>
      </c>
    </row>
    <row r="807" spans="1:9" ht="25.5" x14ac:dyDescent="0.25">
      <c r="A807" s="15" t="s">
        <v>1641</v>
      </c>
      <c r="B807" s="21">
        <v>572.95495000000005</v>
      </c>
      <c r="C807" s="21">
        <v>0</v>
      </c>
      <c r="D807" s="21">
        <v>1</v>
      </c>
      <c r="E807" s="21">
        <v>0</v>
      </c>
      <c r="F807" s="15" t="s">
        <v>1642</v>
      </c>
      <c r="G807" s="15" t="s">
        <v>78</v>
      </c>
      <c r="H807" s="53" t="s">
        <v>1148</v>
      </c>
      <c r="I807" s="53" t="s">
        <v>6</v>
      </c>
    </row>
    <row r="808" spans="1:9" ht="38.25" x14ac:dyDescent="0.25">
      <c r="A808" s="15" t="s">
        <v>3293</v>
      </c>
      <c r="B808" s="21">
        <v>571.88244999999995</v>
      </c>
      <c r="C808" s="21">
        <v>2577.5664700000002</v>
      </c>
      <c r="D808" s="21">
        <v>2.5</v>
      </c>
      <c r="E808" s="21">
        <v>4.5</v>
      </c>
      <c r="F808" s="15" t="s">
        <v>3294</v>
      </c>
      <c r="G808" s="15" t="s">
        <v>77</v>
      </c>
      <c r="H808" s="53" t="s">
        <v>130</v>
      </c>
      <c r="I808" s="53" t="s">
        <v>130</v>
      </c>
    </row>
    <row r="809" spans="1:9" ht="25.5" x14ac:dyDescent="0.25">
      <c r="A809" s="15" t="s">
        <v>1093</v>
      </c>
      <c r="B809" s="21">
        <v>562.40213000000006</v>
      </c>
      <c r="C809" s="21">
        <v>175.95097999999999</v>
      </c>
      <c r="D809" s="21">
        <v>18.166666666666664</v>
      </c>
      <c r="E809" s="21">
        <v>5.416666666666667</v>
      </c>
      <c r="F809" s="15" t="s">
        <v>1094</v>
      </c>
      <c r="G809" s="15" t="s">
        <v>77</v>
      </c>
      <c r="H809" s="53" t="s">
        <v>130</v>
      </c>
      <c r="I809" s="53" t="s">
        <v>130</v>
      </c>
    </row>
    <row r="810" spans="1:9" ht="38.25" x14ac:dyDescent="0.25">
      <c r="A810" s="15" t="s">
        <v>2891</v>
      </c>
      <c r="B810" s="21">
        <v>559.55676000000005</v>
      </c>
      <c r="C810" s="21">
        <v>180.44808</v>
      </c>
      <c r="D810" s="21">
        <v>1.3333333333333335</v>
      </c>
      <c r="E810" s="21">
        <v>3.416666666666667</v>
      </c>
      <c r="F810" s="15" t="s">
        <v>2892</v>
      </c>
      <c r="G810" s="15" t="s">
        <v>78</v>
      </c>
      <c r="H810" s="53" t="s">
        <v>1148</v>
      </c>
      <c r="I810" s="53" t="s">
        <v>6</v>
      </c>
    </row>
    <row r="811" spans="1:9" x14ac:dyDescent="0.25">
      <c r="A811" s="15" t="s">
        <v>1804</v>
      </c>
      <c r="B811" s="21">
        <v>532.70916999999997</v>
      </c>
      <c r="C811" s="21">
        <v>0</v>
      </c>
      <c r="D811" s="21">
        <v>2.916666666666667</v>
      </c>
      <c r="E811" s="21">
        <v>0</v>
      </c>
      <c r="F811" s="15" t="s">
        <v>1805</v>
      </c>
      <c r="G811" s="15" t="s">
        <v>77</v>
      </c>
      <c r="H811" s="53" t="s">
        <v>1153</v>
      </c>
      <c r="I811" s="53" t="s">
        <v>130</v>
      </c>
    </row>
    <row r="812" spans="1:9" x14ac:dyDescent="0.25">
      <c r="A812" s="15" t="s">
        <v>1052</v>
      </c>
      <c r="B812" s="21">
        <v>523.60145999999997</v>
      </c>
      <c r="C812" s="21">
        <v>10.8683</v>
      </c>
      <c r="D812" s="21">
        <v>2.4166666666666665</v>
      </c>
      <c r="E812" s="21">
        <v>8.3333333333333343E-2</v>
      </c>
      <c r="F812" s="15" t="s">
        <v>1053</v>
      </c>
      <c r="G812" s="15" t="s">
        <v>77</v>
      </c>
      <c r="H812" s="53" t="s">
        <v>1154</v>
      </c>
      <c r="I812" s="53" t="s">
        <v>2</v>
      </c>
    </row>
    <row r="813" spans="1:9" ht="25.5" x14ac:dyDescent="0.25">
      <c r="A813" s="15" t="s">
        <v>2847</v>
      </c>
      <c r="B813" s="21">
        <v>506.99227999999999</v>
      </c>
      <c r="C813" s="21">
        <v>0</v>
      </c>
      <c r="D813" s="21">
        <v>2.0833333333333335</v>
      </c>
      <c r="E813" s="21">
        <v>0</v>
      </c>
      <c r="F813" s="15" t="s">
        <v>2848</v>
      </c>
      <c r="G813" s="15" t="s">
        <v>78</v>
      </c>
      <c r="H813" s="53" t="s">
        <v>1147</v>
      </c>
      <c r="I813" s="53" t="s">
        <v>5</v>
      </c>
    </row>
    <row r="814" spans="1:9" ht="25.5" x14ac:dyDescent="0.25">
      <c r="A814" s="15" t="s">
        <v>592</v>
      </c>
      <c r="B814" s="21">
        <v>506.08564999999999</v>
      </c>
      <c r="C814" s="21">
        <v>97.215050000000005</v>
      </c>
      <c r="D814" s="21">
        <v>27.333333333333336</v>
      </c>
      <c r="E814" s="21">
        <v>20.916666666666664</v>
      </c>
      <c r="F814" s="15" t="s">
        <v>593</v>
      </c>
      <c r="G814" s="15" t="s">
        <v>77</v>
      </c>
      <c r="H814" s="53" t="s">
        <v>130</v>
      </c>
      <c r="I814" s="53" t="s">
        <v>130</v>
      </c>
    </row>
    <row r="815" spans="1:9" ht="25.5" x14ac:dyDescent="0.25">
      <c r="A815" s="15" t="s">
        <v>2884</v>
      </c>
      <c r="B815" s="21">
        <v>505.57064000000003</v>
      </c>
      <c r="C815" s="21">
        <v>0</v>
      </c>
      <c r="D815" s="21">
        <v>1.3333333333333335</v>
      </c>
      <c r="E815" s="21">
        <v>0</v>
      </c>
      <c r="F815" s="15" t="s">
        <v>2885</v>
      </c>
      <c r="G815" s="15" t="s">
        <v>77</v>
      </c>
      <c r="H815" s="53" t="s">
        <v>1148</v>
      </c>
      <c r="I815" s="53" t="s">
        <v>2</v>
      </c>
    </row>
    <row r="816" spans="1:9" ht="25.5" x14ac:dyDescent="0.25">
      <c r="A816" s="15" t="s">
        <v>2923</v>
      </c>
      <c r="B816" s="21">
        <v>487.03870000000001</v>
      </c>
      <c r="C816" s="21">
        <v>2528.4867300000001</v>
      </c>
      <c r="D816" s="21">
        <v>1</v>
      </c>
      <c r="E816" s="21">
        <v>1.3333333333333335</v>
      </c>
      <c r="F816" s="15" t="s">
        <v>2924</v>
      </c>
      <c r="G816" s="15" t="s">
        <v>77</v>
      </c>
      <c r="H816" s="53" t="s">
        <v>1148</v>
      </c>
      <c r="I816" s="53" t="s">
        <v>5</v>
      </c>
    </row>
    <row r="817" spans="1:9" ht="25.5" x14ac:dyDescent="0.25">
      <c r="A817" s="15" t="s">
        <v>2640</v>
      </c>
      <c r="B817" s="21">
        <v>486.97167999999999</v>
      </c>
      <c r="C817" s="21">
        <v>11842.93449</v>
      </c>
      <c r="D817" s="21">
        <v>6.5833333333333339</v>
      </c>
      <c r="E817" s="21">
        <v>22.083333333333332</v>
      </c>
      <c r="F817" s="15" t="s">
        <v>2641</v>
      </c>
      <c r="G817" s="15" t="s">
        <v>77</v>
      </c>
      <c r="H817" s="53" t="s">
        <v>1148</v>
      </c>
      <c r="I817" s="53" t="s">
        <v>5</v>
      </c>
    </row>
    <row r="818" spans="1:9" ht="38.25" x14ac:dyDescent="0.25">
      <c r="A818" s="15" t="s">
        <v>3317</v>
      </c>
      <c r="B818" s="21">
        <v>484.74358000000001</v>
      </c>
      <c r="C818" s="21">
        <v>531.97522000000004</v>
      </c>
      <c r="D818" s="21">
        <v>0.83333333333333337</v>
      </c>
      <c r="E818" s="21">
        <v>5.0833333333333339</v>
      </c>
      <c r="F818" s="15" t="s">
        <v>3318</v>
      </c>
      <c r="G818" s="15" t="s">
        <v>77</v>
      </c>
      <c r="H818" s="53" t="s">
        <v>130</v>
      </c>
      <c r="I818" s="53" t="s">
        <v>130</v>
      </c>
    </row>
    <row r="819" spans="1:9" ht="25.5" x14ac:dyDescent="0.25">
      <c r="A819" s="15" t="s">
        <v>1629</v>
      </c>
      <c r="B819" s="21">
        <v>481.80489999999998</v>
      </c>
      <c r="C819" s="21">
        <v>0</v>
      </c>
      <c r="D819" s="21">
        <v>0.5</v>
      </c>
      <c r="E819" s="21">
        <v>0</v>
      </c>
      <c r="F819" s="15" t="s">
        <v>1630</v>
      </c>
      <c r="G819" s="15" t="s">
        <v>77</v>
      </c>
      <c r="H819" s="53" t="s">
        <v>1148</v>
      </c>
      <c r="I819" s="53" t="s">
        <v>4</v>
      </c>
    </row>
    <row r="820" spans="1:9" x14ac:dyDescent="0.25">
      <c r="A820" s="15" t="s">
        <v>582</v>
      </c>
      <c r="B820" s="21">
        <v>461.10825999999997</v>
      </c>
      <c r="C820" s="21">
        <v>288.17703999999998</v>
      </c>
      <c r="D820" s="21">
        <v>57</v>
      </c>
      <c r="E820" s="21">
        <v>103.58333333333333</v>
      </c>
      <c r="F820" s="15" t="s">
        <v>583</v>
      </c>
      <c r="G820" s="15" t="s">
        <v>77</v>
      </c>
      <c r="H820" s="53" t="s">
        <v>130</v>
      </c>
      <c r="I820" s="53" t="s">
        <v>130</v>
      </c>
    </row>
    <row r="821" spans="1:9" ht="25.5" x14ac:dyDescent="0.25">
      <c r="A821" s="15" t="s">
        <v>70</v>
      </c>
      <c r="B821" s="21">
        <v>455.14873999999998</v>
      </c>
      <c r="C821" s="21">
        <v>202.21073000000001</v>
      </c>
      <c r="D821" s="21">
        <v>1.8333333333333333</v>
      </c>
      <c r="E821" s="21">
        <v>1</v>
      </c>
      <c r="F821" s="15" t="s">
        <v>71</v>
      </c>
      <c r="G821" s="15" t="s">
        <v>78</v>
      </c>
      <c r="H821" s="53" t="s">
        <v>1148</v>
      </c>
      <c r="I821" s="53" t="s">
        <v>6</v>
      </c>
    </row>
    <row r="822" spans="1:9" ht="25.5" x14ac:dyDescent="0.25">
      <c r="A822" s="15" t="s">
        <v>403</v>
      </c>
      <c r="B822" s="21">
        <v>453.30011000000002</v>
      </c>
      <c r="C822" s="21">
        <v>79421.330059999993</v>
      </c>
      <c r="D822" s="21">
        <v>0.58333333333333337</v>
      </c>
      <c r="E822" s="21">
        <v>1.0833333333333333</v>
      </c>
      <c r="F822" s="15" t="s">
        <v>2986</v>
      </c>
      <c r="G822" s="15" t="s">
        <v>78</v>
      </c>
      <c r="H822" s="53" t="s">
        <v>1148</v>
      </c>
      <c r="I822" s="53" t="s">
        <v>4</v>
      </c>
    </row>
    <row r="823" spans="1:9" x14ac:dyDescent="0.25">
      <c r="A823" s="15" t="s">
        <v>1054</v>
      </c>
      <c r="B823" s="21">
        <v>451.33890000000002</v>
      </c>
      <c r="C823" s="21">
        <v>1.06E-3</v>
      </c>
      <c r="D823" s="21">
        <v>0.58333333333333337</v>
      </c>
      <c r="E823" s="21">
        <v>8.3333333333333343E-2</v>
      </c>
      <c r="F823" s="15" t="s">
        <v>1055</v>
      </c>
      <c r="G823" s="15" t="s">
        <v>78</v>
      </c>
      <c r="H823" s="53" t="s">
        <v>1148</v>
      </c>
      <c r="I823" s="53" t="s">
        <v>2</v>
      </c>
    </row>
    <row r="824" spans="1:9" ht="25.5" x14ac:dyDescent="0.25">
      <c r="A824" s="15" t="s">
        <v>3024</v>
      </c>
      <c r="B824" s="21">
        <v>446.35032000000001</v>
      </c>
      <c r="C824" s="21">
        <v>0</v>
      </c>
      <c r="D824" s="21">
        <v>0.41666666666666669</v>
      </c>
      <c r="E824" s="21">
        <v>0</v>
      </c>
      <c r="F824" s="15" t="s">
        <v>3025</v>
      </c>
      <c r="G824" s="15" t="s">
        <v>78</v>
      </c>
      <c r="H824" s="53" t="s">
        <v>1148</v>
      </c>
      <c r="I824" s="53" t="s">
        <v>2</v>
      </c>
    </row>
    <row r="825" spans="1:9" ht="25.5" x14ac:dyDescent="0.25">
      <c r="A825" s="15" t="s">
        <v>2843</v>
      </c>
      <c r="B825" s="21">
        <v>439.40575000000001</v>
      </c>
      <c r="C825" s="21">
        <v>0</v>
      </c>
      <c r="D825" s="21">
        <v>2.1666666666666665</v>
      </c>
      <c r="E825" s="21">
        <v>0</v>
      </c>
      <c r="F825" s="15" t="s">
        <v>2844</v>
      </c>
      <c r="G825" s="15" t="s">
        <v>77</v>
      </c>
      <c r="H825" s="53" t="s">
        <v>1154</v>
      </c>
      <c r="I825" s="53" t="s">
        <v>5</v>
      </c>
    </row>
    <row r="826" spans="1:9" x14ac:dyDescent="0.25">
      <c r="A826" s="15" t="s">
        <v>849</v>
      </c>
      <c r="B826" s="21">
        <v>439.23500000000001</v>
      </c>
      <c r="C826" s="21">
        <v>0</v>
      </c>
      <c r="D826" s="21">
        <v>0.16666666666666669</v>
      </c>
      <c r="E826" s="21">
        <v>0</v>
      </c>
      <c r="F826" s="15" t="s">
        <v>850</v>
      </c>
      <c r="G826" s="15" t="s">
        <v>77</v>
      </c>
      <c r="H826" s="53" t="s">
        <v>1156</v>
      </c>
      <c r="I826" s="53" t="s">
        <v>4</v>
      </c>
    </row>
    <row r="827" spans="1:9" x14ac:dyDescent="0.25">
      <c r="A827" s="15" t="s">
        <v>1139</v>
      </c>
      <c r="B827" s="21">
        <v>432.77654000000001</v>
      </c>
      <c r="C827" s="21">
        <v>0.26</v>
      </c>
      <c r="D827" s="21">
        <v>102.91666666666666</v>
      </c>
      <c r="E827" s="21">
        <v>0.41666666666666669</v>
      </c>
      <c r="F827" s="15" t="s">
        <v>1140</v>
      </c>
      <c r="G827" s="15" t="s">
        <v>77</v>
      </c>
      <c r="H827" s="53" t="s">
        <v>130</v>
      </c>
      <c r="I827" s="53" t="s">
        <v>130</v>
      </c>
    </row>
    <row r="828" spans="1:9" ht="25.5" x14ac:dyDescent="0.25">
      <c r="A828" s="15" t="s">
        <v>472</v>
      </c>
      <c r="B828" s="21">
        <v>431.07522999999998</v>
      </c>
      <c r="C828" s="21">
        <v>0</v>
      </c>
      <c r="D828" s="21">
        <v>3.166666666666667</v>
      </c>
      <c r="E828" s="21">
        <v>0</v>
      </c>
      <c r="F828" s="15" t="s">
        <v>473</v>
      </c>
      <c r="G828" s="15" t="s">
        <v>77</v>
      </c>
      <c r="H828" s="53" t="s">
        <v>1148</v>
      </c>
      <c r="I828" s="53" t="s">
        <v>2</v>
      </c>
    </row>
    <row r="829" spans="1:9" ht="25.5" x14ac:dyDescent="0.25">
      <c r="A829" s="15" t="s">
        <v>3015</v>
      </c>
      <c r="B829" s="21">
        <v>423.77039000000002</v>
      </c>
      <c r="C829" s="21">
        <v>181.36059</v>
      </c>
      <c r="D829" s="21">
        <v>0.5</v>
      </c>
      <c r="E829" s="21">
        <v>1.6666666666666667</v>
      </c>
      <c r="F829" s="15" t="s">
        <v>3016</v>
      </c>
      <c r="G829" s="15" t="s">
        <v>77</v>
      </c>
      <c r="H829" s="53" t="s">
        <v>1154</v>
      </c>
      <c r="I829" s="53" t="s">
        <v>5</v>
      </c>
    </row>
    <row r="830" spans="1:9" ht="25.5" x14ac:dyDescent="0.25">
      <c r="A830" s="15" t="s">
        <v>2692</v>
      </c>
      <c r="B830" s="21">
        <v>421.57907999999998</v>
      </c>
      <c r="C830" s="21">
        <v>1584.9093</v>
      </c>
      <c r="D830" s="21">
        <v>4.833333333333333</v>
      </c>
      <c r="E830" s="21">
        <v>0.83333333333333337</v>
      </c>
      <c r="F830" s="15" t="s">
        <v>2693</v>
      </c>
      <c r="G830" s="15" t="s">
        <v>77</v>
      </c>
      <c r="H830" s="53" t="s">
        <v>1151</v>
      </c>
      <c r="I830" s="53" t="s">
        <v>4</v>
      </c>
    </row>
    <row r="831" spans="1:9" ht="38.25" x14ac:dyDescent="0.25">
      <c r="A831" s="15" t="s">
        <v>1141</v>
      </c>
      <c r="B831" s="21">
        <v>420.17099000000002</v>
      </c>
      <c r="C831" s="21">
        <v>0.13055</v>
      </c>
      <c r="D831" s="21">
        <v>3.0833333333333335</v>
      </c>
      <c r="E831" s="21">
        <v>0.25</v>
      </c>
      <c r="F831" s="15" t="s">
        <v>1142</v>
      </c>
      <c r="G831" s="15" t="s">
        <v>77</v>
      </c>
      <c r="H831" s="53" t="s">
        <v>130</v>
      </c>
      <c r="I831" s="53" t="s">
        <v>130</v>
      </c>
    </row>
    <row r="832" spans="1:9" x14ac:dyDescent="0.25">
      <c r="A832" s="15" t="s">
        <v>1282</v>
      </c>
      <c r="B832" s="21">
        <v>418.57749999999999</v>
      </c>
      <c r="C832" s="21">
        <v>0</v>
      </c>
      <c r="D832" s="21">
        <v>0.16666666666666669</v>
      </c>
      <c r="E832" s="21">
        <v>0</v>
      </c>
      <c r="F832" s="15" t="s">
        <v>1283</v>
      </c>
      <c r="G832" s="15" t="s">
        <v>77</v>
      </c>
      <c r="H832" s="53" t="s">
        <v>1147</v>
      </c>
      <c r="I832" s="53" t="s">
        <v>8</v>
      </c>
    </row>
    <row r="833" spans="1:9" ht="25.5" x14ac:dyDescent="0.25">
      <c r="A833" s="15" t="s">
        <v>1478</v>
      </c>
      <c r="B833" s="21">
        <v>410.84255000000002</v>
      </c>
      <c r="C833" s="21">
        <v>0</v>
      </c>
      <c r="D833" s="21">
        <v>2.75</v>
      </c>
      <c r="E833" s="21">
        <v>0</v>
      </c>
      <c r="F833" s="15" t="s">
        <v>1479</v>
      </c>
      <c r="G833" s="15" t="s">
        <v>77</v>
      </c>
      <c r="H833" s="53" t="s">
        <v>1148</v>
      </c>
      <c r="I833" s="53" t="s">
        <v>6</v>
      </c>
    </row>
    <row r="834" spans="1:9" ht="25.5" x14ac:dyDescent="0.25">
      <c r="A834" s="15" t="s">
        <v>191</v>
      </c>
      <c r="B834" s="21">
        <v>394.13981999999999</v>
      </c>
      <c r="C834" s="21">
        <v>305.51337999999998</v>
      </c>
      <c r="D834" s="21">
        <v>2.8333333333333335</v>
      </c>
      <c r="E834" s="21">
        <v>1.5833333333333335</v>
      </c>
      <c r="F834" s="15" t="s">
        <v>192</v>
      </c>
      <c r="G834" s="15" t="s">
        <v>77</v>
      </c>
      <c r="H834" s="53" t="s">
        <v>130</v>
      </c>
      <c r="I834" s="53" t="s">
        <v>130</v>
      </c>
    </row>
    <row r="835" spans="1:9" ht="25.5" x14ac:dyDescent="0.25">
      <c r="A835" s="15" t="s">
        <v>1567</v>
      </c>
      <c r="B835" s="21">
        <v>391.62416999999999</v>
      </c>
      <c r="C835" s="21">
        <v>0</v>
      </c>
      <c r="D835" s="21">
        <v>1.0833333333333333</v>
      </c>
      <c r="E835" s="21">
        <v>0</v>
      </c>
      <c r="F835" s="15" t="s">
        <v>1568</v>
      </c>
      <c r="G835" s="15" t="s">
        <v>77</v>
      </c>
      <c r="H835" s="53" t="s">
        <v>1154</v>
      </c>
      <c r="I835" s="53" t="s">
        <v>4</v>
      </c>
    </row>
    <row r="836" spans="1:9" x14ac:dyDescent="0.25">
      <c r="A836" s="15" t="s">
        <v>1826</v>
      </c>
      <c r="B836" s="21">
        <v>370.05675000000002</v>
      </c>
      <c r="C836" s="21">
        <v>0</v>
      </c>
      <c r="D836" s="21">
        <v>1.4166666666666667</v>
      </c>
      <c r="E836" s="21">
        <v>0</v>
      </c>
      <c r="F836" s="15" t="s">
        <v>1827</v>
      </c>
      <c r="G836" s="15" t="s">
        <v>77</v>
      </c>
      <c r="H836" s="53" t="s">
        <v>1153</v>
      </c>
      <c r="I836" s="53" t="s">
        <v>130</v>
      </c>
    </row>
    <row r="837" spans="1:9" x14ac:dyDescent="0.25">
      <c r="A837" s="15" t="s">
        <v>2905</v>
      </c>
      <c r="B837" s="21">
        <v>358.45499999999998</v>
      </c>
      <c r="C837" s="21">
        <v>0</v>
      </c>
      <c r="D837" s="21">
        <v>1.0833333333333333</v>
      </c>
      <c r="E837" s="21">
        <v>0</v>
      </c>
      <c r="F837" s="15" t="s">
        <v>2906</v>
      </c>
      <c r="G837" s="15" t="s">
        <v>77</v>
      </c>
      <c r="H837" s="53" t="s">
        <v>1149</v>
      </c>
      <c r="I837" s="53" t="s">
        <v>2</v>
      </c>
    </row>
    <row r="838" spans="1:9" ht="25.5" x14ac:dyDescent="0.25">
      <c r="A838" s="15" t="s">
        <v>2913</v>
      </c>
      <c r="B838" s="21">
        <v>356.25925000000001</v>
      </c>
      <c r="C838" s="21">
        <v>0</v>
      </c>
      <c r="D838" s="21">
        <v>1.0833333333333333</v>
      </c>
      <c r="E838" s="21">
        <v>0</v>
      </c>
      <c r="F838" s="15" t="s">
        <v>2914</v>
      </c>
      <c r="G838" s="15" t="s">
        <v>77</v>
      </c>
      <c r="H838" s="53" t="s">
        <v>1151</v>
      </c>
      <c r="I838" s="53" t="s">
        <v>5</v>
      </c>
    </row>
    <row r="839" spans="1:9" x14ac:dyDescent="0.25">
      <c r="A839" s="15" t="s">
        <v>2803</v>
      </c>
      <c r="B839" s="21">
        <v>351.25274999999999</v>
      </c>
      <c r="C839" s="21">
        <v>0</v>
      </c>
      <c r="D839" s="21">
        <v>2.5833333333333335</v>
      </c>
      <c r="E839" s="21">
        <v>0</v>
      </c>
      <c r="F839" s="15" t="s">
        <v>2804</v>
      </c>
      <c r="G839" s="15" t="s">
        <v>78</v>
      </c>
      <c r="H839" s="53" t="s">
        <v>1154</v>
      </c>
      <c r="I839" s="53" t="s">
        <v>2</v>
      </c>
    </row>
    <row r="840" spans="1:9" x14ac:dyDescent="0.25">
      <c r="A840" s="15" t="s">
        <v>598</v>
      </c>
      <c r="B840" s="21">
        <v>346.25013999999999</v>
      </c>
      <c r="C840" s="21">
        <v>99171.478180000006</v>
      </c>
      <c r="D840" s="21">
        <v>0.33333333333333337</v>
      </c>
      <c r="E840" s="21">
        <v>1.1666666666666667</v>
      </c>
      <c r="F840" s="15" t="s">
        <v>599</v>
      </c>
      <c r="G840" s="15" t="s">
        <v>78</v>
      </c>
      <c r="H840" s="53" t="s">
        <v>1155</v>
      </c>
      <c r="I840" s="53" t="s">
        <v>4</v>
      </c>
    </row>
    <row r="841" spans="1:9" ht="25.5" x14ac:dyDescent="0.25">
      <c r="A841" s="15" t="s">
        <v>193</v>
      </c>
      <c r="B841" s="21">
        <v>335.14343000000002</v>
      </c>
      <c r="C841" s="21">
        <v>184.87423000000001</v>
      </c>
      <c r="D841" s="21">
        <v>2.5</v>
      </c>
      <c r="E841" s="21">
        <v>0.41666666666666669</v>
      </c>
      <c r="F841" s="15" t="s">
        <v>194</v>
      </c>
      <c r="G841" s="15" t="s">
        <v>77</v>
      </c>
      <c r="H841" s="53" t="s">
        <v>130</v>
      </c>
      <c r="I841" s="53" t="s">
        <v>130</v>
      </c>
    </row>
    <row r="842" spans="1:9" x14ac:dyDescent="0.25">
      <c r="A842" s="15" t="s">
        <v>2895</v>
      </c>
      <c r="B842" s="21">
        <v>331.70864999999998</v>
      </c>
      <c r="C842" s="21">
        <v>0</v>
      </c>
      <c r="D842" s="21">
        <v>1.3333333333333335</v>
      </c>
      <c r="E842" s="21">
        <v>0</v>
      </c>
      <c r="F842" s="15" t="s">
        <v>2896</v>
      </c>
      <c r="G842" s="15" t="s">
        <v>77</v>
      </c>
      <c r="H842" s="53" t="s">
        <v>1149</v>
      </c>
      <c r="I842" s="53" t="s">
        <v>4</v>
      </c>
    </row>
    <row r="843" spans="1:9" ht="25.5" x14ac:dyDescent="0.25">
      <c r="A843" s="15" t="s">
        <v>2984</v>
      </c>
      <c r="B843" s="21">
        <v>321.86022000000003</v>
      </c>
      <c r="C843" s="21">
        <v>0</v>
      </c>
      <c r="D843" s="21">
        <v>0.75</v>
      </c>
      <c r="E843" s="21">
        <v>0</v>
      </c>
      <c r="F843" s="15" t="s">
        <v>2985</v>
      </c>
      <c r="G843" s="15" t="s">
        <v>78</v>
      </c>
      <c r="H843" s="53" t="s">
        <v>1154</v>
      </c>
      <c r="I843" s="53" t="s">
        <v>5</v>
      </c>
    </row>
    <row r="844" spans="1:9" ht="25.5" x14ac:dyDescent="0.25">
      <c r="A844" s="15" t="s">
        <v>1713</v>
      </c>
      <c r="B844" s="21">
        <v>318.68124999999998</v>
      </c>
      <c r="C844" s="21">
        <v>0</v>
      </c>
      <c r="D844" s="21">
        <v>0.16666666666666669</v>
      </c>
      <c r="E844" s="21">
        <v>0</v>
      </c>
      <c r="F844" s="15" t="s">
        <v>1714</v>
      </c>
      <c r="G844" s="15" t="s">
        <v>78</v>
      </c>
      <c r="H844" s="53" t="s">
        <v>1148</v>
      </c>
      <c r="I844" s="53" t="s">
        <v>4</v>
      </c>
    </row>
    <row r="845" spans="1:9" ht="38.25" x14ac:dyDescent="0.25">
      <c r="A845" s="15" t="s">
        <v>920</v>
      </c>
      <c r="B845" s="21">
        <v>317.98246999999998</v>
      </c>
      <c r="C845" s="21">
        <v>7475.5864199999996</v>
      </c>
      <c r="D845" s="21">
        <v>8.3333333333333343E-2</v>
      </c>
      <c r="E845" s="21">
        <v>12.583333333333332</v>
      </c>
      <c r="F845" s="15" t="s">
        <v>921</v>
      </c>
      <c r="G845" s="15" t="s">
        <v>77</v>
      </c>
      <c r="H845" s="53" t="s">
        <v>1147</v>
      </c>
      <c r="I845" s="53" t="s">
        <v>8</v>
      </c>
    </row>
    <row r="846" spans="1:9" ht="38.25" x14ac:dyDescent="0.25">
      <c r="A846" s="15" t="s">
        <v>3273</v>
      </c>
      <c r="B846" s="21">
        <v>317.18527999999998</v>
      </c>
      <c r="C846" s="21">
        <v>0</v>
      </c>
      <c r="D846" s="21">
        <v>4.166666666666667</v>
      </c>
      <c r="E846" s="21">
        <v>0</v>
      </c>
      <c r="F846" s="15" t="s">
        <v>3274</v>
      </c>
      <c r="G846" s="15" t="s">
        <v>77</v>
      </c>
      <c r="H846" s="53" t="s">
        <v>130</v>
      </c>
      <c r="I846" s="53" t="s">
        <v>130</v>
      </c>
    </row>
    <row r="847" spans="1:9" ht="25.5" x14ac:dyDescent="0.25">
      <c r="A847" s="15" t="s">
        <v>2952</v>
      </c>
      <c r="B847" s="21">
        <v>316.45046000000002</v>
      </c>
      <c r="C847" s="21">
        <v>0</v>
      </c>
      <c r="D847" s="21">
        <v>0.75</v>
      </c>
      <c r="E847" s="21">
        <v>0</v>
      </c>
      <c r="F847" s="15" t="s">
        <v>2953</v>
      </c>
      <c r="G847" s="15" t="s">
        <v>77</v>
      </c>
      <c r="H847" s="53" t="s">
        <v>1148</v>
      </c>
      <c r="I847" s="53" t="s">
        <v>5</v>
      </c>
    </row>
    <row r="848" spans="1:9" x14ac:dyDescent="0.25">
      <c r="A848" s="15" t="s">
        <v>1507</v>
      </c>
      <c r="B848" s="21">
        <v>314.41158999999999</v>
      </c>
      <c r="C848" s="21">
        <v>0</v>
      </c>
      <c r="D848" s="21">
        <v>1.8333333333333333</v>
      </c>
      <c r="E848" s="21">
        <v>0</v>
      </c>
      <c r="F848" s="15" t="s">
        <v>1508</v>
      </c>
      <c r="G848" s="15" t="s">
        <v>77</v>
      </c>
      <c r="H848" s="53" t="s">
        <v>1154</v>
      </c>
      <c r="I848" s="53" t="s">
        <v>8</v>
      </c>
    </row>
    <row r="849" spans="1:9" x14ac:dyDescent="0.25">
      <c r="A849" s="15" t="s">
        <v>106</v>
      </c>
      <c r="B849" s="21">
        <v>311.19931000000003</v>
      </c>
      <c r="C849" s="21">
        <v>44.376359999999998</v>
      </c>
      <c r="D849" s="21">
        <v>3.5</v>
      </c>
      <c r="E849" s="21">
        <v>0.91666666666666663</v>
      </c>
      <c r="F849" s="15" t="s">
        <v>107</v>
      </c>
      <c r="G849" s="15" t="s">
        <v>78</v>
      </c>
      <c r="H849" s="53" t="s">
        <v>130</v>
      </c>
      <c r="I849" s="53" t="s">
        <v>130</v>
      </c>
    </row>
    <row r="850" spans="1:9" x14ac:dyDescent="0.25">
      <c r="A850" s="15" t="s">
        <v>3285</v>
      </c>
      <c r="B850" s="21">
        <v>310.03032000000002</v>
      </c>
      <c r="C850" s="21">
        <v>0.38</v>
      </c>
      <c r="D850" s="21">
        <v>3.3333333333333335</v>
      </c>
      <c r="E850" s="21">
        <v>0.16666666666666669</v>
      </c>
      <c r="F850" s="15" t="s">
        <v>3286</v>
      </c>
      <c r="G850" s="15" t="s">
        <v>77</v>
      </c>
      <c r="H850" s="53" t="s">
        <v>1153</v>
      </c>
      <c r="I850" s="53" t="s">
        <v>130</v>
      </c>
    </row>
    <row r="851" spans="1:9" ht="38.25" x14ac:dyDescent="0.25">
      <c r="A851" s="15" t="s">
        <v>1546</v>
      </c>
      <c r="B851" s="21">
        <v>304.69641000000001</v>
      </c>
      <c r="C851" s="21">
        <v>0</v>
      </c>
      <c r="D851" s="21">
        <v>2.75</v>
      </c>
      <c r="E851" s="21">
        <v>0</v>
      </c>
      <c r="F851" s="15" t="s">
        <v>1547</v>
      </c>
      <c r="G851" s="15" t="s">
        <v>77</v>
      </c>
      <c r="H851" s="53" t="s">
        <v>1148</v>
      </c>
      <c r="I851" s="53" t="s">
        <v>2</v>
      </c>
    </row>
    <row r="852" spans="1:9" ht="25.5" x14ac:dyDescent="0.25">
      <c r="A852" s="15" t="s">
        <v>729</v>
      </c>
      <c r="B852" s="21">
        <v>303.71424999999999</v>
      </c>
      <c r="C852" s="21">
        <v>1562.8325299999999</v>
      </c>
      <c r="D852" s="21">
        <v>37.583333333333329</v>
      </c>
      <c r="E852" s="21">
        <v>19.75</v>
      </c>
      <c r="F852" s="15" t="s">
        <v>730</v>
      </c>
      <c r="G852" s="15" t="s">
        <v>77</v>
      </c>
      <c r="H852" s="53" t="s">
        <v>130</v>
      </c>
      <c r="I852" s="53" t="s">
        <v>130</v>
      </c>
    </row>
    <row r="853" spans="1:9" ht="25.5" x14ac:dyDescent="0.25">
      <c r="A853" s="15" t="s">
        <v>1806</v>
      </c>
      <c r="B853" s="21">
        <v>302.80058000000002</v>
      </c>
      <c r="C853" s="21">
        <v>0</v>
      </c>
      <c r="D853" s="21">
        <v>2.0833333333333335</v>
      </c>
      <c r="E853" s="21">
        <v>0</v>
      </c>
      <c r="F853" s="15" t="s">
        <v>1807</v>
      </c>
      <c r="G853" s="15" t="s">
        <v>77</v>
      </c>
      <c r="H853" s="53" t="s">
        <v>130</v>
      </c>
      <c r="I853" s="53" t="s">
        <v>130</v>
      </c>
    </row>
    <row r="854" spans="1:9" x14ac:dyDescent="0.25">
      <c r="A854" s="15" t="s">
        <v>3021</v>
      </c>
      <c r="B854" s="21">
        <v>301.83904999999999</v>
      </c>
      <c r="C854" s="21">
        <v>2.61632</v>
      </c>
      <c r="D854" s="21">
        <v>0.58333333333333337</v>
      </c>
      <c r="E854" s="21">
        <v>8.3333333333333343E-2</v>
      </c>
      <c r="F854" s="15" t="s">
        <v>1063</v>
      </c>
      <c r="G854" s="15" t="s">
        <v>77</v>
      </c>
      <c r="H854" s="53" t="s">
        <v>1149</v>
      </c>
      <c r="I854" s="53" t="s">
        <v>4</v>
      </c>
    </row>
    <row r="855" spans="1:9" x14ac:dyDescent="0.25">
      <c r="A855" s="15" t="s">
        <v>1109</v>
      </c>
      <c r="B855" s="21">
        <v>300.24470000000002</v>
      </c>
      <c r="C855" s="21">
        <v>3.65</v>
      </c>
      <c r="D855" s="21">
        <v>32</v>
      </c>
      <c r="E855" s="21">
        <v>1.3333333333333335</v>
      </c>
      <c r="F855" s="15" t="s">
        <v>1110</v>
      </c>
      <c r="G855" s="15" t="s">
        <v>77</v>
      </c>
      <c r="H855" s="53" t="s">
        <v>130</v>
      </c>
      <c r="I855" s="53" t="s">
        <v>130</v>
      </c>
    </row>
    <row r="856" spans="1:9" ht="38.25" x14ac:dyDescent="0.25">
      <c r="A856" s="15" t="s">
        <v>3009</v>
      </c>
      <c r="B856" s="21">
        <v>297.69033999999999</v>
      </c>
      <c r="C856" s="21">
        <v>0</v>
      </c>
      <c r="D856" s="21">
        <v>0.5</v>
      </c>
      <c r="E856" s="21">
        <v>0</v>
      </c>
      <c r="F856" s="15" t="s">
        <v>3010</v>
      </c>
      <c r="G856" s="15" t="s">
        <v>77</v>
      </c>
      <c r="H856" s="53" t="s">
        <v>1148</v>
      </c>
      <c r="I856" s="53" t="s">
        <v>6</v>
      </c>
    </row>
    <row r="857" spans="1:9" x14ac:dyDescent="0.25">
      <c r="A857" s="15" t="s">
        <v>1035</v>
      </c>
      <c r="B857" s="21">
        <v>289.42012999999997</v>
      </c>
      <c r="C857" s="21">
        <v>312.36829</v>
      </c>
      <c r="D857" s="21">
        <v>0.66666666666666674</v>
      </c>
      <c r="E857" s="21">
        <v>0.5</v>
      </c>
      <c r="F857" s="15" t="s">
        <v>1036</v>
      </c>
      <c r="G857" s="15" t="s">
        <v>77</v>
      </c>
      <c r="H857" s="53" t="s">
        <v>1149</v>
      </c>
      <c r="I857" s="53" t="s">
        <v>5</v>
      </c>
    </row>
    <row r="858" spans="1:9" x14ac:dyDescent="0.25">
      <c r="A858" s="15" t="s">
        <v>2851</v>
      </c>
      <c r="B858" s="21">
        <v>279.64330000000001</v>
      </c>
      <c r="C858" s="21">
        <v>0</v>
      </c>
      <c r="D858" s="21">
        <v>2.0833333333333335</v>
      </c>
      <c r="E858" s="21">
        <v>0</v>
      </c>
      <c r="F858" s="15" t="s">
        <v>2852</v>
      </c>
      <c r="G858" s="15" t="s">
        <v>77</v>
      </c>
      <c r="H858" s="53" t="s">
        <v>1148</v>
      </c>
      <c r="I858" s="53" t="s">
        <v>4</v>
      </c>
    </row>
    <row r="859" spans="1:9" ht="25.5" x14ac:dyDescent="0.25">
      <c r="A859" s="15" t="s">
        <v>3185</v>
      </c>
      <c r="B859" s="21">
        <v>271.05561999999998</v>
      </c>
      <c r="C859" s="21">
        <v>0</v>
      </c>
      <c r="D859" s="21">
        <v>8.3333333333333343E-2</v>
      </c>
      <c r="E859" s="21">
        <v>0</v>
      </c>
      <c r="F859" s="15" t="s">
        <v>3186</v>
      </c>
      <c r="G859" s="15" t="s">
        <v>77</v>
      </c>
      <c r="H859" s="53" t="s">
        <v>1148</v>
      </c>
      <c r="I859" s="53" t="s">
        <v>5</v>
      </c>
    </row>
    <row r="860" spans="1:9" x14ac:dyDescent="0.25">
      <c r="A860" s="15" t="s">
        <v>1552</v>
      </c>
      <c r="B860" s="21">
        <v>268.74310000000003</v>
      </c>
      <c r="C860" s="21">
        <v>0</v>
      </c>
      <c r="D860" s="21">
        <v>1.1666666666666667</v>
      </c>
      <c r="E860" s="21">
        <v>0</v>
      </c>
      <c r="F860" s="15" t="s">
        <v>1553</v>
      </c>
      <c r="G860" s="15" t="s">
        <v>77</v>
      </c>
      <c r="H860" s="53" t="s">
        <v>1149</v>
      </c>
      <c r="I860" s="53" t="s">
        <v>6</v>
      </c>
    </row>
    <row r="861" spans="1:9" ht="38.25" x14ac:dyDescent="0.25">
      <c r="A861" s="15" t="s">
        <v>1850</v>
      </c>
      <c r="B861" s="21">
        <v>262.60615999999999</v>
      </c>
      <c r="C861" s="21">
        <v>0</v>
      </c>
      <c r="D861" s="21">
        <v>3</v>
      </c>
      <c r="E861" s="21">
        <v>0</v>
      </c>
      <c r="F861" s="15" t="s">
        <v>1851</v>
      </c>
      <c r="G861" s="15" t="s">
        <v>77</v>
      </c>
      <c r="H861" s="53" t="s">
        <v>130</v>
      </c>
      <c r="I861" s="53" t="s">
        <v>130</v>
      </c>
    </row>
    <row r="862" spans="1:9" ht="25.5" x14ac:dyDescent="0.25">
      <c r="A862" s="15" t="s">
        <v>3313</v>
      </c>
      <c r="B862" s="21">
        <v>262.60554000000002</v>
      </c>
      <c r="C862" s="21">
        <v>0</v>
      </c>
      <c r="D862" s="21">
        <v>1</v>
      </c>
      <c r="E862" s="21">
        <v>0</v>
      </c>
      <c r="F862" s="15" t="s">
        <v>3314</v>
      </c>
      <c r="G862" s="15" t="s">
        <v>77</v>
      </c>
      <c r="H862" s="53" t="s">
        <v>1153</v>
      </c>
      <c r="I862" s="53" t="s">
        <v>130</v>
      </c>
    </row>
    <row r="863" spans="1:9" ht="25.5" x14ac:dyDescent="0.25">
      <c r="A863" s="15" t="s">
        <v>2949</v>
      </c>
      <c r="B863" s="21">
        <v>257.86989</v>
      </c>
      <c r="C863" s="21">
        <v>0</v>
      </c>
      <c r="D863" s="21">
        <v>0.83333333333333337</v>
      </c>
      <c r="E863" s="21">
        <v>0</v>
      </c>
      <c r="F863" s="15" t="s">
        <v>2950</v>
      </c>
      <c r="G863" s="15" t="s">
        <v>77</v>
      </c>
      <c r="H863" s="53" t="s">
        <v>1151</v>
      </c>
      <c r="I863" s="53" t="s">
        <v>5</v>
      </c>
    </row>
    <row r="864" spans="1:9" ht="25.5" x14ac:dyDescent="0.25">
      <c r="A864" s="15" t="s">
        <v>1099</v>
      </c>
      <c r="B864" s="21">
        <v>256.25993999999997</v>
      </c>
      <c r="C864" s="21">
        <v>2757.0264900000002</v>
      </c>
      <c r="D864" s="21">
        <v>4.5</v>
      </c>
      <c r="E864" s="21">
        <v>4.25</v>
      </c>
      <c r="F864" s="15" t="s">
        <v>1100</v>
      </c>
      <c r="G864" s="15" t="s">
        <v>77</v>
      </c>
      <c r="H864" s="53" t="s">
        <v>130</v>
      </c>
      <c r="I864" s="53" t="s">
        <v>130</v>
      </c>
    </row>
    <row r="865" spans="1:9" x14ac:dyDescent="0.25">
      <c r="A865" s="15" t="s">
        <v>3124</v>
      </c>
      <c r="B865" s="21">
        <v>252.05007000000001</v>
      </c>
      <c r="C865" s="21">
        <v>0</v>
      </c>
      <c r="D865" s="21">
        <v>0.16666666666666669</v>
      </c>
      <c r="E865" s="21">
        <v>0</v>
      </c>
      <c r="F865" s="15" t="s">
        <v>3125</v>
      </c>
      <c r="G865" s="15" t="s">
        <v>77</v>
      </c>
      <c r="H865" s="53" t="s">
        <v>1150</v>
      </c>
      <c r="I865" s="53" t="s">
        <v>5</v>
      </c>
    </row>
    <row r="866" spans="1:9" ht="25.5" x14ac:dyDescent="0.25">
      <c r="A866" s="15" t="s">
        <v>3040</v>
      </c>
      <c r="B866" s="21">
        <v>241.44112000000001</v>
      </c>
      <c r="C866" s="21">
        <v>0</v>
      </c>
      <c r="D866" s="21">
        <v>0.41666666666666669</v>
      </c>
      <c r="E866" s="21">
        <v>0</v>
      </c>
      <c r="F866" s="15" t="s">
        <v>3041</v>
      </c>
      <c r="G866" s="15" t="s">
        <v>77</v>
      </c>
      <c r="H866" s="53" t="s">
        <v>1154</v>
      </c>
      <c r="I866" s="53" t="s">
        <v>4</v>
      </c>
    </row>
    <row r="867" spans="1:9" ht="38.25" x14ac:dyDescent="0.25">
      <c r="A867" s="15" t="s">
        <v>1639</v>
      </c>
      <c r="B867" s="21">
        <v>239.25194999999999</v>
      </c>
      <c r="C867" s="21">
        <v>0</v>
      </c>
      <c r="D867" s="21">
        <v>0.83333333333333337</v>
      </c>
      <c r="E867" s="21">
        <v>0</v>
      </c>
      <c r="F867" s="15" t="s">
        <v>1640</v>
      </c>
      <c r="G867" s="15" t="s">
        <v>78</v>
      </c>
      <c r="H867" s="53" t="s">
        <v>1158</v>
      </c>
      <c r="I867" s="53" t="s">
        <v>5</v>
      </c>
    </row>
    <row r="868" spans="1:9" ht="25.5" x14ac:dyDescent="0.25">
      <c r="A868" s="15" t="s">
        <v>3315</v>
      </c>
      <c r="B868" s="21">
        <v>239.07649000000001</v>
      </c>
      <c r="C868" s="21">
        <v>0</v>
      </c>
      <c r="D868" s="21">
        <v>0.91666666666666663</v>
      </c>
      <c r="E868" s="21">
        <v>0</v>
      </c>
      <c r="F868" s="15" t="s">
        <v>3316</v>
      </c>
      <c r="G868" s="15" t="s">
        <v>77</v>
      </c>
      <c r="H868" s="53" t="s">
        <v>130</v>
      </c>
      <c r="I868" s="53" t="s">
        <v>130</v>
      </c>
    </row>
    <row r="869" spans="1:9" ht="25.5" x14ac:dyDescent="0.25">
      <c r="A869" s="15" t="s">
        <v>555</v>
      </c>
      <c r="B869" s="21">
        <v>237.44378</v>
      </c>
      <c r="C869" s="21">
        <v>600.82173999999998</v>
      </c>
      <c r="D869" s="21">
        <v>0.58333333333333337</v>
      </c>
      <c r="E869" s="21">
        <v>0.41666666666666669</v>
      </c>
      <c r="F869" s="15" t="s">
        <v>556</v>
      </c>
      <c r="G869" s="15" t="s">
        <v>78</v>
      </c>
      <c r="H869" s="53" t="s">
        <v>1158</v>
      </c>
      <c r="I869" s="53" t="s">
        <v>6</v>
      </c>
    </row>
    <row r="870" spans="1:9" ht="38.25" x14ac:dyDescent="0.25">
      <c r="A870" s="15" t="s">
        <v>1578</v>
      </c>
      <c r="B870" s="21">
        <v>236.04060000000001</v>
      </c>
      <c r="C870" s="21">
        <v>0</v>
      </c>
      <c r="D870" s="21">
        <v>0.91666666666666663</v>
      </c>
      <c r="E870" s="21">
        <v>0</v>
      </c>
      <c r="F870" s="15" t="s">
        <v>1579</v>
      </c>
      <c r="G870" s="15" t="s">
        <v>77</v>
      </c>
      <c r="H870" s="53" t="s">
        <v>1148</v>
      </c>
      <c r="I870" s="53" t="s">
        <v>5</v>
      </c>
    </row>
    <row r="871" spans="1:9" x14ac:dyDescent="0.25">
      <c r="A871" s="15" t="s">
        <v>3032</v>
      </c>
      <c r="B871" s="21">
        <v>235.01</v>
      </c>
      <c r="C871" s="21">
        <v>0</v>
      </c>
      <c r="D871" s="21">
        <v>0.41666666666666669</v>
      </c>
      <c r="E871" s="21">
        <v>0</v>
      </c>
      <c r="F871" s="15" t="s">
        <v>3033</v>
      </c>
      <c r="G871" s="15" t="s">
        <v>77</v>
      </c>
      <c r="H871" s="53" t="s">
        <v>1150</v>
      </c>
      <c r="I871" s="53" t="s">
        <v>5</v>
      </c>
    </row>
    <row r="872" spans="1:9" x14ac:dyDescent="0.25">
      <c r="A872" s="15" t="s">
        <v>3257</v>
      </c>
      <c r="B872" s="21">
        <v>224.54696999999999</v>
      </c>
      <c r="C872" s="21">
        <v>0</v>
      </c>
      <c r="D872" s="21">
        <v>7.916666666666667</v>
      </c>
      <c r="E872" s="21">
        <v>0</v>
      </c>
      <c r="F872" s="15" t="s">
        <v>3258</v>
      </c>
      <c r="G872" s="15" t="s">
        <v>77</v>
      </c>
      <c r="H872" s="53" t="s">
        <v>130</v>
      </c>
      <c r="I872" s="53" t="s">
        <v>130</v>
      </c>
    </row>
    <row r="873" spans="1:9" x14ac:dyDescent="0.25">
      <c r="A873" s="15" t="s">
        <v>1111</v>
      </c>
      <c r="B873" s="21">
        <v>223.17107999999999</v>
      </c>
      <c r="C873" s="21">
        <v>6.87</v>
      </c>
      <c r="D873" s="21">
        <v>24.333333333333332</v>
      </c>
      <c r="E873" s="21">
        <v>1.25</v>
      </c>
      <c r="F873" s="15" t="s">
        <v>1112</v>
      </c>
      <c r="G873" s="15" t="s">
        <v>77</v>
      </c>
      <c r="H873" s="53" t="s">
        <v>130</v>
      </c>
      <c r="I873" s="53" t="s">
        <v>130</v>
      </c>
    </row>
    <row r="874" spans="1:9" ht="25.5" x14ac:dyDescent="0.25">
      <c r="A874" s="15" t="s">
        <v>127</v>
      </c>
      <c r="B874" s="21">
        <v>220.19739999999999</v>
      </c>
      <c r="C874" s="21">
        <v>17.43206</v>
      </c>
      <c r="D874" s="21">
        <v>9.6666666666666661</v>
      </c>
      <c r="E874" s="21">
        <v>1.1666666666666667</v>
      </c>
      <c r="F874" s="15" t="s">
        <v>128</v>
      </c>
      <c r="G874" s="15" t="s">
        <v>77</v>
      </c>
      <c r="H874" s="53" t="s">
        <v>130</v>
      </c>
      <c r="I874" s="53" t="s">
        <v>130</v>
      </c>
    </row>
    <row r="875" spans="1:9" ht="25.5" x14ac:dyDescent="0.25">
      <c r="A875" s="15" t="s">
        <v>195</v>
      </c>
      <c r="B875" s="21">
        <v>217.80922000000001</v>
      </c>
      <c r="C875" s="21">
        <v>366.14979</v>
      </c>
      <c r="D875" s="21">
        <v>1.1666666666666667</v>
      </c>
      <c r="E875" s="21">
        <v>0.41666666666666669</v>
      </c>
      <c r="F875" s="15" t="s">
        <v>196</v>
      </c>
      <c r="G875" s="15" t="s">
        <v>77</v>
      </c>
      <c r="H875" s="53" t="s">
        <v>1153</v>
      </c>
      <c r="I875" s="53" t="s">
        <v>130</v>
      </c>
    </row>
    <row r="876" spans="1:9" ht="38.25" x14ac:dyDescent="0.25">
      <c r="A876" s="15" t="s">
        <v>3259</v>
      </c>
      <c r="B876" s="21">
        <v>215.95864</v>
      </c>
      <c r="C876" s="21">
        <v>0</v>
      </c>
      <c r="D876" s="21">
        <v>7.416666666666667</v>
      </c>
      <c r="E876" s="21">
        <v>0</v>
      </c>
      <c r="F876" s="15" t="s">
        <v>3260</v>
      </c>
      <c r="G876" s="15" t="s">
        <v>78</v>
      </c>
      <c r="H876" s="53" t="s">
        <v>130</v>
      </c>
      <c r="I876" s="53" t="s">
        <v>130</v>
      </c>
    </row>
    <row r="877" spans="1:9" ht="25.5" x14ac:dyDescent="0.25">
      <c r="A877" s="15" t="s">
        <v>534</v>
      </c>
      <c r="B877" s="21">
        <v>213.88381000000001</v>
      </c>
      <c r="C877" s="21">
        <v>1181.90425</v>
      </c>
      <c r="D877" s="21">
        <v>0.66666666666666674</v>
      </c>
      <c r="E877" s="21">
        <v>0.5</v>
      </c>
      <c r="F877" s="15" t="s">
        <v>1032</v>
      </c>
      <c r="G877" s="15" t="s">
        <v>77</v>
      </c>
      <c r="H877" s="53" t="s">
        <v>1148</v>
      </c>
      <c r="I877" s="53" t="s">
        <v>8</v>
      </c>
    </row>
    <row r="878" spans="1:9" ht="25.5" x14ac:dyDescent="0.25">
      <c r="A878" s="15" t="s">
        <v>1751</v>
      </c>
      <c r="B878" s="21">
        <v>212.24415999999999</v>
      </c>
      <c r="C878" s="21">
        <v>0</v>
      </c>
      <c r="D878" s="21">
        <v>8.3333333333333343E-2</v>
      </c>
      <c r="E878" s="21">
        <v>0</v>
      </c>
      <c r="F878" s="15" t="s">
        <v>1752</v>
      </c>
      <c r="G878" s="15" t="s">
        <v>78</v>
      </c>
      <c r="H878" s="53" t="s">
        <v>1148</v>
      </c>
      <c r="I878" s="53" t="s">
        <v>5</v>
      </c>
    </row>
    <row r="879" spans="1:9" x14ac:dyDescent="0.25">
      <c r="A879" s="15" t="s">
        <v>85</v>
      </c>
      <c r="B879" s="21">
        <v>208.01168999999999</v>
      </c>
      <c r="C879" s="21">
        <v>83.127740000000003</v>
      </c>
      <c r="D879" s="21">
        <v>57.5</v>
      </c>
      <c r="E879" s="21">
        <v>40.166666666666664</v>
      </c>
      <c r="F879" s="15" t="s">
        <v>464</v>
      </c>
      <c r="G879" s="15" t="s">
        <v>78</v>
      </c>
      <c r="H879" s="53" t="s">
        <v>130</v>
      </c>
      <c r="I879" s="53" t="s">
        <v>130</v>
      </c>
    </row>
    <row r="880" spans="1:9" ht="25.5" x14ac:dyDescent="0.25">
      <c r="A880" s="15" t="s">
        <v>2899</v>
      </c>
      <c r="B880" s="21">
        <v>207.52486999999999</v>
      </c>
      <c r="C880" s="21">
        <v>0</v>
      </c>
      <c r="D880" s="21">
        <v>1.1666666666666667</v>
      </c>
      <c r="E880" s="21">
        <v>0</v>
      </c>
      <c r="F880" s="15" t="s">
        <v>2900</v>
      </c>
      <c r="G880" s="15" t="s">
        <v>77</v>
      </c>
      <c r="H880" s="53" t="s">
        <v>1148</v>
      </c>
      <c r="I880" s="53" t="s">
        <v>41</v>
      </c>
    </row>
    <row r="881" spans="1:9" ht="38.25" x14ac:dyDescent="0.25">
      <c r="A881" s="15" t="s">
        <v>1810</v>
      </c>
      <c r="B881" s="21">
        <v>206.35638</v>
      </c>
      <c r="C881" s="21">
        <v>0</v>
      </c>
      <c r="D881" s="21">
        <v>4.9166666666666661</v>
      </c>
      <c r="E881" s="21">
        <v>0</v>
      </c>
      <c r="F881" s="15" t="s">
        <v>1811</v>
      </c>
      <c r="G881" s="15" t="s">
        <v>77</v>
      </c>
      <c r="H881" s="53" t="s">
        <v>130</v>
      </c>
      <c r="I881" s="53" t="s">
        <v>130</v>
      </c>
    </row>
    <row r="882" spans="1:9" x14ac:dyDescent="0.25">
      <c r="A882" s="15" t="s">
        <v>3255</v>
      </c>
      <c r="B882" s="21">
        <v>203.29079999999999</v>
      </c>
      <c r="C882" s="21">
        <v>0</v>
      </c>
      <c r="D882" s="21">
        <v>8.1666666666666661</v>
      </c>
      <c r="E882" s="21">
        <v>0</v>
      </c>
      <c r="F882" s="15" t="s">
        <v>3256</v>
      </c>
      <c r="G882" s="15" t="s">
        <v>77</v>
      </c>
      <c r="H882" s="53" t="s">
        <v>130</v>
      </c>
      <c r="I882" s="53" t="s">
        <v>130</v>
      </c>
    </row>
    <row r="883" spans="1:9" ht="38.25" x14ac:dyDescent="0.25">
      <c r="A883" s="15" t="s">
        <v>3243</v>
      </c>
      <c r="B883" s="21">
        <v>200.35464999999999</v>
      </c>
      <c r="C883" s="21">
        <v>0</v>
      </c>
      <c r="D883" s="21">
        <v>19.583333333333332</v>
      </c>
      <c r="E883" s="21">
        <v>0</v>
      </c>
      <c r="F883" s="15" t="s">
        <v>3244</v>
      </c>
      <c r="G883" s="15" t="s">
        <v>78</v>
      </c>
      <c r="H883" s="53" t="s">
        <v>130</v>
      </c>
      <c r="I883" s="53" t="s">
        <v>130</v>
      </c>
    </row>
    <row r="884" spans="1:9" ht="38.25" x14ac:dyDescent="0.25">
      <c r="A884" s="15" t="s">
        <v>3044</v>
      </c>
      <c r="B884" s="21">
        <v>199.83559</v>
      </c>
      <c r="C884" s="21">
        <v>0</v>
      </c>
      <c r="D884" s="21">
        <v>0.41666666666666669</v>
      </c>
      <c r="E884" s="21">
        <v>0</v>
      </c>
      <c r="F884" s="15" t="s">
        <v>3045</v>
      </c>
      <c r="G884" s="15" t="s">
        <v>77</v>
      </c>
      <c r="H884" s="53" t="s">
        <v>1148</v>
      </c>
      <c r="I884" s="53" t="s">
        <v>2</v>
      </c>
    </row>
    <row r="885" spans="1:9" x14ac:dyDescent="0.25">
      <c r="A885" s="15" t="s">
        <v>3070</v>
      </c>
      <c r="B885" s="21">
        <v>197.77617000000001</v>
      </c>
      <c r="C885" s="21">
        <v>0</v>
      </c>
      <c r="D885" s="21">
        <v>0.33333333333333337</v>
      </c>
      <c r="E885" s="21">
        <v>0</v>
      </c>
      <c r="F885" s="15" t="s">
        <v>3071</v>
      </c>
      <c r="G885" s="15" t="s">
        <v>77</v>
      </c>
      <c r="H885" s="53" t="s">
        <v>1151</v>
      </c>
      <c r="I885" s="53" t="s">
        <v>4</v>
      </c>
    </row>
    <row r="886" spans="1:9" ht="25.5" x14ac:dyDescent="0.25">
      <c r="A886" s="15" t="s">
        <v>1556</v>
      </c>
      <c r="B886" s="21">
        <v>193.00202999999999</v>
      </c>
      <c r="C886" s="21">
        <v>0</v>
      </c>
      <c r="D886" s="21">
        <v>1.1666666666666667</v>
      </c>
      <c r="E886" s="21">
        <v>0</v>
      </c>
      <c r="F886" s="15" t="s">
        <v>1557</v>
      </c>
      <c r="G886" s="15" t="s">
        <v>77</v>
      </c>
      <c r="H886" s="53" t="s">
        <v>1154</v>
      </c>
      <c r="I886" s="53" t="s">
        <v>2</v>
      </c>
    </row>
    <row r="887" spans="1:9" ht="25.5" x14ac:dyDescent="0.25">
      <c r="A887" s="15" t="s">
        <v>3066</v>
      </c>
      <c r="B887" s="21">
        <v>185.45874000000001</v>
      </c>
      <c r="C887" s="21">
        <v>4181.18271</v>
      </c>
      <c r="D887" s="21">
        <v>0.33333333333333337</v>
      </c>
      <c r="E887" s="21">
        <v>0.33333333333333337</v>
      </c>
      <c r="F887" s="15" t="s">
        <v>3067</v>
      </c>
      <c r="G887" s="15" t="s">
        <v>78</v>
      </c>
      <c r="H887" s="53" t="s">
        <v>1148</v>
      </c>
      <c r="I887" s="53" t="s">
        <v>5</v>
      </c>
    </row>
    <row r="888" spans="1:9" ht="25.5" x14ac:dyDescent="0.25">
      <c r="A888" s="15" t="s">
        <v>1472</v>
      </c>
      <c r="B888" s="21">
        <v>181.35796999999999</v>
      </c>
      <c r="C888" s="21">
        <v>0</v>
      </c>
      <c r="D888" s="21">
        <v>2.8333333333333335</v>
      </c>
      <c r="E888" s="21">
        <v>0</v>
      </c>
      <c r="F888" s="15" t="s">
        <v>1473</v>
      </c>
      <c r="G888" s="15" t="s">
        <v>77</v>
      </c>
      <c r="H888" s="53" t="s">
        <v>1154</v>
      </c>
      <c r="I888" s="53" t="s">
        <v>8</v>
      </c>
    </row>
    <row r="889" spans="1:9" x14ac:dyDescent="0.25">
      <c r="A889" s="15" t="s">
        <v>1816</v>
      </c>
      <c r="B889" s="21">
        <v>178.12782999999999</v>
      </c>
      <c r="C889" s="21">
        <v>0</v>
      </c>
      <c r="D889" s="21">
        <v>4.666666666666667</v>
      </c>
      <c r="E889" s="21">
        <v>0</v>
      </c>
      <c r="F889" s="15" t="s">
        <v>1817</v>
      </c>
      <c r="G889" s="15" t="s">
        <v>77</v>
      </c>
      <c r="H889" s="53" t="s">
        <v>130</v>
      </c>
      <c r="I889" s="53" t="s">
        <v>130</v>
      </c>
    </row>
    <row r="890" spans="1:9" x14ac:dyDescent="0.25">
      <c r="A890" s="15" t="s">
        <v>1554</v>
      </c>
      <c r="B890" s="21">
        <v>174.72568000000001</v>
      </c>
      <c r="C890" s="21">
        <v>0</v>
      </c>
      <c r="D890" s="21">
        <v>1.0833333333333333</v>
      </c>
      <c r="E890" s="21">
        <v>0</v>
      </c>
      <c r="F890" s="15" t="s">
        <v>1555</v>
      </c>
      <c r="G890" s="15" t="s">
        <v>77</v>
      </c>
      <c r="H890" s="53" t="s">
        <v>1149</v>
      </c>
      <c r="I890" s="53" t="s">
        <v>6</v>
      </c>
    </row>
    <row r="891" spans="1:9" ht="38.25" x14ac:dyDescent="0.25">
      <c r="A891" s="15" t="s">
        <v>3279</v>
      </c>
      <c r="B891" s="21">
        <v>171.1952</v>
      </c>
      <c r="C891" s="21">
        <v>0</v>
      </c>
      <c r="D891" s="21">
        <v>3.416666666666667</v>
      </c>
      <c r="E891" s="21">
        <v>0</v>
      </c>
      <c r="F891" s="15" t="s">
        <v>3280</v>
      </c>
      <c r="G891" s="15" t="s">
        <v>78</v>
      </c>
      <c r="H891" s="53" t="s">
        <v>130</v>
      </c>
      <c r="I891" s="53" t="s">
        <v>130</v>
      </c>
    </row>
    <row r="892" spans="1:9" ht="25.5" x14ac:dyDescent="0.25">
      <c r="A892" s="15" t="s">
        <v>2974</v>
      </c>
      <c r="B892" s="21">
        <v>170.74859000000001</v>
      </c>
      <c r="C892" s="21">
        <v>0</v>
      </c>
      <c r="D892" s="21">
        <v>0.75</v>
      </c>
      <c r="E892" s="21">
        <v>0</v>
      </c>
      <c r="F892" s="15" t="s">
        <v>2975</v>
      </c>
      <c r="G892" s="15" t="s">
        <v>77</v>
      </c>
      <c r="H892" s="53" t="s">
        <v>1148</v>
      </c>
      <c r="I892" s="53" t="s">
        <v>4</v>
      </c>
    </row>
    <row r="893" spans="1:9" ht="25.5" x14ac:dyDescent="0.25">
      <c r="A893" s="15" t="s">
        <v>1625</v>
      </c>
      <c r="B893" s="21">
        <v>169.69811000000001</v>
      </c>
      <c r="C893" s="21">
        <v>0</v>
      </c>
      <c r="D893" s="21">
        <v>0.5</v>
      </c>
      <c r="E893" s="21">
        <v>0</v>
      </c>
      <c r="F893" s="15" t="s">
        <v>1626</v>
      </c>
      <c r="G893" s="15" t="s">
        <v>77</v>
      </c>
      <c r="H893" s="53" t="s">
        <v>1148</v>
      </c>
      <c r="I893" s="53" t="s">
        <v>5</v>
      </c>
    </row>
    <row r="894" spans="1:9" ht="25.5" x14ac:dyDescent="0.25">
      <c r="A894" s="15" t="s">
        <v>201</v>
      </c>
      <c r="B894" s="21">
        <v>168.74794</v>
      </c>
      <c r="C894" s="21">
        <v>62.531219999999998</v>
      </c>
      <c r="D894" s="21">
        <v>0.83333333333333337</v>
      </c>
      <c r="E894" s="21">
        <v>8.3333333333333343E-2</v>
      </c>
      <c r="F894" s="15" t="s">
        <v>463</v>
      </c>
      <c r="G894" s="15" t="s">
        <v>77</v>
      </c>
      <c r="H894" s="53" t="s">
        <v>130</v>
      </c>
      <c r="I894" s="53" t="s">
        <v>130</v>
      </c>
    </row>
    <row r="895" spans="1:9" ht="25.5" x14ac:dyDescent="0.25">
      <c r="A895" s="15" t="s">
        <v>3122</v>
      </c>
      <c r="B895" s="21">
        <v>165.95554000000001</v>
      </c>
      <c r="C895" s="21">
        <v>0</v>
      </c>
      <c r="D895" s="21">
        <v>0.16666666666666669</v>
      </c>
      <c r="E895" s="21">
        <v>0</v>
      </c>
      <c r="F895" s="15" t="s">
        <v>3123</v>
      </c>
      <c r="G895" s="15" t="s">
        <v>77</v>
      </c>
      <c r="H895" s="53" t="s">
        <v>1148</v>
      </c>
      <c r="I895" s="53" t="s">
        <v>5</v>
      </c>
    </row>
    <row r="896" spans="1:9" x14ac:dyDescent="0.25">
      <c r="A896" s="15" t="s">
        <v>1145</v>
      </c>
      <c r="B896" s="21">
        <v>165.57558</v>
      </c>
      <c r="C896" s="21">
        <v>0.99</v>
      </c>
      <c r="D896" s="21">
        <v>14.333333333333334</v>
      </c>
      <c r="E896" s="21">
        <v>8.3333333333333343E-2</v>
      </c>
      <c r="F896" s="15" t="s">
        <v>1146</v>
      </c>
      <c r="G896" s="15" t="s">
        <v>77</v>
      </c>
      <c r="H896" s="53" t="s">
        <v>130</v>
      </c>
      <c r="I896" s="53" t="s">
        <v>130</v>
      </c>
    </row>
    <row r="897" spans="1:9" ht="25.5" x14ac:dyDescent="0.25">
      <c r="A897" s="15" t="s">
        <v>1518</v>
      </c>
      <c r="B897" s="21">
        <v>162.17057</v>
      </c>
      <c r="C897" s="21">
        <v>0</v>
      </c>
      <c r="D897" s="21">
        <v>2.0833333333333335</v>
      </c>
      <c r="E897" s="21">
        <v>0</v>
      </c>
      <c r="F897" s="15" t="s">
        <v>1519</v>
      </c>
      <c r="G897" s="15" t="s">
        <v>77</v>
      </c>
      <c r="H897" s="53" t="s">
        <v>1154</v>
      </c>
      <c r="I897" s="53" t="s">
        <v>8</v>
      </c>
    </row>
    <row r="898" spans="1:9" ht="25.5" x14ac:dyDescent="0.25">
      <c r="A898" s="15" t="s">
        <v>1073</v>
      </c>
      <c r="B898" s="21">
        <v>159.19895</v>
      </c>
      <c r="C898" s="21">
        <v>5378.0783700000002</v>
      </c>
      <c r="D898" s="21">
        <v>2.916666666666667</v>
      </c>
      <c r="E898" s="21">
        <v>50.5</v>
      </c>
      <c r="F898" s="15" t="s">
        <v>1074</v>
      </c>
      <c r="G898" s="15" t="s">
        <v>77</v>
      </c>
      <c r="H898" s="53" t="s">
        <v>130</v>
      </c>
      <c r="I898" s="53" t="s">
        <v>130</v>
      </c>
    </row>
    <row r="899" spans="1:9" ht="25.5" x14ac:dyDescent="0.25">
      <c r="A899" s="15" t="s">
        <v>743</v>
      </c>
      <c r="B899" s="21">
        <v>157.98003</v>
      </c>
      <c r="C899" s="21">
        <v>2216.6917600000002</v>
      </c>
      <c r="D899" s="21">
        <v>14.916666666666668</v>
      </c>
      <c r="E899" s="21">
        <v>95.083333333333329</v>
      </c>
      <c r="F899" s="15" t="s">
        <v>744</v>
      </c>
      <c r="G899" s="15" t="s">
        <v>78</v>
      </c>
      <c r="H899" s="53" t="s">
        <v>130</v>
      </c>
      <c r="I899" s="53" t="s">
        <v>130</v>
      </c>
    </row>
    <row r="900" spans="1:9" ht="25.5" x14ac:dyDescent="0.25">
      <c r="A900" s="15" t="s">
        <v>3197</v>
      </c>
      <c r="B900" s="21">
        <v>157.83804000000001</v>
      </c>
      <c r="C900" s="21">
        <v>0</v>
      </c>
      <c r="D900" s="21">
        <v>8.3333333333333343E-2</v>
      </c>
      <c r="E900" s="21">
        <v>0</v>
      </c>
      <c r="F900" s="15" t="s">
        <v>3198</v>
      </c>
      <c r="G900" s="15" t="s">
        <v>77</v>
      </c>
      <c r="H900" s="53" t="s">
        <v>1149</v>
      </c>
      <c r="I900" s="53" t="s">
        <v>5</v>
      </c>
    </row>
    <row r="901" spans="1:9" x14ac:dyDescent="0.25">
      <c r="A901" s="15" t="s">
        <v>735</v>
      </c>
      <c r="B901" s="21">
        <v>156.27112</v>
      </c>
      <c r="C901" s="21">
        <v>32.552639999999997</v>
      </c>
      <c r="D901" s="21">
        <v>36.583333333333329</v>
      </c>
      <c r="E901" s="21">
        <v>14.166666666666668</v>
      </c>
      <c r="F901" s="15" t="s">
        <v>736</v>
      </c>
      <c r="G901" s="15" t="s">
        <v>77</v>
      </c>
      <c r="H901" s="53" t="s">
        <v>130</v>
      </c>
      <c r="I901" s="53" t="s">
        <v>130</v>
      </c>
    </row>
    <row r="902" spans="1:9" ht="25.5" x14ac:dyDescent="0.25">
      <c r="A902" s="15" t="s">
        <v>1808</v>
      </c>
      <c r="B902" s="21">
        <v>148.35538</v>
      </c>
      <c r="C902" s="21">
        <v>0</v>
      </c>
      <c r="D902" s="21">
        <v>2</v>
      </c>
      <c r="E902" s="21">
        <v>0</v>
      </c>
      <c r="F902" s="15" t="s">
        <v>1809</v>
      </c>
      <c r="G902" s="15" t="s">
        <v>77</v>
      </c>
      <c r="H902" s="53" t="s">
        <v>130</v>
      </c>
      <c r="I902" s="53" t="s">
        <v>130</v>
      </c>
    </row>
    <row r="903" spans="1:9" x14ac:dyDescent="0.25">
      <c r="A903" s="15" t="s">
        <v>588</v>
      </c>
      <c r="B903" s="21">
        <v>147.99896000000001</v>
      </c>
      <c r="C903" s="21">
        <v>2510.2805699999999</v>
      </c>
      <c r="D903" s="21">
        <v>97.083333333333329</v>
      </c>
      <c r="E903" s="21">
        <v>378.08333333333331</v>
      </c>
      <c r="F903" s="15" t="s">
        <v>589</v>
      </c>
      <c r="G903" s="15" t="s">
        <v>77</v>
      </c>
      <c r="H903" s="53" t="s">
        <v>130</v>
      </c>
      <c r="I903" s="53" t="s">
        <v>130</v>
      </c>
    </row>
    <row r="904" spans="1:9" ht="25.5" x14ac:dyDescent="0.25">
      <c r="A904" s="15" t="s">
        <v>3013</v>
      </c>
      <c r="B904" s="21">
        <v>138.95000999999999</v>
      </c>
      <c r="C904" s="21">
        <v>0</v>
      </c>
      <c r="D904" s="21">
        <v>0.5</v>
      </c>
      <c r="E904" s="21">
        <v>0</v>
      </c>
      <c r="F904" s="15" t="s">
        <v>3014</v>
      </c>
      <c r="G904" s="15" t="s">
        <v>77</v>
      </c>
      <c r="H904" s="53" t="s">
        <v>1154</v>
      </c>
      <c r="I904" s="53" t="s">
        <v>4</v>
      </c>
    </row>
    <row r="905" spans="1:9" ht="25.5" x14ac:dyDescent="0.25">
      <c r="A905" s="15" t="s">
        <v>1711</v>
      </c>
      <c r="B905" s="21">
        <v>138.71307999999999</v>
      </c>
      <c r="C905" s="21">
        <v>0</v>
      </c>
      <c r="D905" s="21">
        <v>0.16666666666666669</v>
      </c>
      <c r="E905" s="21">
        <v>0</v>
      </c>
      <c r="F905" s="15" t="s">
        <v>1712</v>
      </c>
      <c r="G905" s="15" t="s">
        <v>77</v>
      </c>
      <c r="H905" s="53" t="s">
        <v>1149</v>
      </c>
      <c r="I905" s="53" t="s">
        <v>5</v>
      </c>
    </row>
    <row r="906" spans="1:9" x14ac:dyDescent="0.25">
      <c r="A906" s="15" t="s">
        <v>3275</v>
      </c>
      <c r="B906" s="21">
        <v>136.05788000000001</v>
      </c>
      <c r="C906" s="21">
        <v>41.523319999999998</v>
      </c>
      <c r="D906" s="21">
        <v>3.416666666666667</v>
      </c>
      <c r="E906" s="21">
        <v>0.16666666666666669</v>
      </c>
      <c r="F906" s="15" t="s">
        <v>3276</v>
      </c>
      <c r="G906" s="15" t="s">
        <v>77</v>
      </c>
      <c r="H906" s="53" t="s">
        <v>1153</v>
      </c>
      <c r="I906" s="53" t="s">
        <v>130</v>
      </c>
    </row>
    <row r="907" spans="1:9" ht="25.5" x14ac:dyDescent="0.25">
      <c r="A907" s="15" t="s">
        <v>1644</v>
      </c>
      <c r="B907" s="21">
        <v>135.53</v>
      </c>
      <c r="C907" s="21">
        <v>0</v>
      </c>
      <c r="D907" s="21">
        <v>8.3333333333333343E-2</v>
      </c>
      <c r="E907" s="21">
        <v>0</v>
      </c>
      <c r="F907" s="15" t="s">
        <v>1645</v>
      </c>
      <c r="G907" s="15" t="s">
        <v>77</v>
      </c>
      <c r="H907" s="53" t="s">
        <v>1148</v>
      </c>
      <c r="I907" s="53" t="s">
        <v>41</v>
      </c>
    </row>
    <row r="908" spans="1:9" x14ac:dyDescent="0.25">
      <c r="A908" s="15" t="s">
        <v>1866</v>
      </c>
      <c r="B908" s="21">
        <v>135.04352</v>
      </c>
      <c r="C908" s="21">
        <v>0</v>
      </c>
      <c r="D908" s="21">
        <v>8.3333333333333343E-2</v>
      </c>
      <c r="E908" s="21">
        <v>0</v>
      </c>
      <c r="F908" s="15" t="s">
        <v>1867</v>
      </c>
      <c r="G908" s="15" t="s">
        <v>78</v>
      </c>
      <c r="H908" s="53" t="s">
        <v>130</v>
      </c>
      <c r="I908" s="53" t="s">
        <v>130</v>
      </c>
    </row>
    <row r="909" spans="1:9" ht="25.5" x14ac:dyDescent="0.25">
      <c r="A909" s="15" t="s">
        <v>586</v>
      </c>
      <c r="B909" s="21">
        <v>134.82810000000001</v>
      </c>
      <c r="C909" s="21">
        <v>5160.3278600000003</v>
      </c>
      <c r="D909" s="21">
        <v>32.083333333333336</v>
      </c>
      <c r="E909" s="21">
        <v>173.83333333333331</v>
      </c>
      <c r="F909" s="15" t="s">
        <v>587</v>
      </c>
      <c r="G909" s="15" t="s">
        <v>77</v>
      </c>
      <c r="H909" s="53" t="s">
        <v>130</v>
      </c>
      <c r="I909" s="53" t="s">
        <v>130</v>
      </c>
    </row>
    <row r="910" spans="1:9" ht="25.5" x14ac:dyDescent="0.25">
      <c r="A910" s="15" t="s">
        <v>2982</v>
      </c>
      <c r="B910" s="21">
        <v>134.4468</v>
      </c>
      <c r="C910" s="21">
        <v>0</v>
      </c>
      <c r="D910" s="21">
        <v>0.58333333333333337</v>
      </c>
      <c r="E910" s="21">
        <v>0</v>
      </c>
      <c r="F910" s="15" t="s">
        <v>2983</v>
      </c>
      <c r="G910" s="15" t="s">
        <v>77</v>
      </c>
      <c r="H910" s="53" t="s">
        <v>1148</v>
      </c>
      <c r="I910" s="53" t="s">
        <v>6</v>
      </c>
    </row>
    <row r="911" spans="1:9" ht="25.5" x14ac:dyDescent="0.25">
      <c r="A911" s="15" t="s">
        <v>681</v>
      </c>
      <c r="B911" s="21">
        <v>134.29</v>
      </c>
      <c r="C911" s="21">
        <v>759.69542000000001</v>
      </c>
      <c r="D911" s="21">
        <v>8.3333333333333343E-2</v>
      </c>
      <c r="E911" s="21">
        <v>0.91666666666666663</v>
      </c>
      <c r="F911" s="15" t="s">
        <v>1017</v>
      </c>
      <c r="G911" s="15" t="s">
        <v>78</v>
      </c>
      <c r="H911" s="53" t="s">
        <v>1148</v>
      </c>
      <c r="I911" s="53" t="s">
        <v>8</v>
      </c>
    </row>
    <row r="912" spans="1:9" x14ac:dyDescent="0.25">
      <c r="A912" s="15" t="s">
        <v>2931</v>
      </c>
      <c r="B912" s="21">
        <v>130.58985000000001</v>
      </c>
      <c r="C912" s="21">
        <v>0</v>
      </c>
      <c r="D912" s="21">
        <v>0.91666666666666663</v>
      </c>
      <c r="E912" s="21">
        <v>0</v>
      </c>
      <c r="F912" s="15" t="s">
        <v>2932</v>
      </c>
      <c r="G912" s="15" t="s">
        <v>77</v>
      </c>
      <c r="H912" s="53" t="s">
        <v>1154</v>
      </c>
      <c r="I912" s="53" t="s">
        <v>2</v>
      </c>
    </row>
    <row r="913" spans="1:9" ht="38.25" x14ac:dyDescent="0.25">
      <c r="A913" s="15" t="s">
        <v>3253</v>
      </c>
      <c r="B913" s="21">
        <v>124.61485999999999</v>
      </c>
      <c r="C913" s="21">
        <v>0</v>
      </c>
      <c r="D913" s="21">
        <v>8.4166666666666661</v>
      </c>
      <c r="E913" s="21">
        <v>0</v>
      </c>
      <c r="F913" s="15" t="s">
        <v>3254</v>
      </c>
      <c r="G913" s="15" t="s">
        <v>77</v>
      </c>
      <c r="H913" s="53" t="s">
        <v>130</v>
      </c>
      <c r="I913" s="53" t="s">
        <v>130</v>
      </c>
    </row>
    <row r="914" spans="1:9" ht="25.5" x14ac:dyDescent="0.25">
      <c r="A914" s="15" t="s">
        <v>1715</v>
      </c>
      <c r="B914" s="21">
        <v>122.5258</v>
      </c>
      <c r="C914" s="21">
        <v>0</v>
      </c>
      <c r="D914" s="21">
        <v>0.16666666666666669</v>
      </c>
      <c r="E914" s="21">
        <v>0</v>
      </c>
      <c r="F914" s="15" t="s">
        <v>3130</v>
      </c>
      <c r="G914" s="15" t="s">
        <v>77</v>
      </c>
      <c r="H914" s="53" t="s">
        <v>1148</v>
      </c>
      <c r="I914" s="53" t="s">
        <v>4</v>
      </c>
    </row>
    <row r="915" spans="1:9" ht="25.5" x14ac:dyDescent="0.25">
      <c r="A915" s="15" t="s">
        <v>1788</v>
      </c>
      <c r="B915" s="21">
        <v>121.86750000000001</v>
      </c>
      <c r="C915" s="21">
        <v>0</v>
      </c>
      <c r="D915" s="21">
        <v>12.333333333333332</v>
      </c>
      <c r="E915" s="21">
        <v>0</v>
      </c>
      <c r="F915" s="15" t="s">
        <v>1789</v>
      </c>
      <c r="G915" s="15" t="s">
        <v>77</v>
      </c>
      <c r="H915" s="53" t="s">
        <v>130</v>
      </c>
      <c r="I915" s="53" t="s">
        <v>130</v>
      </c>
    </row>
    <row r="916" spans="1:9" ht="25.5" x14ac:dyDescent="0.25">
      <c r="A916" s="15" t="s">
        <v>1562</v>
      </c>
      <c r="B916" s="21">
        <v>120.29351</v>
      </c>
      <c r="C916" s="21">
        <v>0</v>
      </c>
      <c r="D916" s="21">
        <v>1.1666666666666667</v>
      </c>
      <c r="E916" s="21">
        <v>0</v>
      </c>
      <c r="F916" s="15" t="s">
        <v>1563</v>
      </c>
      <c r="G916" s="15" t="s">
        <v>77</v>
      </c>
      <c r="H916" s="53" t="s">
        <v>1154</v>
      </c>
      <c r="I916" s="53" t="s">
        <v>5</v>
      </c>
    </row>
    <row r="917" spans="1:9" ht="25.5" x14ac:dyDescent="0.25">
      <c r="A917" s="15" t="s">
        <v>1113</v>
      </c>
      <c r="B917" s="21">
        <v>118.51786</v>
      </c>
      <c r="C917" s="21">
        <v>28.78</v>
      </c>
      <c r="D917" s="21">
        <v>6.666666666666667</v>
      </c>
      <c r="E917" s="21">
        <v>1.3333333333333335</v>
      </c>
      <c r="F917" s="15" t="s">
        <v>1114</v>
      </c>
      <c r="G917" s="15" t="s">
        <v>77</v>
      </c>
      <c r="H917" s="53" t="s">
        <v>130</v>
      </c>
      <c r="I917" s="53" t="s">
        <v>130</v>
      </c>
    </row>
    <row r="918" spans="1:9" x14ac:dyDescent="0.25">
      <c r="A918" s="15" t="s">
        <v>725</v>
      </c>
      <c r="B918" s="21">
        <v>113.71207</v>
      </c>
      <c r="C918" s="21">
        <v>485.06869</v>
      </c>
      <c r="D918" s="21">
        <v>49</v>
      </c>
      <c r="E918" s="21">
        <v>27.5</v>
      </c>
      <c r="F918" s="15" t="s">
        <v>726</v>
      </c>
      <c r="G918" s="15" t="s">
        <v>77</v>
      </c>
      <c r="H918" s="53" t="s">
        <v>130</v>
      </c>
      <c r="I918" s="53" t="s">
        <v>130</v>
      </c>
    </row>
    <row r="919" spans="1:9" ht="25.5" x14ac:dyDescent="0.25">
      <c r="A919" s="15" t="s">
        <v>3072</v>
      </c>
      <c r="B919" s="21">
        <v>112.31355000000001</v>
      </c>
      <c r="C919" s="21">
        <v>0</v>
      </c>
      <c r="D919" s="21">
        <v>0.33333333333333337</v>
      </c>
      <c r="E919" s="21">
        <v>0</v>
      </c>
      <c r="F919" s="15" t="s">
        <v>3073</v>
      </c>
      <c r="G919" s="15" t="s">
        <v>77</v>
      </c>
      <c r="H919" s="53" t="s">
        <v>1151</v>
      </c>
      <c r="I919" s="53" t="s">
        <v>4</v>
      </c>
    </row>
    <row r="920" spans="1:9" ht="25.5" x14ac:dyDescent="0.25">
      <c r="A920" s="15" t="s">
        <v>1588</v>
      </c>
      <c r="B920" s="21">
        <v>110.05224</v>
      </c>
      <c r="C920" s="21">
        <v>0</v>
      </c>
      <c r="D920" s="21">
        <v>0.83333333333333337</v>
      </c>
      <c r="E920" s="21">
        <v>0</v>
      </c>
      <c r="F920" s="15" t="s">
        <v>1589</v>
      </c>
      <c r="G920" s="15" t="s">
        <v>77</v>
      </c>
      <c r="H920" s="53" t="s">
        <v>1148</v>
      </c>
      <c r="I920" s="53" t="s">
        <v>4</v>
      </c>
    </row>
    <row r="921" spans="1:9" ht="25.5" x14ac:dyDescent="0.25">
      <c r="A921" s="15" t="s">
        <v>2972</v>
      </c>
      <c r="B921" s="21">
        <v>108.55901</v>
      </c>
      <c r="C921" s="21">
        <v>0</v>
      </c>
      <c r="D921" s="21">
        <v>0.5</v>
      </c>
      <c r="E921" s="21">
        <v>0</v>
      </c>
      <c r="F921" s="15" t="s">
        <v>2973</v>
      </c>
      <c r="G921" s="15" t="s">
        <v>77</v>
      </c>
      <c r="H921" s="53" t="s">
        <v>1154</v>
      </c>
      <c r="I921" s="53" t="s">
        <v>5</v>
      </c>
    </row>
    <row r="922" spans="1:9" ht="38.25" x14ac:dyDescent="0.25">
      <c r="A922" s="15" t="s">
        <v>1097</v>
      </c>
      <c r="B922" s="21">
        <v>108.277</v>
      </c>
      <c r="C922" s="21">
        <v>58.94</v>
      </c>
      <c r="D922" s="21">
        <v>8</v>
      </c>
      <c r="E922" s="21">
        <v>5.416666666666667</v>
      </c>
      <c r="F922" s="15" t="s">
        <v>1098</v>
      </c>
      <c r="G922" s="15" t="s">
        <v>78</v>
      </c>
      <c r="H922" s="53" t="s">
        <v>130</v>
      </c>
      <c r="I922" s="53" t="s">
        <v>130</v>
      </c>
    </row>
    <row r="923" spans="1:9" ht="25.5" x14ac:dyDescent="0.25">
      <c r="A923" s="15" t="s">
        <v>1671</v>
      </c>
      <c r="B923" s="21">
        <v>107.4404</v>
      </c>
      <c r="C923" s="21">
        <v>0</v>
      </c>
      <c r="D923" s="21">
        <v>0.25</v>
      </c>
      <c r="E923" s="21">
        <v>0</v>
      </c>
      <c r="F923" s="15" t="s">
        <v>1672</v>
      </c>
      <c r="G923" s="15" t="s">
        <v>77</v>
      </c>
      <c r="H923" s="53" t="s">
        <v>1148</v>
      </c>
      <c r="I923" s="53" t="s">
        <v>5</v>
      </c>
    </row>
    <row r="924" spans="1:9" ht="25.5" x14ac:dyDescent="0.25">
      <c r="A924" s="15" t="s">
        <v>1619</v>
      </c>
      <c r="B924" s="21">
        <v>104.37678</v>
      </c>
      <c r="C924" s="21">
        <v>0</v>
      </c>
      <c r="D924" s="21">
        <v>0.58333333333333337</v>
      </c>
      <c r="E924" s="21">
        <v>0</v>
      </c>
      <c r="F924" s="15" t="s">
        <v>1620</v>
      </c>
      <c r="G924" s="15" t="s">
        <v>77</v>
      </c>
      <c r="H924" s="53" t="s">
        <v>1149</v>
      </c>
      <c r="I924" s="53" t="s">
        <v>5</v>
      </c>
    </row>
    <row r="925" spans="1:9" ht="25.5" x14ac:dyDescent="0.25">
      <c r="A925" s="15" t="s">
        <v>3048</v>
      </c>
      <c r="B925" s="21">
        <v>103.41535</v>
      </c>
      <c r="C925" s="21">
        <v>0</v>
      </c>
      <c r="D925" s="21">
        <v>0.33333333333333337</v>
      </c>
      <c r="E925" s="21">
        <v>0</v>
      </c>
      <c r="F925" s="15" t="s">
        <v>3049</v>
      </c>
      <c r="G925" s="15" t="s">
        <v>77</v>
      </c>
      <c r="H925" s="53" t="s">
        <v>1148</v>
      </c>
      <c r="I925" s="53" t="s">
        <v>2</v>
      </c>
    </row>
    <row r="926" spans="1:9" x14ac:dyDescent="0.25">
      <c r="A926" s="15" t="s">
        <v>1458</v>
      </c>
      <c r="B926" s="21">
        <v>101.43235</v>
      </c>
      <c r="C926" s="21">
        <v>0</v>
      </c>
      <c r="D926" s="21">
        <v>3.3333333333333335</v>
      </c>
      <c r="E926" s="21">
        <v>0</v>
      </c>
      <c r="F926" s="15" t="s">
        <v>1459</v>
      </c>
      <c r="G926" s="15" t="s">
        <v>77</v>
      </c>
      <c r="H926" s="53" t="s">
        <v>1149</v>
      </c>
      <c r="I926" s="53" t="s">
        <v>8</v>
      </c>
    </row>
    <row r="927" spans="1:9" ht="25.5" x14ac:dyDescent="0.25">
      <c r="A927" s="15" t="s">
        <v>3193</v>
      </c>
      <c r="B927" s="21">
        <v>96.641670000000005</v>
      </c>
      <c r="C927" s="21">
        <v>0</v>
      </c>
      <c r="D927" s="21">
        <v>8.3333333333333343E-2</v>
      </c>
      <c r="E927" s="21">
        <v>0</v>
      </c>
      <c r="F927" s="15" t="s">
        <v>3194</v>
      </c>
      <c r="G927" s="15" t="s">
        <v>77</v>
      </c>
      <c r="H927" s="53" t="s">
        <v>48</v>
      </c>
      <c r="I927" s="53" t="s">
        <v>5</v>
      </c>
    </row>
    <row r="928" spans="1:9" x14ac:dyDescent="0.25">
      <c r="A928" s="15" t="s">
        <v>1790</v>
      </c>
      <c r="B928" s="21">
        <v>96.462909999999994</v>
      </c>
      <c r="C928" s="21">
        <v>0</v>
      </c>
      <c r="D928" s="21">
        <v>14</v>
      </c>
      <c r="E928" s="21">
        <v>0</v>
      </c>
      <c r="F928" s="15" t="s">
        <v>1791</v>
      </c>
      <c r="G928" s="15" t="s">
        <v>77</v>
      </c>
      <c r="H928" s="53" t="s">
        <v>130</v>
      </c>
      <c r="I928" s="53" t="s">
        <v>130</v>
      </c>
    </row>
    <row r="929" spans="1:9" ht="25.5" x14ac:dyDescent="0.25">
      <c r="A929" s="15" t="s">
        <v>3038</v>
      </c>
      <c r="B929" s="21">
        <v>94.408810000000003</v>
      </c>
      <c r="C929" s="21">
        <v>0</v>
      </c>
      <c r="D929" s="21">
        <v>0.41666666666666669</v>
      </c>
      <c r="E929" s="21">
        <v>0</v>
      </c>
      <c r="F929" s="15" t="s">
        <v>3039</v>
      </c>
      <c r="G929" s="15" t="s">
        <v>77</v>
      </c>
      <c r="H929" s="53" t="s">
        <v>1148</v>
      </c>
      <c r="I929" s="53" t="s">
        <v>6</v>
      </c>
    </row>
    <row r="930" spans="1:9" ht="25.5" x14ac:dyDescent="0.25">
      <c r="A930" s="15" t="s">
        <v>3068</v>
      </c>
      <c r="B930" s="21">
        <v>93.972660000000005</v>
      </c>
      <c r="C930" s="21">
        <v>0</v>
      </c>
      <c r="D930" s="21">
        <v>0.33333333333333337</v>
      </c>
      <c r="E930" s="21">
        <v>0</v>
      </c>
      <c r="F930" s="15" t="s">
        <v>3069</v>
      </c>
      <c r="G930" s="15" t="s">
        <v>78</v>
      </c>
      <c r="H930" s="53" t="s">
        <v>1154</v>
      </c>
      <c r="I930" s="53" t="s">
        <v>5</v>
      </c>
    </row>
    <row r="931" spans="1:9" ht="25.5" x14ac:dyDescent="0.25">
      <c r="A931" s="15" t="s">
        <v>759</v>
      </c>
      <c r="B931" s="21">
        <v>93.631540000000001</v>
      </c>
      <c r="C931" s="21">
        <v>1.6</v>
      </c>
      <c r="D931" s="21">
        <v>13.083333333333334</v>
      </c>
      <c r="E931" s="21">
        <v>0.5</v>
      </c>
      <c r="F931" s="15" t="s">
        <v>760</v>
      </c>
      <c r="G931" s="15" t="s">
        <v>77</v>
      </c>
      <c r="H931" s="53" t="s">
        <v>130</v>
      </c>
      <c r="I931" s="53" t="s">
        <v>130</v>
      </c>
    </row>
    <row r="932" spans="1:9" x14ac:dyDescent="0.25">
      <c r="A932" s="15" t="s">
        <v>526</v>
      </c>
      <c r="B932" s="21">
        <v>92.861630000000005</v>
      </c>
      <c r="C932" s="21">
        <v>392.11721</v>
      </c>
      <c r="D932" s="21">
        <v>0.5</v>
      </c>
      <c r="E932" s="21">
        <v>0.5</v>
      </c>
      <c r="F932" s="15" t="s">
        <v>527</v>
      </c>
      <c r="G932" s="15" t="s">
        <v>77</v>
      </c>
      <c r="H932" s="53" t="s">
        <v>303</v>
      </c>
      <c r="I932" s="53" t="s">
        <v>4</v>
      </c>
    </row>
    <row r="933" spans="1:9" x14ac:dyDescent="0.25">
      <c r="A933" s="15" t="s">
        <v>1135</v>
      </c>
      <c r="B933" s="21">
        <v>92.354500000000002</v>
      </c>
      <c r="C933" s="21">
        <v>2.74</v>
      </c>
      <c r="D933" s="21">
        <v>10.416666666666666</v>
      </c>
      <c r="E933" s="21">
        <v>0.5</v>
      </c>
      <c r="F933" s="15" t="s">
        <v>1136</v>
      </c>
      <c r="G933" s="15" t="s">
        <v>77</v>
      </c>
      <c r="H933" s="53" t="s">
        <v>130</v>
      </c>
      <c r="I933" s="53" t="s">
        <v>130</v>
      </c>
    </row>
    <row r="934" spans="1:9" ht="25.5" x14ac:dyDescent="0.25">
      <c r="A934" s="15" t="s">
        <v>3060</v>
      </c>
      <c r="B934" s="21">
        <v>91.650989999999993</v>
      </c>
      <c r="C934" s="21">
        <v>0</v>
      </c>
      <c r="D934" s="21">
        <v>0.33333333333333337</v>
      </c>
      <c r="E934" s="21">
        <v>0</v>
      </c>
      <c r="F934" s="15" t="s">
        <v>3061</v>
      </c>
      <c r="G934" s="15" t="s">
        <v>77</v>
      </c>
      <c r="H934" s="53" t="s">
        <v>1154</v>
      </c>
      <c r="I934" s="53" t="s">
        <v>8</v>
      </c>
    </row>
    <row r="935" spans="1:9" x14ac:dyDescent="0.25">
      <c r="A935" s="15" t="s">
        <v>3297</v>
      </c>
      <c r="B935" s="21">
        <v>91.309569999999994</v>
      </c>
      <c r="C935" s="21">
        <v>0</v>
      </c>
      <c r="D935" s="21">
        <v>2.1666666666666665</v>
      </c>
      <c r="E935" s="21">
        <v>0</v>
      </c>
      <c r="F935" s="15" t="s">
        <v>3298</v>
      </c>
      <c r="G935" s="15" t="s">
        <v>77</v>
      </c>
      <c r="H935" s="53" t="s">
        <v>130</v>
      </c>
      <c r="I935" s="53" t="s">
        <v>130</v>
      </c>
    </row>
    <row r="936" spans="1:9" ht="25.5" x14ac:dyDescent="0.25">
      <c r="A936" s="15" t="s">
        <v>3017</v>
      </c>
      <c r="B936" s="21">
        <v>89.841729999999998</v>
      </c>
      <c r="C936" s="21">
        <v>0</v>
      </c>
      <c r="D936" s="21">
        <v>0.5</v>
      </c>
      <c r="E936" s="21">
        <v>0</v>
      </c>
      <c r="F936" s="15" t="s">
        <v>3018</v>
      </c>
      <c r="G936" s="15" t="s">
        <v>77</v>
      </c>
      <c r="H936" s="53" t="s">
        <v>1148</v>
      </c>
      <c r="I936" s="53" t="s">
        <v>4</v>
      </c>
    </row>
    <row r="937" spans="1:9" ht="38.25" x14ac:dyDescent="0.25">
      <c r="A937" s="15" t="s">
        <v>1101</v>
      </c>
      <c r="B937" s="21">
        <v>86.009219999999999</v>
      </c>
      <c r="C937" s="21">
        <v>200.3006</v>
      </c>
      <c r="D937" s="21">
        <v>5.916666666666667</v>
      </c>
      <c r="E937" s="21">
        <v>4.166666666666667</v>
      </c>
      <c r="F937" s="15" t="s">
        <v>1102</v>
      </c>
      <c r="G937" s="15" t="s">
        <v>78</v>
      </c>
      <c r="H937" s="53" t="s">
        <v>130</v>
      </c>
      <c r="I937" s="53" t="s">
        <v>130</v>
      </c>
    </row>
    <row r="938" spans="1:9" x14ac:dyDescent="0.25">
      <c r="A938" s="15" t="s">
        <v>3277</v>
      </c>
      <c r="B938" s="21">
        <v>85.47</v>
      </c>
      <c r="C938" s="21">
        <v>59.771529999999998</v>
      </c>
      <c r="D938" s="21">
        <v>3.416666666666667</v>
      </c>
      <c r="E938" s="21">
        <v>0.16666666666666669</v>
      </c>
      <c r="F938" s="15" t="s">
        <v>3278</v>
      </c>
      <c r="G938" s="15" t="s">
        <v>77</v>
      </c>
      <c r="H938" s="53" t="s">
        <v>1153</v>
      </c>
      <c r="I938" s="53" t="s">
        <v>130</v>
      </c>
    </row>
    <row r="939" spans="1:9" x14ac:dyDescent="0.25">
      <c r="A939" s="15" t="s">
        <v>46</v>
      </c>
      <c r="B939" s="21">
        <v>81.90719</v>
      </c>
      <c r="C939" s="21">
        <v>32.054160000000003</v>
      </c>
      <c r="D939" s="21">
        <v>2.3333333333333335</v>
      </c>
      <c r="E939" s="21">
        <v>1.6666666666666667</v>
      </c>
      <c r="F939" s="15" t="s">
        <v>47</v>
      </c>
      <c r="G939" s="15" t="s">
        <v>77</v>
      </c>
      <c r="H939" s="53" t="s">
        <v>48</v>
      </c>
      <c r="I939" s="53" t="s">
        <v>48</v>
      </c>
    </row>
    <row r="940" spans="1:9" ht="25.5" x14ac:dyDescent="0.25">
      <c r="A940" s="15" t="s">
        <v>2976</v>
      </c>
      <c r="B940" s="21">
        <v>76.839070000000007</v>
      </c>
      <c r="C940" s="21">
        <v>0</v>
      </c>
      <c r="D940" s="21">
        <v>0.58333333333333337</v>
      </c>
      <c r="E940" s="21">
        <v>0</v>
      </c>
      <c r="F940" s="15" t="s">
        <v>2977</v>
      </c>
      <c r="G940" s="15" t="s">
        <v>77</v>
      </c>
      <c r="H940" s="53" t="s">
        <v>1148</v>
      </c>
      <c r="I940" s="53" t="s">
        <v>2</v>
      </c>
    </row>
    <row r="941" spans="1:9" ht="25.5" x14ac:dyDescent="0.25">
      <c r="A941" s="15" t="s">
        <v>1119</v>
      </c>
      <c r="B941" s="21">
        <v>76.77422</v>
      </c>
      <c r="C941" s="21">
        <v>30.08</v>
      </c>
      <c r="D941" s="21">
        <v>7</v>
      </c>
      <c r="E941" s="21">
        <v>1.1666666666666667</v>
      </c>
      <c r="F941" s="15" t="s">
        <v>1120</v>
      </c>
      <c r="G941" s="15" t="s">
        <v>77</v>
      </c>
      <c r="H941" s="53" t="s">
        <v>130</v>
      </c>
      <c r="I941" s="53" t="s">
        <v>130</v>
      </c>
    </row>
    <row r="942" spans="1:9" x14ac:dyDescent="0.25">
      <c r="A942" s="15" t="s">
        <v>1143</v>
      </c>
      <c r="B942" s="21">
        <v>76.069999999999993</v>
      </c>
      <c r="C942" s="21">
        <v>1.1499999999999999</v>
      </c>
      <c r="D942" s="21">
        <v>11.083333333333332</v>
      </c>
      <c r="E942" s="21">
        <v>0.16666666666666669</v>
      </c>
      <c r="F942" s="15" t="s">
        <v>1144</v>
      </c>
      <c r="G942" s="15" t="s">
        <v>77</v>
      </c>
      <c r="H942" s="53" t="s">
        <v>130</v>
      </c>
      <c r="I942" s="53" t="s">
        <v>130</v>
      </c>
    </row>
    <row r="943" spans="1:9" x14ac:dyDescent="0.25">
      <c r="A943" s="15" t="s">
        <v>3283</v>
      </c>
      <c r="B943" s="21">
        <v>73.386629999999997</v>
      </c>
      <c r="C943" s="21">
        <v>0.09</v>
      </c>
      <c r="D943" s="21">
        <v>3.3333333333333335</v>
      </c>
      <c r="E943" s="21">
        <v>0.16666666666666669</v>
      </c>
      <c r="F943" s="15" t="s">
        <v>3284</v>
      </c>
      <c r="G943" s="15" t="s">
        <v>77</v>
      </c>
      <c r="H943" s="53" t="s">
        <v>1153</v>
      </c>
      <c r="I943" s="53" t="s">
        <v>130</v>
      </c>
    </row>
    <row r="944" spans="1:9" ht="25.5" x14ac:dyDescent="0.25">
      <c r="A944" s="15" t="s">
        <v>3183</v>
      </c>
      <c r="B944" s="21">
        <v>73.07002</v>
      </c>
      <c r="C944" s="21">
        <v>0</v>
      </c>
      <c r="D944" s="21">
        <v>8.3333333333333343E-2</v>
      </c>
      <c r="E944" s="21">
        <v>0</v>
      </c>
      <c r="F944" s="15" t="s">
        <v>3184</v>
      </c>
      <c r="G944" s="15" t="s">
        <v>78</v>
      </c>
      <c r="H944" s="53" t="s">
        <v>1148</v>
      </c>
      <c r="I944" s="53" t="s">
        <v>5</v>
      </c>
    </row>
    <row r="945" spans="1:9" ht="25.5" x14ac:dyDescent="0.25">
      <c r="A945" s="15" t="s">
        <v>1008</v>
      </c>
      <c r="B945" s="21">
        <v>71.489440000000002</v>
      </c>
      <c r="C945" s="21">
        <v>3037.5938599999999</v>
      </c>
      <c r="D945" s="21">
        <v>1.5833333333333335</v>
      </c>
      <c r="E945" s="21">
        <v>1.5833333333333335</v>
      </c>
      <c r="F945" s="15" t="s">
        <v>1009</v>
      </c>
      <c r="G945" s="15" t="s">
        <v>77</v>
      </c>
      <c r="H945" s="53" t="s">
        <v>1148</v>
      </c>
      <c r="I945" s="53" t="s">
        <v>2</v>
      </c>
    </row>
    <row r="946" spans="1:9" ht="25.5" x14ac:dyDescent="0.25">
      <c r="A946" s="15" t="s">
        <v>1121</v>
      </c>
      <c r="B946" s="21">
        <v>70.917439999999999</v>
      </c>
      <c r="C946" s="21">
        <v>11.349410000000001</v>
      </c>
      <c r="D946" s="21">
        <v>6.666666666666667</v>
      </c>
      <c r="E946" s="21">
        <v>1.1666666666666667</v>
      </c>
      <c r="F946" s="15" t="s">
        <v>1122</v>
      </c>
      <c r="G946" s="15" t="s">
        <v>77</v>
      </c>
      <c r="H946" s="53" t="s">
        <v>130</v>
      </c>
      <c r="I946" s="53" t="s">
        <v>130</v>
      </c>
    </row>
    <row r="947" spans="1:9" ht="25.5" x14ac:dyDescent="0.25">
      <c r="A947" s="15" t="s">
        <v>1572</v>
      </c>
      <c r="B947" s="21">
        <v>70.363569999999996</v>
      </c>
      <c r="C947" s="21">
        <v>0</v>
      </c>
      <c r="D947" s="21">
        <v>1</v>
      </c>
      <c r="E947" s="21">
        <v>0</v>
      </c>
      <c r="F947" s="15" t="s">
        <v>1573</v>
      </c>
      <c r="G947" s="15" t="s">
        <v>77</v>
      </c>
      <c r="H947" s="53" t="s">
        <v>1154</v>
      </c>
      <c r="I947" s="53" t="s">
        <v>4</v>
      </c>
    </row>
    <row r="948" spans="1:9" ht="38.25" x14ac:dyDescent="0.25">
      <c r="A948" s="15" t="s">
        <v>590</v>
      </c>
      <c r="B948" s="21">
        <v>65.959879999999998</v>
      </c>
      <c r="C948" s="21">
        <v>1923.08644</v>
      </c>
      <c r="D948" s="21">
        <v>0.16666666666666669</v>
      </c>
      <c r="E948" s="21">
        <v>9.9166666666666661</v>
      </c>
      <c r="F948" s="15" t="s">
        <v>591</v>
      </c>
      <c r="G948" s="15" t="s">
        <v>77</v>
      </c>
      <c r="H948" s="53" t="s">
        <v>130</v>
      </c>
      <c r="I948" s="53" t="s">
        <v>130</v>
      </c>
    </row>
    <row r="949" spans="1:9" ht="38.25" x14ac:dyDescent="0.25">
      <c r="A949" s="15" t="s">
        <v>118</v>
      </c>
      <c r="B949" s="21">
        <v>63.525799999999997</v>
      </c>
      <c r="C949" s="21">
        <v>53.39</v>
      </c>
      <c r="D949" s="21">
        <v>8.5833333333333339</v>
      </c>
      <c r="E949" s="21">
        <v>5.25</v>
      </c>
      <c r="F949" s="15" t="s">
        <v>197</v>
      </c>
      <c r="G949" s="15" t="s">
        <v>77</v>
      </c>
      <c r="H949" s="53" t="s">
        <v>130</v>
      </c>
      <c r="I949" s="53" t="s">
        <v>130</v>
      </c>
    </row>
    <row r="950" spans="1:9" x14ac:dyDescent="0.25">
      <c r="A950" s="15" t="s">
        <v>1127</v>
      </c>
      <c r="B950" s="21">
        <v>63.51961</v>
      </c>
      <c r="C950" s="21">
        <v>4.4800000000000004</v>
      </c>
      <c r="D950" s="21">
        <v>18</v>
      </c>
      <c r="E950" s="21">
        <v>0.83333333333333337</v>
      </c>
      <c r="F950" s="15" t="s">
        <v>1128</v>
      </c>
      <c r="G950" s="15" t="s">
        <v>77</v>
      </c>
      <c r="H950" s="53" t="s">
        <v>130</v>
      </c>
      <c r="I950" s="53" t="s">
        <v>130</v>
      </c>
    </row>
    <row r="951" spans="1:9" ht="25.5" x14ac:dyDescent="0.25">
      <c r="A951" s="15" t="s">
        <v>1623</v>
      </c>
      <c r="B951" s="21">
        <v>63.417639999999999</v>
      </c>
      <c r="C951" s="21">
        <v>0</v>
      </c>
      <c r="D951" s="21">
        <v>0.5</v>
      </c>
      <c r="E951" s="21">
        <v>0</v>
      </c>
      <c r="F951" s="15" t="s">
        <v>1624</v>
      </c>
      <c r="G951" s="15" t="s">
        <v>77</v>
      </c>
      <c r="H951" s="53" t="s">
        <v>1151</v>
      </c>
      <c r="I951" s="53" t="s">
        <v>2</v>
      </c>
    </row>
    <row r="952" spans="1:9" ht="25.5" x14ac:dyDescent="0.25">
      <c r="A952" s="15" t="s">
        <v>3199</v>
      </c>
      <c r="B952" s="21">
        <v>60.5732</v>
      </c>
      <c r="C952" s="21">
        <v>0</v>
      </c>
      <c r="D952" s="21">
        <v>8.3333333333333343E-2</v>
      </c>
      <c r="E952" s="21">
        <v>0</v>
      </c>
      <c r="F952" s="15" t="s">
        <v>3200</v>
      </c>
      <c r="G952" s="15" t="s">
        <v>77</v>
      </c>
      <c r="H952" s="53" t="s">
        <v>1150</v>
      </c>
      <c r="I952" s="53" t="s">
        <v>5</v>
      </c>
    </row>
    <row r="953" spans="1:9" ht="25.5" x14ac:dyDescent="0.25">
      <c r="A953" s="15" t="s">
        <v>2956</v>
      </c>
      <c r="B953" s="21">
        <v>60.499780000000001</v>
      </c>
      <c r="C953" s="21">
        <v>0</v>
      </c>
      <c r="D953" s="21">
        <v>0.75</v>
      </c>
      <c r="E953" s="21">
        <v>0</v>
      </c>
      <c r="F953" s="15" t="s">
        <v>2957</v>
      </c>
      <c r="G953" s="15" t="s">
        <v>77</v>
      </c>
      <c r="H953" s="53" t="s">
        <v>1151</v>
      </c>
      <c r="I953" s="53" t="s">
        <v>4</v>
      </c>
    </row>
    <row r="954" spans="1:9" x14ac:dyDescent="0.25">
      <c r="A954" s="15" t="s">
        <v>82</v>
      </c>
      <c r="B954" s="21">
        <v>59.67</v>
      </c>
      <c r="C954" s="21">
        <v>96.509399999999999</v>
      </c>
      <c r="D954" s="21">
        <v>53.583333333333336</v>
      </c>
      <c r="E954" s="21">
        <v>46.75</v>
      </c>
      <c r="F954" s="15" t="s">
        <v>461</v>
      </c>
      <c r="G954" s="15" t="s">
        <v>78</v>
      </c>
      <c r="H954" s="53" t="s">
        <v>130</v>
      </c>
      <c r="I954" s="53" t="s">
        <v>130</v>
      </c>
    </row>
    <row r="955" spans="1:9" x14ac:dyDescent="0.25">
      <c r="A955" s="15" t="s">
        <v>1123</v>
      </c>
      <c r="B955" s="21">
        <v>58.604289999999999</v>
      </c>
      <c r="C955" s="21">
        <v>4.9000000000000004</v>
      </c>
      <c r="D955" s="21">
        <v>15.25</v>
      </c>
      <c r="E955" s="21">
        <v>1.0833333333333333</v>
      </c>
      <c r="F955" s="15" t="s">
        <v>1124</v>
      </c>
      <c r="G955" s="15" t="s">
        <v>77</v>
      </c>
      <c r="H955" s="53" t="s">
        <v>130</v>
      </c>
      <c r="I955" s="53" t="s">
        <v>130</v>
      </c>
    </row>
    <row r="956" spans="1:9" ht="38.25" x14ac:dyDescent="0.25">
      <c r="A956" s="15" t="s">
        <v>596</v>
      </c>
      <c r="B956" s="21">
        <v>56.945349999999998</v>
      </c>
      <c r="C956" s="21">
        <v>3057.18093</v>
      </c>
      <c r="D956" s="21">
        <v>0.25</v>
      </c>
      <c r="E956" s="21">
        <v>6.8333333333333339</v>
      </c>
      <c r="F956" s="15" t="s">
        <v>597</v>
      </c>
      <c r="G956" s="15" t="s">
        <v>77</v>
      </c>
      <c r="H956" s="53" t="s">
        <v>130</v>
      </c>
      <c r="I956" s="53" t="s">
        <v>130</v>
      </c>
    </row>
    <row r="957" spans="1:9" x14ac:dyDescent="0.25">
      <c r="A957" s="15" t="s">
        <v>1886</v>
      </c>
      <c r="B957" s="21">
        <v>52.49</v>
      </c>
      <c r="C957" s="21">
        <v>0</v>
      </c>
      <c r="D957" s="21">
        <v>1.75</v>
      </c>
      <c r="E957" s="21">
        <v>0</v>
      </c>
      <c r="F957" s="15" t="s">
        <v>1887</v>
      </c>
      <c r="G957" s="15" t="s">
        <v>77</v>
      </c>
      <c r="H957" s="53" t="s">
        <v>130</v>
      </c>
      <c r="I957" s="53" t="s">
        <v>130</v>
      </c>
    </row>
    <row r="958" spans="1:9" x14ac:dyDescent="0.25">
      <c r="A958" s="15" t="s">
        <v>1765</v>
      </c>
      <c r="B958" s="21">
        <v>51.510280000000002</v>
      </c>
      <c r="C958" s="21">
        <v>0</v>
      </c>
      <c r="D958" s="21">
        <v>8.3333333333333343E-2</v>
      </c>
      <c r="E958" s="21">
        <v>0</v>
      </c>
      <c r="F958" s="15" t="s">
        <v>1766</v>
      </c>
      <c r="G958" s="15" t="s">
        <v>77</v>
      </c>
      <c r="H958" s="53" t="s">
        <v>1150</v>
      </c>
      <c r="I958" s="53" t="s">
        <v>4</v>
      </c>
    </row>
    <row r="959" spans="1:9" ht="25.5" x14ac:dyDescent="0.25">
      <c r="A959" s="15" t="s">
        <v>3187</v>
      </c>
      <c r="B959" s="21">
        <v>48.598140000000001</v>
      </c>
      <c r="C959" s="21">
        <v>0</v>
      </c>
      <c r="D959" s="21">
        <v>8.3333333333333343E-2</v>
      </c>
      <c r="E959" s="21">
        <v>0</v>
      </c>
      <c r="F959" s="15" t="s">
        <v>3188</v>
      </c>
      <c r="G959" s="15" t="s">
        <v>77</v>
      </c>
      <c r="H959" s="53" t="s">
        <v>1148</v>
      </c>
      <c r="I959" s="53" t="s">
        <v>5</v>
      </c>
    </row>
    <row r="960" spans="1:9" x14ac:dyDescent="0.25">
      <c r="A960" s="15" t="s">
        <v>1609</v>
      </c>
      <c r="B960" s="21">
        <v>47.030500000000004</v>
      </c>
      <c r="C960" s="21">
        <v>0</v>
      </c>
      <c r="D960" s="21">
        <v>0.58333333333333337</v>
      </c>
      <c r="E960" s="21">
        <v>0</v>
      </c>
      <c r="F960" s="15" t="s">
        <v>1610</v>
      </c>
      <c r="G960" s="15" t="s">
        <v>78</v>
      </c>
      <c r="H960" s="53" t="s">
        <v>1148</v>
      </c>
      <c r="I960" s="53" t="s">
        <v>2</v>
      </c>
    </row>
    <row r="961" spans="1:9" x14ac:dyDescent="0.25">
      <c r="A961" s="15" t="s">
        <v>3267</v>
      </c>
      <c r="B961" s="21">
        <v>46.29372</v>
      </c>
      <c r="C961" s="21">
        <v>0</v>
      </c>
      <c r="D961" s="21">
        <v>4.666666666666667</v>
      </c>
      <c r="E961" s="21">
        <v>0</v>
      </c>
      <c r="F961" s="15" t="s">
        <v>3268</v>
      </c>
      <c r="G961" s="15" t="s">
        <v>77</v>
      </c>
      <c r="H961" s="53" t="s">
        <v>130</v>
      </c>
      <c r="I961" s="53" t="s">
        <v>130</v>
      </c>
    </row>
    <row r="962" spans="1:9" x14ac:dyDescent="0.25">
      <c r="A962" s="15" t="s">
        <v>3094</v>
      </c>
      <c r="B962" s="21">
        <v>39.849350000000001</v>
      </c>
      <c r="C962" s="21">
        <v>1045.49207</v>
      </c>
      <c r="D962" s="21">
        <v>0.25</v>
      </c>
      <c r="E962" s="21">
        <v>1.9166666666666667</v>
      </c>
      <c r="F962" s="15" t="s">
        <v>3095</v>
      </c>
      <c r="G962" s="15" t="s">
        <v>78</v>
      </c>
      <c r="H962" s="53" t="s">
        <v>1151</v>
      </c>
      <c r="I962" s="53" t="s">
        <v>5</v>
      </c>
    </row>
    <row r="963" spans="1:9" ht="25.5" x14ac:dyDescent="0.25">
      <c r="A963" s="15" t="s">
        <v>1103</v>
      </c>
      <c r="B963" s="21">
        <v>39.565350000000002</v>
      </c>
      <c r="C963" s="21">
        <v>35.191070000000003</v>
      </c>
      <c r="D963" s="21">
        <v>5.416666666666667</v>
      </c>
      <c r="E963" s="21">
        <v>1.3333333333333335</v>
      </c>
      <c r="F963" s="15" t="s">
        <v>1104</v>
      </c>
      <c r="G963" s="15" t="s">
        <v>77</v>
      </c>
      <c r="H963" s="53" t="s">
        <v>130</v>
      </c>
      <c r="I963" s="53" t="s">
        <v>130</v>
      </c>
    </row>
    <row r="964" spans="1:9" ht="25.5" x14ac:dyDescent="0.25">
      <c r="A964" s="15" t="s">
        <v>1757</v>
      </c>
      <c r="B964" s="21">
        <v>39.294820000000001</v>
      </c>
      <c r="C964" s="21">
        <v>0</v>
      </c>
      <c r="D964" s="21">
        <v>8.3333333333333343E-2</v>
      </c>
      <c r="E964" s="21">
        <v>0</v>
      </c>
      <c r="F964" s="15" t="s">
        <v>1758</v>
      </c>
      <c r="G964" s="15" t="s">
        <v>77</v>
      </c>
      <c r="H964" s="53" t="s">
        <v>1151</v>
      </c>
      <c r="I964" s="53" t="s">
        <v>5</v>
      </c>
    </row>
    <row r="965" spans="1:9" x14ac:dyDescent="0.25">
      <c r="A965" s="15" t="s">
        <v>1611</v>
      </c>
      <c r="B965" s="21">
        <v>35.680129999999998</v>
      </c>
      <c r="C965" s="21">
        <v>0</v>
      </c>
      <c r="D965" s="21">
        <v>0.58333333333333337</v>
      </c>
      <c r="E965" s="21">
        <v>0</v>
      </c>
      <c r="F965" s="15" t="s">
        <v>1612</v>
      </c>
      <c r="G965" s="15" t="s">
        <v>77</v>
      </c>
      <c r="H965" s="53" t="s">
        <v>1149</v>
      </c>
      <c r="I965" s="53" t="s">
        <v>8</v>
      </c>
    </row>
    <row r="966" spans="1:9" ht="25.5" x14ac:dyDescent="0.25">
      <c r="A966" s="15" t="s">
        <v>1682</v>
      </c>
      <c r="B966" s="21">
        <v>35.233150000000002</v>
      </c>
      <c r="C966" s="21">
        <v>0</v>
      </c>
      <c r="D966" s="21">
        <v>0.16666666666666669</v>
      </c>
      <c r="E966" s="21">
        <v>0</v>
      </c>
      <c r="F966" s="15" t="s">
        <v>1683</v>
      </c>
      <c r="G966" s="15" t="s">
        <v>77</v>
      </c>
      <c r="H966" s="53" t="s">
        <v>1148</v>
      </c>
      <c r="I966" s="53" t="s">
        <v>41</v>
      </c>
    </row>
    <row r="967" spans="1:9" ht="25.5" x14ac:dyDescent="0.25">
      <c r="A967" s="15" t="s">
        <v>1854</v>
      </c>
      <c r="B967" s="21">
        <v>34.58</v>
      </c>
      <c r="C967" s="21">
        <v>0</v>
      </c>
      <c r="D967" s="21">
        <v>2.666666666666667</v>
      </c>
      <c r="E967" s="21">
        <v>0</v>
      </c>
      <c r="F967" s="15" t="s">
        <v>1855</v>
      </c>
      <c r="G967" s="15" t="s">
        <v>77</v>
      </c>
      <c r="H967" s="53" t="s">
        <v>130</v>
      </c>
      <c r="I967" s="53" t="s">
        <v>130</v>
      </c>
    </row>
    <row r="968" spans="1:9" ht="25.5" x14ac:dyDescent="0.25">
      <c r="A968" s="15" t="s">
        <v>3100</v>
      </c>
      <c r="B968" s="21">
        <v>34.283259999999999</v>
      </c>
      <c r="C968" s="21">
        <v>0</v>
      </c>
      <c r="D968" s="21">
        <v>0.25</v>
      </c>
      <c r="E968" s="21">
        <v>0</v>
      </c>
      <c r="F968" s="15" t="s">
        <v>3101</v>
      </c>
      <c r="G968" s="15" t="s">
        <v>77</v>
      </c>
      <c r="H968" s="53" t="s">
        <v>1148</v>
      </c>
      <c r="I968" s="53" t="s">
        <v>4</v>
      </c>
    </row>
    <row r="969" spans="1:9" ht="25.5" x14ac:dyDescent="0.25">
      <c r="A969" s="15" t="s">
        <v>562</v>
      </c>
      <c r="B969" s="21">
        <v>33.647939999999998</v>
      </c>
      <c r="C969" s="21">
        <v>0.2092</v>
      </c>
      <c r="D969" s="21">
        <v>8.3333333333333343E-2</v>
      </c>
      <c r="E969" s="21">
        <v>0.16666666666666669</v>
      </c>
      <c r="F969" s="15" t="s">
        <v>17</v>
      </c>
      <c r="G969" s="15" t="s">
        <v>78</v>
      </c>
      <c r="H969" s="53" t="s">
        <v>1148</v>
      </c>
      <c r="I969" s="53" t="s">
        <v>6</v>
      </c>
    </row>
    <row r="970" spans="1:9" ht="25.5" x14ac:dyDescent="0.25">
      <c r="A970" s="15" t="s">
        <v>739</v>
      </c>
      <c r="B970" s="21">
        <v>32.870609999999999</v>
      </c>
      <c r="C970" s="21">
        <v>452.18</v>
      </c>
      <c r="D970" s="21">
        <v>3.25</v>
      </c>
      <c r="E970" s="21">
        <v>6.3333333333333339</v>
      </c>
      <c r="F970" s="15" t="s">
        <v>740</v>
      </c>
      <c r="G970" s="15" t="s">
        <v>77</v>
      </c>
      <c r="H970" s="53" t="s">
        <v>130</v>
      </c>
      <c r="I970" s="53" t="s">
        <v>130</v>
      </c>
    </row>
    <row r="971" spans="1:9" ht="25.5" x14ac:dyDescent="0.25">
      <c r="A971" s="15" t="s">
        <v>3213</v>
      </c>
      <c r="B971" s="21">
        <v>31.840820000000001</v>
      </c>
      <c r="C971" s="21">
        <v>0</v>
      </c>
      <c r="D971" s="21">
        <v>8.3333333333333343E-2</v>
      </c>
      <c r="E971" s="21">
        <v>0</v>
      </c>
      <c r="F971" s="15" t="s">
        <v>3214</v>
      </c>
      <c r="G971" s="15" t="s">
        <v>77</v>
      </c>
      <c r="H971" s="53" t="s">
        <v>1151</v>
      </c>
      <c r="I971" s="53" t="s">
        <v>5</v>
      </c>
    </row>
    <row r="972" spans="1:9" ht="25.5" x14ac:dyDescent="0.25">
      <c r="A972" s="15" t="s">
        <v>3080</v>
      </c>
      <c r="B972" s="21">
        <v>31.79888</v>
      </c>
      <c r="C972" s="21">
        <v>0</v>
      </c>
      <c r="D972" s="21">
        <v>0.25</v>
      </c>
      <c r="E972" s="21">
        <v>0</v>
      </c>
      <c r="F972" s="15" t="s">
        <v>3081</v>
      </c>
      <c r="G972" s="15" t="s">
        <v>77</v>
      </c>
      <c r="H972" s="53" t="s">
        <v>1148</v>
      </c>
      <c r="I972" s="53" t="s">
        <v>2</v>
      </c>
    </row>
    <row r="973" spans="1:9" x14ac:dyDescent="0.25">
      <c r="A973" s="15" t="s">
        <v>3007</v>
      </c>
      <c r="B973" s="21">
        <v>31.27149</v>
      </c>
      <c r="C973" s="21">
        <v>408645.29421999998</v>
      </c>
      <c r="D973" s="21">
        <v>0.5</v>
      </c>
      <c r="E973" s="21">
        <v>10.833333333333332</v>
      </c>
      <c r="F973" s="15" t="s">
        <v>3008</v>
      </c>
      <c r="G973" s="15" t="s">
        <v>78</v>
      </c>
      <c r="H973" s="53" t="s">
        <v>1148</v>
      </c>
      <c r="I973" s="53" t="s">
        <v>5</v>
      </c>
    </row>
    <row r="974" spans="1:9" ht="25.5" x14ac:dyDescent="0.25">
      <c r="A974" s="15" t="s">
        <v>1721</v>
      </c>
      <c r="B974" s="21">
        <v>30.964289999999998</v>
      </c>
      <c r="C974" s="21">
        <v>0</v>
      </c>
      <c r="D974" s="21">
        <v>8.3333333333333343E-2</v>
      </c>
      <c r="E974" s="21">
        <v>0</v>
      </c>
      <c r="F974" s="15" t="s">
        <v>1722</v>
      </c>
      <c r="G974" s="15" t="s">
        <v>78</v>
      </c>
      <c r="H974" s="53" t="s">
        <v>1148</v>
      </c>
      <c r="I974" s="53" t="s">
        <v>2</v>
      </c>
    </row>
    <row r="975" spans="1:9" ht="25.5" x14ac:dyDescent="0.25">
      <c r="A975" s="15" t="s">
        <v>584</v>
      </c>
      <c r="B975" s="21">
        <v>28.906269999999999</v>
      </c>
      <c r="C975" s="21">
        <v>10.97</v>
      </c>
      <c r="D975" s="21">
        <v>1.25</v>
      </c>
      <c r="E975" s="21">
        <v>2.5833333333333335</v>
      </c>
      <c r="F975" s="15" t="s">
        <v>585</v>
      </c>
      <c r="G975" s="15" t="s">
        <v>77</v>
      </c>
      <c r="H975" s="53" t="s">
        <v>130</v>
      </c>
      <c r="I975" s="53" t="s">
        <v>130</v>
      </c>
    </row>
    <row r="976" spans="1:9" ht="25.5" x14ac:dyDescent="0.25">
      <c r="A976" s="15" t="s">
        <v>1830</v>
      </c>
      <c r="B976" s="21">
        <v>28.426780000000001</v>
      </c>
      <c r="C976" s="21">
        <v>0</v>
      </c>
      <c r="D976" s="21">
        <v>1.25</v>
      </c>
      <c r="E976" s="21">
        <v>0</v>
      </c>
      <c r="F976" s="15" t="s">
        <v>1831</v>
      </c>
      <c r="G976" s="15" t="s">
        <v>77</v>
      </c>
      <c r="H976" s="53" t="s">
        <v>130</v>
      </c>
      <c r="I976" s="53" t="s">
        <v>130</v>
      </c>
    </row>
    <row r="977" spans="1:9" ht="25.5" x14ac:dyDescent="0.25">
      <c r="A977" s="15" t="s">
        <v>1117</v>
      </c>
      <c r="B977" s="21">
        <v>27.91</v>
      </c>
      <c r="C977" s="21">
        <v>607.34735000000001</v>
      </c>
      <c r="D977" s="21">
        <v>0.58333333333333337</v>
      </c>
      <c r="E977" s="21">
        <v>1.1666666666666667</v>
      </c>
      <c r="F977" s="15" t="s">
        <v>1118</v>
      </c>
      <c r="G977" s="15" t="s">
        <v>77</v>
      </c>
      <c r="H977" s="53" t="s">
        <v>130</v>
      </c>
      <c r="I977" s="53" t="s">
        <v>130</v>
      </c>
    </row>
    <row r="978" spans="1:9" ht="38.25" x14ac:dyDescent="0.25">
      <c r="A978" s="15" t="s">
        <v>2970</v>
      </c>
      <c r="B978" s="21">
        <v>27.785830000000001</v>
      </c>
      <c r="C978" s="21">
        <v>0</v>
      </c>
      <c r="D978" s="21">
        <v>0.66666666666666674</v>
      </c>
      <c r="E978" s="21">
        <v>0</v>
      </c>
      <c r="F978" s="15" t="s">
        <v>2971</v>
      </c>
      <c r="G978" s="15" t="s">
        <v>77</v>
      </c>
      <c r="H978" s="53" t="s">
        <v>1147</v>
      </c>
      <c r="I978" s="53" t="s">
        <v>8</v>
      </c>
    </row>
    <row r="979" spans="1:9" ht="25.5" x14ac:dyDescent="0.25">
      <c r="A979" s="15" t="s">
        <v>1125</v>
      </c>
      <c r="B979" s="21">
        <v>26.659990000000001</v>
      </c>
      <c r="C979" s="21">
        <v>19.959949999999999</v>
      </c>
      <c r="D979" s="21">
        <v>4.416666666666667</v>
      </c>
      <c r="E979" s="21">
        <v>1.1666666666666667</v>
      </c>
      <c r="F979" s="15" t="s">
        <v>1126</v>
      </c>
      <c r="G979" s="15" t="s">
        <v>77</v>
      </c>
      <c r="H979" s="53" t="s">
        <v>130</v>
      </c>
      <c r="I979" s="53" t="s">
        <v>130</v>
      </c>
    </row>
    <row r="980" spans="1:9" x14ac:dyDescent="0.25">
      <c r="A980" s="15" t="s">
        <v>1872</v>
      </c>
      <c r="B980" s="21">
        <v>26</v>
      </c>
      <c r="C980" s="21">
        <v>0</v>
      </c>
      <c r="D980" s="21">
        <v>8.3333333333333343E-2</v>
      </c>
      <c r="E980" s="21">
        <v>0</v>
      </c>
      <c r="F980" s="15" t="s">
        <v>1873</v>
      </c>
      <c r="G980" s="15" t="s">
        <v>78</v>
      </c>
      <c r="H980" s="53" t="s">
        <v>130</v>
      </c>
      <c r="I980" s="53" t="s">
        <v>130</v>
      </c>
    </row>
    <row r="981" spans="1:9" x14ac:dyDescent="0.25">
      <c r="A981" s="15" t="s">
        <v>1864</v>
      </c>
      <c r="B981" s="21">
        <v>26</v>
      </c>
      <c r="C981" s="21">
        <v>0</v>
      </c>
      <c r="D981" s="21">
        <v>8.3333333333333343E-2</v>
      </c>
      <c r="E981" s="21">
        <v>0</v>
      </c>
      <c r="F981" s="15" t="s">
        <v>1865</v>
      </c>
      <c r="G981" s="15" t="s">
        <v>78</v>
      </c>
      <c r="H981" s="53" t="s">
        <v>130</v>
      </c>
      <c r="I981" s="53" t="s">
        <v>130</v>
      </c>
    </row>
    <row r="982" spans="1:9" ht="25.5" x14ac:dyDescent="0.25">
      <c r="A982" s="15" t="s">
        <v>1717</v>
      </c>
      <c r="B982" s="21">
        <v>25.803260000000002</v>
      </c>
      <c r="C982" s="21">
        <v>0</v>
      </c>
      <c r="D982" s="21">
        <v>8.3333333333333343E-2</v>
      </c>
      <c r="E982" s="21">
        <v>0</v>
      </c>
      <c r="F982" s="15" t="s">
        <v>1718</v>
      </c>
      <c r="G982" s="15" t="s">
        <v>77</v>
      </c>
      <c r="H982" s="53" t="s">
        <v>1148</v>
      </c>
      <c r="I982" s="53" t="s">
        <v>41</v>
      </c>
    </row>
    <row r="983" spans="1:9" x14ac:dyDescent="0.25">
      <c r="A983" s="15" t="s">
        <v>1763</v>
      </c>
      <c r="B983" s="21">
        <v>25.679200000000002</v>
      </c>
      <c r="C983" s="21">
        <v>0</v>
      </c>
      <c r="D983" s="21">
        <v>8.3333333333333343E-2</v>
      </c>
      <c r="E983" s="21">
        <v>0</v>
      </c>
      <c r="F983" s="15" t="s">
        <v>1764</v>
      </c>
      <c r="G983" s="15" t="s">
        <v>77</v>
      </c>
      <c r="H983" s="53" t="s">
        <v>1151</v>
      </c>
      <c r="I983" s="53" t="s">
        <v>4</v>
      </c>
    </row>
    <row r="984" spans="1:9" ht="25.5" x14ac:dyDescent="0.25">
      <c r="A984" s="15" t="s">
        <v>3205</v>
      </c>
      <c r="B984" s="21">
        <v>25.35333</v>
      </c>
      <c r="C984" s="21">
        <v>140.42728</v>
      </c>
      <c r="D984" s="21">
        <v>8.3333333333333343E-2</v>
      </c>
      <c r="E984" s="21">
        <v>0.58333333333333337</v>
      </c>
      <c r="F984" s="15" t="s">
        <v>3206</v>
      </c>
      <c r="G984" s="15" t="s">
        <v>78</v>
      </c>
      <c r="H984" s="53" t="s">
        <v>1155</v>
      </c>
      <c r="I984" s="53" t="s">
        <v>4</v>
      </c>
    </row>
    <row r="985" spans="1:9" x14ac:dyDescent="0.25">
      <c r="A985" s="15" t="s">
        <v>3195</v>
      </c>
      <c r="B985" s="21">
        <v>25.14282</v>
      </c>
      <c r="C985" s="21">
        <v>11.29073</v>
      </c>
      <c r="D985" s="21">
        <v>8.3333333333333343E-2</v>
      </c>
      <c r="E985" s="21">
        <v>0.16666666666666669</v>
      </c>
      <c r="F985" s="15" t="s">
        <v>3196</v>
      </c>
      <c r="G985" s="15" t="s">
        <v>78</v>
      </c>
      <c r="H985" s="53" t="s">
        <v>1148</v>
      </c>
      <c r="I985" s="53" t="s">
        <v>5</v>
      </c>
    </row>
    <row r="986" spans="1:9" ht="25.5" x14ac:dyDescent="0.25">
      <c r="A986" s="15" t="s">
        <v>3131</v>
      </c>
      <c r="B986" s="21">
        <v>24.202999999999999</v>
      </c>
      <c r="C986" s="21">
        <v>0</v>
      </c>
      <c r="D986" s="21">
        <v>0.16666666666666669</v>
      </c>
      <c r="E986" s="21">
        <v>0</v>
      </c>
      <c r="F986" s="15" t="s">
        <v>3132</v>
      </c>
      <c r="G986" s="15" t="s">
        <v>77</v>
      </c>
      <c r="H986" s="53" t="s">
        <v>1148</v>
      </c>
      <c r="I986" s="53" t="s">
        <v>4</v>
      </c>
    </row>
    <row r="987" spans="1:9" x14ac:dyDescent="0.25">
      <c r="A987" s="15" t="s">
        <v>1796</v>
      </c>
      <c r="B987" s="21">
        <v>23.95</v>
      </c>
      <c r="C987" s="21">
        <v>0</v>
      </c>
      <c r="D987" s="21">
        <v>8.8333333333333339</v>
      </c>
      <c r="E987" s="21">
        <v>0</v>
      </c>
      <c r="F987" s="15" t="s">
        <v>1797</v>
      </c>
      <c r="G987" s="15" t="s">
        <v>77</v>
      </c>
      <c r="H987" s="53" t="s">
        <v>130</v>
      </c>
      <c r="I987" s="53" t="s">
        <v>130</v>
      </c>
    </row>
    <row r="988" spans="1:9" ht="25.5" x14ac:dyDescent="0.25">
      <c r="A988" s="15" t="s">
        <v>3181</v>
      </c>
      <c r="B988" s="21">
        <v>23.697050000000001</v>
      </c>
      <c r="C988" s="21">
        <v>0</v>
      </c>
      <c r="D988" s="21">
        <v>8.3333333333333343E-2</v>
      </c>
      <c r="E988" s="21">
        <v>0</v>
      </c>
      <c r="F988" s="15" t="s">
        <v>3182</v>
      </c>
      <c r="G988" s="15" t="s">
        <v>77</v>
      </c>
      <c r="H988" s="53" t="s">
        <v>1155</v>
      </c>
      <c r="I988" s="53" t="s">
        <v>5</v>
      </c>
    </row>
    <row r="989" spans="1:9" x14ac:dyDescent="0.25">
      <c r="A989" s="15" t="s">
        <v>104</v>
      </c>
      <c r="B989" s="21">
        <v>22.32</v>
      </c>
      <c r="C989" s="21">
        <v>6.08</v>
      </c>
      <c r="D989" s="21">
        <v>3.3333333333333335</v>
      </c>
      <c r="E989" s="21">
        <v>0.91666666666666663</v>
      </c>
      <c r="F989" s="15" t="s">
        <v>105</v>
      </c>
      <c r="G989" s="15" t="s">
        <v>78</v>
      </c>
      <c r="H989" s="53" t="s">
        <v>130</v>
      </c>
      <c r="I989" s="53" t="s">
        <v>130</v>
      </c>
    </row>
    <row r="990" spans="1:9" ht="38.25" x14ac:dyDescent="0.25">
      <c r="A990" s="15" t="s">
        <v>296</v>
      </c>
      <c r="B990" s="21">
        <v>21.84338</v>
      </c>
      <c r="C990" s="21">
        <v>60.39949</v>
      </c>
      <c r="D990" s="21">
        <v>0.5</v>
      </c>
      <c r="E990" s="21">
        <v>4.583333333333333</v>
      </c>
      <c r="F990" s="15" t="s">
        <v>297</v>
      </c>
      <c r="G990" s="15" t="s">
        <v>77</v>
      </c>
      <c r="H990" s="53" t="s">
        <v>130</v>
      </c>
      <c r="I990" s="53" t="s">
        <v>130</v>
      </c>
    </row>
    <row r="991" spans="1:9" ht="25.5" x14ac:dyDescent="0.25">
      <c r="A991" s="15" t="s">
        <v>1812</v>
      </c>
      <c r="B991" s="21">
        <v>21.11</v>
      </c>
      <c r="C991" s="21">
        <v>0</v>
      </c>
      <c r="D991" s="21">
        <v>2</v>
      </c>
      <c r="E991" s="21">
        <v>0</v>
      </c>
      <c r="F991" s="15" t="s">
        <v>1813</v>
      </c>
      <c r="G991" s="15" t="s">
        <v>77</v>
      </c>
      <c r="H991" s="53" t="s">
        <v>130</v>
      </c>
      <c r="I991" s="53" t="s">
        <v>130</v>
      </c>
    </row>
    <row r="992" spans="1:9" ht="38.25" x14ac:dyDescent="0.25">
      <c r="A992" s="15" t="s">
        <v>3327</v>
      </c>
      <c r="B992" s="21">
        <v>20.79</v>
      </c>
      <c r="C992" s="21">
        <v>78.63</v>
      </c>
      <c r="D992" s="21">
        <v>0.33333333333333337</v>
      </c>
      <c r="E992" s="21">
        <v>0.41666666666666669</v>
      </c>
      <c r="F992" s="15" t="s">
        <v>3328</v>
      </c>
      <c r="G992" s="15" t="s">
        <v>78</v>
      </c>
      <c r="H992" s="53" t="s">
        <v>130</v>
      </c>
      <c r="I992" s="53" t="s">
        <v>130</v>
      </c>
    </row>
    <row r="993" spans="1:9" x14ac:dyDescent="0.25">
      <c r="A993" s="15" t="s">
        <v>3287</v>
      </c>
      <c r="B993" s="21">
        <v>19.52</v>
      </c>
      <c r="C993" s="21">
        <v>1.99</v>
      </c>
      <c r="D993" s="21">
        <v>2.916666666666667</v>
      </c>
      <c r="E993" s="21">
        <v>0.16666666666666669</v>
      </c>
      <c r="F993" s="15" t="s">
        <v>3288</v>
      </c>
      <c r="G993" s="15" t="s">
        <v>77</v>
      </c>
      <c r="H993" s="53" t="s">
        <v>1153</v>
      </c>
      <c r="I993" s="53" t="s">
        <v>130</v>
      </c>
    </row>
    <row r="994" spans="1:9" x14ac:dyDescent="0.25">
      <c r="A994" s="15" t="s">
        <v>3319</v>
      </c>
      <c r="B994" s="21">
        <v>19.170000000000002</v>
      </c>
      <c r="C994" s="21">
        <v>0</v>
      </c>
      <c r="D994" s="21">
        <v>0.5</v>
      </c>
      <c r="E994" s="21">
        <v>0</v>
      </c>
      <c r="F994" s="15" t="s">
        <v>3320</v>
      </c>
      <c r="G994" s="15" t="s">
        <v>77</v>
      </c>
      <c r="H994" s="53" t="s">
        <v>130</v>
      </c>
      <c r="I994" s="53" t="s">
        <v>130</v>
      </c>
    </row>
    <row r="995" spans="1:9" x14ac:dyDescent="0.25">
      <c r="A995" s="15" t="s">
        <v>1846</v>
      </c>
      <c r="B995" s="21">
        <v>19.074359999999999</v>
      </c>
      <c r="C995" s="21">
        <v>0</v>
      </c>
      <c r="D995" s="21">
        <v>1.3333333333333335</v>
      </c>
      <c r="E995" s="21">
        <v>0</v>
      </c>
      <c r="F995" s="15" t="s">
        <v>1847</v>
      </c>
      <c r="G995" s="15" t="s">
        <v>77</v>
      </c>
      <c r="H995" s="53" t="s">
        <v>130</v>
      </c>
      <c r="I995" s="53" t="s">
        <v>130</v>
      </c>
    </row>
    <row r="996" spans="1:9" ht="25.5" x14ac:dyDescent="0.25">
      <c r="A996" s="15" t="s">
        <v>3323</v>
      </c>
      <c r="B996" s="21">
        <v>18.77</v>
      </c>
      <c r="C996" s="21">
        <v>0</v>
      </c>
      <c r="D996" s="21">
        <v>0.41666666666666669</v>
      </c>
      <c r="E996" s="21">
        <v>0</v>
      </c>
      <c r="F996" s="15" t="s">
        <v>3324</v>
      </c>
      <c r="G996" s="15" t="s">
        <v>77</v>
      </c>
      <c r="H996" s="53" t="s">
        <v>130</v>
      </c>
      <c r="I996" s="53" t="s">
        <v>130</v>
      </c>
    </row>
    <row r="997" spans="1:9" ht="25.5" x14ac:dyDescent="0.25">
      <c r="A997" s="15" t="s">
        <v>3128</v>
      </c>
      <c r="B997" s="21">
        <v>18.575800000000001</v>
      </c>
      <c r="C997" s="21">
        <v>0</v>
      </c>
      <c r="D997" s="21">
        <v>0.16666666666666669</v>
      </c>
      <c r="E997" s="21">
        <v>0</v>
      </c>
      <c r="F997" s="15" t="s">
        <v>3129</v>
      </c>
      <c r="G997" s="15" t="s">
        <v>77</v>
      </c>
      <c r="H997" s="53" t="s">
        <v>1148</v>
      </c>
      <c r="I997" s="53" t="s">
        <v>4</v>
      </c>
    </row>
    <row r="998" spans="1:9" ht="25.5" x14ac:dyDescent="0.25">
      <c r="A998" s="15" t="s">
        <v>594</v>
      </c>
      <c r="B998" s="21">
        <v>18.19181</v>
      </c>
      <c r="C998" s="21">
        <v>194.92832000000001</v>
      </c>
      <c r="D998" s="21">
        <v>1.5</v>
      </c>
      <c r="E998" s="21">
        <v>1.8333333333333333</v>
      </c>
      <c r="F998" s="15" t="s">
        <v>595</v>
      </c>
      <c r="G998" s="15" t="s">
        <v>77</v>
      </c>
      <c r="H998" s="53" t="s">
        <v>130</v>
      </c>
      <c r="I998" s="53" t="s">
        <v>130</v>
      </c>
    </row>
    <row r="999" spans="1:9" ht="25.5" x14ac:dyDescent="0.25">
      <c r="A999" s="15" t="s">
        <v>3011</v>
      </c>
      <c r="B999" s="21">
        <v>18.15645</v>
      </c>
      <c r="C999" s="21">
        <v>0</v>
      </c>
      <c r="D999" s="21">
        <v>0.5</v>
      </c>
      <c r="E999" s="21">
        <v>0</v>
      </c>
      <c r="F999" s="15" t="s">
        <v>3012</v>
      </c>
      <c r="G999" s="15" t="s">
        <v>77</v>
      </c>
      <c r="H999" s="53" t="s">
        <v>1154</v>
      </c>
      <c r="I999" s="53" t="s">
        <v>4</v>
      </c>
    </row>
    <row r="1000" spans="1:9" ht="25.5" x14ac:dyDescent="0.25">
      <c r="A1000" s="15" t="s">
        <v>3207</v>
      </c>
      <c r="B1000" s="21">
        <v>17.920210000000001</v>
      </c>
      <c r="C1000" s="21">
        <v>0</v>
      </c>
      <c r="D1000" s="21">
        <v>8.3333333333333343E-2</v>
      </c>
      <c r="E1000" s="21">
        <v>0</v>
      </c>
      <c r="F1000" s="15" t="s">
        <v>3208</v>
      </c>
      <c r="G1000" s="15" t="s">
        <v>77</v>
      </c>
      <c r="H1000" s="53" t="s">
        <v>1148</v>
      </c>
      <c r="I1000" s="53" t="s">
        <v>4</v>
      </c>
    </row>
    <row r="1001" spans="1:9" ht="38.25" x14ac:dyDescent="0.25">
      <c r="A1001" s="15" t="s">
        <v>3303</v>
      </c>
      <c r="B1001" s="21">
        <v>15.040520000000001</v>
      </c>
      <c r="C1001" s="21">
        <v>0</v>
      </c>
      <c r="D1001" s="21">
        <v>1.9166666666666667</v>
      </c>
      <c r="E1001" s="21">
        <v>0</v>
      </c>
      <c r="F1001" s="15" t="s">
        <v>3304</v>
      </c>
      <c r="G1001" s="15" t="s">
        <v>78</v>
      </c>
      <c r="H1001" s="53" t="s">
        <v>130</v>
      </c>
      <c r="I1001" s="53" t="s">
        <v>130</v>
      </c>
    </row>
    <row r="1002" spans="1:9" x14ac:dyDescent="0.25">
      <c r="A1002" s="15" t="s">
        <v>39</v>
      </c>
      <c r="B1002" s="21">
        <v>14.320209999999999</v>
      </c>
      <c r="C1002" s="21">
        <v>44685.568180000002</v>
      </c>
      <c r="D1002" s="21">
        <v>8.3333333333333343E-2</v>
      </c>
      <c r="E1002" s="21">
        <v>4.083333333333333</v>
      </c>
      <c r="F1002" s="15" t="s">
        <v>391</v>
      </c>
      <c r="G1002" s="15" t="s">
        <v>77</v>
      </c>
      <c r="H1002" s="53" t="s">
        <v>303</v>
      </c>
      <c r="I1002" s="53" t="s">
        <v>4</v>
      </c>
    </row>
    <row r="1003" spans="1:9" ht="25.5" x14ac:dyDescent="0.25">
      <c r="A1003" s="15" t="s">
        <v>1137</v>
      </c>
      <c r="B1003" s="21">
        <v>13.97</v>
      </c>
      <c r="C1003" s="21">
        <v>1.85</v>
      </c>
      <c r="D1003" s="21">
        <v>3.5833333333333335</v>
      </c>
      <c r="E1003" s="21">
        <v>0.41666666666666669</v>
      </c>
      <c r="F1003" s="15" t="s">
        <v>1138</v>
      </c>
      <c r="G1003" s="15" t="s">
        <v>77</v>
      </c>
      <c r="H1003" s="53" t="s">
        <v>130</v>
      </c>
      <c r="I1003" s="53" t="s">
        <v>130</v>
      </c>
    </row>
    <row r="1004" spans="1:9" x14ac:dyDescent="0.25">
      <c r="A1004" s="15" t="s">
        <v>666</v>
      </c>
      <c r="B1004" s="21">
        <v>13.828620000000001</v>
      </c>
      <c r="C1004" s="21">
        <v>1599.59169</v>
      </c>
      <c r="D1004" s="21">
        <v>0.33333333333333337</v>
      </c>
      <c r="E1004" s="21">
        <v>2.3333333333333335</v>
      </c>
      <c r="F1004" s="15" t="s">
        <v>667</v>
      </c>
      <c r="G1004" s="15" t="s">
        <v>77</v>
      </c>
      <c r="H1004" s="53" t="s">
        <v>1157</v>
      </c>
      <c r="I1004" s="53" t="s">
        <v>6</v>
      </c>
    </row>
    <row r="1005" spans="1:9" ht="25.5" x14ac:dyDescent="0.25">
      <c r="A1005" s="15" t="s">
        <v>1686</v>
      </c>
      <c r="B1005" s="21">
        <v>13.59599</v>
      </c>
      <c r="C1005" s="21">
        <v>0</v>
      </c>
      <c r="D1005" s="21">
        <v>0.16666666666666669</v>
      </c>
      <c r="E1005" s="21">
        <v>0</v>
      </c>
      <c r="F1005" s="15" t="s">
        <v>1687</v>
      </c>
      <c r="G1005" s="15" t="s">
        <v>77</v>
      </c>
      <c r="H1005" s="53" t="s">
        <v>1148</v>
      </c>
      <c r="I1005" s="53" t="s">
        <v>2</v>
      </c>
    </row>
    <row r="1006" spans="1:9" ht="25.5" x14ac:dyDescent="0.25">
      <c r="A1006" s="15" t="s">
        <v>3203</v>
      </c>
      <c r="B1006" s="21">
        <v>13.561909999999999</v>
      </c>
      <c r="C1006" s="21">
        <v>0</v>
      </c>
      <c r="D1006" s="21">
        <v>8.3333333333333343E-2</v>
      </c>
      <c r="E1006" s="21">
        <v>0</v>
      </c>
      <c r="F1006" s="15" t="s">
        <v>3204</v>
      </c>
      <c r="G1006" s="15" t="s">
        <v>77</v>
      </c>
      <c r="H1006" s="53" t="s">
        <v>1154</v>
      </c>
      <c r="I1006" s="53" t="s">
        <v>5</v>
      </c>
    </row>
    <row r="1007" spans="1:9" x14ac:dyDescent="0.25">
      <c r="A1007" s="15" t="s">
        <v>3271</v>
      </c>
      <c r="B1007" s="21">
        <v>13.43</v>
      </c>
      <c r="C1007" s="21">
        <v>0</v>
      </c>
      <c r="D1007" s="21">
        <v>4.333333333333333</v>
      </c>
      <c r="E1007" s="21">
        <v>0</v>
      </c>
      <c r="F1007" s="15" t="s">
        <v>3272</v>
      </c>
      <c r="G1007" s="15" t="s">
        <v>77</v>
      </c>
      <c r="H1007" s="53" t="s">
        <v>130</v>
      </c>
      <c r="I1007" s="53" t="s">
        <v>130</v>
      </c>
    </row>
    <row r="1008" spans="1:9" x14ac:dyDescent="0.25">
      <c r="A1008" s="15" t="s">
        <v>3177</v>
      </c>
      <c r="B1008" s="21">
        <v>13.349320000000001</v>
      </c>
      <c r="C1008" s="21">
        <v>0</v>
      </c>
      <c r="D1008" s="21">
        <v>8.3333333333333343E-2</v>
      </c>
      <c r="E1008" s="21">
        <v>0</v>
      </c>
      <c r="F1008" s="15" t="s">
        <v>3178</v>
      </c>
      <c r="G1008" s="15" t="s">
        <v>77</v>
      </c>
      <c r="H1008" s="53" t="s">
        <v>1154</v>
      </c>
      <c r="I1008" s="53" t="s">
        <v>8</v>
      </c>
    </row>
    <row r="1009" spans="1:9" ht="25.5" x14ac:dyDescent="0.25">
      <c r="A1009" s="15" t="s">
        <v>3102</v>
      </c>
      <c r="B1009" s="21">
        <v>12.91156</v>
      </c>
      <c r="C1009" s="21">
        <v>0</v>
      </c>
      <c r="D1009" s="21">
        <v>0.16666666666666669</v>
      </c>
      <c r="E1009" s="21">
        <v>0</v>
      </c>
      <c r="F1009" s="15" t="s">
        <v>3103</v>
      </c>
      <c r="G1009" s="15" t="s">
        <v>77</v>
      </c>
      <c r="H1009" s="53" t="s">
        <v>1148</v>
      </c>
      <c r="I1009" s="53" t="s">
        <v>4</v>
      </c>
    </row>
    <row r="1010" spans="1:9" x14ac:dyDescent="0.25">
      <c r="A1010" s="15" t="s">
        <v>705</v>
      </c>
      <c r="B1010" s="21">
        <v>12.079280000000001</v>
      </c>
      <c r="C1010" s="21">
        <v>964.99859000000004</v>
      </c>
      <c r="D1010" s="21">
        <v>8.3333333333333343E-2</v>
      </c>
      <c r="E1010" s="21">
        <v>8.3333333333333343E-2</v>
      </c>
      <c r="F1010" s="15" t="s">
        <v>706</v>
      </c>
      <c r="G1010" s="15" t="s">
        <v>78</v>
      </c>
      <c r="H1010" s="53" t="s">
        <v>1148</v>
      </c>
      <c r="I1010" s="53" t="s">
        <v>5</v>
      </c>
    </row>
    <row r="1011" spans="1:9" ht="25.5" x14ac:dyDescent="0.25">
      <c r="A1011" s="15" t="s">
        <v>1747</v>
      </c>
      <c r="B1011" s="21">
        <v>11.85932</v>
      </c>
      <c r="C1011" s="21">
        <v>0</v>
      </c>
      <c r="D1011" s="21">
        <v>8.3333333333333343E-2</v>
      </c>
      <c r="E1011" s="21">
        <v>0</v>
      </c>
      <c r="F1011" s="15" t="s">
        <v>1748</v>
      </c>
      <c r="G1011" s="15" t="s">
        <v>77</v>
      </c>
      <c r="H1011" s="53" t="s">
        <v>1148</v>
      </c>
      <c r="I1011" s="53" t="s">
        <v>5</v>
      </c>
    </row>
    <row r="1012" spans="1:9" ht="25.5" x14ac:dyDescent="0.25">
      <c r="A1012" s="15" t="s">
        <v>944</v>
      </c>
      <c r="B1012" s="21">
        <v>11.83006</v>
      </c>
      <c r="C1012" s="21">
        <v>1969.4337700000001</v>
      </c>
      <c r="D1012" s="21">
        <v>0.66666666666666674</v>
      </c>
      <c r="E1012" s="21">
        <v>8.3333333333333339</v>
      </c>
      <c r="F1012" s="15" t="s">
        <v>639</v>
      </c>
      <c r="G1012" s="15" t="s">
        <v>77</v>
      </c>
      <c r="H1012" s="53" t="s">
        <v>1154</v>
      </c>
      <c r="I1012" s="53" t="s">
        <v>2</v>
      </c>
    </row>
    <row r="1013" spans="1:9" ht="25.5" x14ac:dyDescent="0.25">
      <c r="A1013" s="15" t="s">
        <v>1836</v>
      </c>
      <c r="B1013" s="21">
        <v>11.829269999999999</v>
      </c>
      <c r="C1013" s="21">
        <v>0</v>
      </c>
      <c r="D1013" s="21">
        <v>0.91666666666666663</v>
      </c>
      <c r="E1013" s="21">
        <v>0</v>
      </c>
      <c r="F1013" s="15" t="s">
        <v>1837</v>
      </c>
      <c r="G1013" s="15" t="s">
        <v>77</v>
      </c>
      <c r="H1013" s="53" t="s">
        <v>130</v>
      </c>
      <c r="I1013" s="53" t="s">
        <v>130</v>
      </c>
    </row>
    <row r="1014" spans="1:9" x14ac:dyDescent="0.25">
      <c r="A1014" s="15" t="s">
        <v>1105</v>
      </c>
      <c r="B1014" s="21">
        <v>11.06634</v>
      </c>
      <c r="C1014" s="21">
        <v>44.39846</v>
      </c>
      <c r="D1014" s="21">
        <v>0.41666666666666669</v>
      </c>
      <c r="E1014" s="21">
        <v>1.4166666666666667</v>
      </c>
      <c r="F1014" s="15" t="s">
        <v>1106</v>
      </c>
      <c r="G1014" s="15" t="s">
        <v>77</v>
      </c>
      <c r="H1014" s="53" t="s">
        <v>1153</v>
      </c>
      <c r="I1014" s="53" t="s">
        <v>130</v>
      </c>
    </row>
    <row r="1015" spans="1:9" x14ac:dyDescent="0.25">
      <c r="A1015" s="15" t="s">
        <v>294</v>
      </c>
      <c r="B1015" s="21">
        <v>11.04</v>
      </c>
      <c r="C1015" s="21">
        <v>123.2047</v>
      </c>
      <c r="D1015" s="21">
        <v>1.25</v>
      </c>
      <c r="E1015" s="21">
        <v>6</v>
      </c>
      <c r="F1015" s="15" t="s">
        <v>295</v>
      </c>
      <c r="G1015" s="15" t="s">
        <v>77</v>
      </c>
      <c r="H1015" s="53" t="s">
        <v>1153</v>
      </c>
      <c r="I1015" s="53" t="s">
        <v>130</v>
      </c>
    </row>
    <row r="1016" spans="1:9" ht="25.5" x14ac:dyDescent="0.25">
      <c r="A1016" s="15" t="s">
        <v>1844</v>
      </c>
      <c r="B1016" s="21">
        <v>10.38</v>
      </c>
      <c r="C1016" s="21">
        <v>0</v>
      </c>
      <c r="D1016" s="21">
        <v>0.5</v>
      </c>
      <c r="E1016" s="21">
        <v>0</v>
      </c>
      <c r="F1016" s="15" t="s">
        <v>1845</v>
      </c>
      <c r="G1016" s="15" t="s">
        <v>77</v>
      </c>
      <c r="H1016" s="53" t="s">
        <v>130</v>
      </c>
      <c r="I1016" s="53" t="s">
        <v>130</v>
      </c>
    </row>
    <row r="1017" spans="1:9" x14ac:dyDescent="0.25">
      <c r="A1017" s="15" t="s">
        <v>1107</v>
      </c>
      <c r="B1017" s="21">
        <v>10.132490000000001</v>
      </c>
      <c r="C1017" s="21">
        <v>846.49085000000002</v>
      </c>
      <c r="D1017" s="21">
        <v>0.25</v>
      </c>
      <c r="E1017" s="21">
        <v>1.3333333333333335</v>
      </c>
      <c r="F1017" s="15" t="s">
        <v>1108</v>
      </c>
      <c r="G1017" s="15" t="s">
        <v>77</v>
      </c>
      <c r="H1017" s="53" t="s">
        <v>1153</v>
      </c>
      <c r="I1017" s="53" t="s">
        <v>130</v>
      </c>
    </row>
    <row r="1018" spans="1:9" x14ac:dyDescent="0.25">
      <c r="A1018" s="15" t="s">
        <v>89</v>
      </c>
      <c r="B1018" s="21">
        <v>9.7100000000000009</v>
      </c>
      <c r="C1018" s="21">
        <v>25.03903</v>
      </c>
      <c r="D1018" s="21">
        <v>3.75</v>
      </c>
      <c r="E1018" s="21">
        <v>5.0833333333333339</v>
      </c>
      <c r="F1018" s="15" t="s">
        <v>467</v>
      </c>
      <c r="G1018" s="15" t="s">
        <v>78</v>
      </c>
      <c r="H1018" s="53" t="s">
        <v>130</v>
      </c>
      <c r="I1018" s="53" t="s">
        <v>130</v>
      </c>
    </row>
    <row r="1019" spans="1:9" x14ac:dyDescent="0.25">
      <c r="A1019" s="15" t="s">
        <v>3353</v>
      </c>
      <c r="B1019" s="21">
        <v>9.6</v>
      </c>
      <c r="C1019" s="21">
        <v>0</v>
      </c>
      <c r="D1019" s="21">
        <v>8.3333333333333343E-2</v>
      </c>
      <c r="E1019" s="21">
        <v>0</v>
      </c>
      <c r="F1019" s="15" t="s">
        <v>3354</v>
      </c>
      <c r="G1019" s="15" t="s">
        <v>77</v>
      </c>
      <c r="H1019" s="53" t="s">
        <v>130</v>
      </c>
      <c r="I1019" s="53" t="s">
        <v>130</v>
      </c>
    </row>
    <row r="1020" spans="1:9" ht="25.5" x14ac:dyDescent="0.25">
      <c r="A1020" s="15" t="s">
        <v>1842</v>
      </c>
      <c r="B1020" s="21">
        <v>9.4600000000000009</v>
      </c>
      <c r="C1020" s="21">
        <v>0</v>
      </c>
      <c r="D1020" s="21">
        <v>0.91666666666666663</v>
      </c>
      <c r="E1020" s="21">
        <v>0</v>
      </c>
      <c r="F1020" s="15" t="s">
        <v>1843</v>
      </c>
      <c r="G1020" s="15" t="s">
        <v>77</v>
      </c>
      <c r="H1020" s="53" t="s">
        <v>130</v>
      </c>
      <c r="I1020" s="53" t="s">
        <v>130</v>
      </c>
    </row>
    <row r="1021" spans="1:9" ht="25.5" x14ac:dyDescent="0.25">
      <c r="A1021" s="15" t="s">
        <v>3227</v>
      </c>
      <c r="B1021" s="21">
        <v>9.3680199999999996</v>
      </c>
      <c r="C1021" s="21">
        <v>0</v>
      </c>
      <c r="D1021" s="21">
        <v>8.3333333333333343E-2</v>
      </c>
      <c r="E1021" s="21">
        <v>0</v>
      </c>
      <c r="F1021" s="15" t="s">
        <v>3228</v>
      </c>
      <c r="G1021" s="15" t="s">
        <v>77</v>
      </c>
      <c r="H1021" s="53" t="s">
        <v>1151</v>
      </c>
      <c r="I1021" s="53" t="s">
        <v>4</v>
      </c>
    </row>
    <row r="1022" spans="1:9" ht="25.5" x14ac:dyDescent="0.25">
      <c r="A1022" s="15" t="s">
        <v>751</v>
      </c>
      <c r="B1022" s="21">
        <v>8.8916900000000005</v>
      </c>
      <c r="C1022" s="21">
        <v>11.99</v>
      </c>
      <c r="D1022" s="21">
        <v>1.25</v>
      </c>
      <c r="E1022" s="21">
        <v>2.0833333333333335</v>
      </c>
      <c r="F1022" s="15" t="s">
        <v>752</v>
      </c>
      <c r="G1022" s="15" t="s">
        <v>77</v>
      </c>
      <c r="H1022" s="53" t="s">
        <v>130</v>
      </c>
      <c r="I1022" s="53" t="s">
        <v>130</v>
      </c>
    </row>
    <row r="1023" spans="1:9" ht="38.25" x14ac:dyDescent="0.25">
      <c r="A1023" s="15" t="s">
        <v>3289</v>
      </c>
      <c r="B1023" s="21">
        <v>8.7408999999999999</v>
      </c>
      <c r="C1023" s="21">
        <v>0</v>
      </c>
      <c r="D1023" s="21">
        <v>2.75</v>
      </c>
      <c r="E1023" s="21">
        <v>0</v>
      </c>
      <c r="F1023" s="15" t="s">
        <v>3290</v>
      </c>
      <c r="G1023" s="15" t="s">
        <v>78</v>
      </c>
      <c r="H1023" s="53" t="s">
        <v>130</v>
      </c>
      <c r="I1023" s="53" t="s">
        <v>130</v>
      </c>
    </row>
    <row r="1024" spans="1:9" ht="25.5" x14ac:dyDescent="0.25">
      <c r="A1024" s="15" t="s">
        <v>3189</v>
      </c>
      <c r="B1024" s="21">
        <v>8.0289000000000001</v>
      </c>
      <c r="C1024" s="21">
        <v>0</v>
      </c>
      <c r="D1024" s="21">
        <v>8.3333333333333343E-2</v>
      </c>
      <c r="E1024" s="21">
        <v>0</v>
      </c>
      <c r="F1024" s="15" t="s">
        <v>3190</v>
      </c>
      <c r="G1024" s="15" t="s">
        <v>78</v>
      </c>
      <c r="H1024" s="53" t="s">
        <v>1148</v>
      </c>
      <c r="I1024" s="53" t="s">
        <v>5</v>
      </c>
    </row>
    <row r="1025" spans="1:9" x14ac:dyDescent="0.25">
      <c r="A1025" s="15" t="s">
        <v>3343</v>
      </c>
      <c r="B1025" s="21">
        <v>7.89</v>
      </c>
      <c r="C1025" s="21">
        <v>0</v>
      </c>
      <c r="D1025" s="21">
        <v>8.3333333333333343E-2</v>
      </c>
      <c r="E1025" s="21">
        <v>0</v>
      </c>
      <c r="F1025" s="15" t="s">
        <v>3344</v>
      </c>
      <c r="G1025" s="15" t="s">
        <v>77</v>
      </c>
      <c r="H1025" s="53" t="s">
        <v>1153</v>
      </c>
      <c r="I1025" s="53" t="s">
        <v>130</v>
      </c>
    </row>
    <row r="1026" spans="1:9" x14ac:dyDescent="0.25">
      <c r="A1026" s="15" t="s">
        <v>1659</v>
      </c>
      <c r="B1026" s="21">
        <v>7.8017599999999998</v>
      </c>
      <c r="C1026" s="21">
        <v>0</v>
      </c>
      <c r="D1026" s="21">
        <v>0.25</v>
      </c>
      <c r="E1026" s="21">
        <v>0</v>
      </c>
      <c r="F1026" s="15" t="s">
        <v>1660</v>
      </c>
      <c r="G1026" s="15" t="s">
        <v>78</v>
      </c>
      <c r="H1026" s="53" t="s">
        <v>1148</v>
      </c>
      <c r="I1026" s="53" t="s">
        <v>2</v>
      </c>
    </row>
    <row r="1027" spans="1:9" x14ac:dyDescent="0.25">
      <c r="A1027" s="15" t="s">
        <v>94</v>
      </c>
      <c r="B1027" s="21">
        <v>7.5852399999999998</v>
      </c>
      <c r="C1027" s="21">
        <v>90.584019999999995</v>
      </c>
      <c r="D1027" s="21">
        <v>1.1666666666666667</v>
      </c>
      <c r="E1027" s="21">
        <v>4.833333333333333</v>
      </c>
      <c r="F1027" s="15" t="s">
        <v>469</v>
      </c>
      <c r="G1027" s="15" t="s">
        <v>78</v>
      </c>
      <c r="H1027" s="53" t="s">
        <v>130</v>
      </c>
      <c r="I1027" s="53" t="s">
        <v>130</v>
      </c>
    </row>
    <row r="1028" spans="1:9" ht="25.5" x14ac:dyDescent="0.25">
      <c r="A1028" s="15" t="s">
        <v>1129</v>
      </c>
      <c r="B1028" s="21">
        <v>7.51</v>
      </c>
      <c r="C1028" s="21">
        <v>2.91126</v>
      </c>
      <c r="D1028" s="21">
        <v>3.166666666666667</v>
      </c>
      <c r="E1028" s="21">
        <v>0.66666666666666674</v>
      </c>
      <c r="F1028" s="15" t="s">
        <v>1130</v>
      </c>
      <c r="G1028" s="15" t="s">
        <v>77</v>
      </c>
      <c r="H1028" s="53" t="s">
        <v>130</v>
      </c>
      <c r="I1028" s="53" t="s">
        <v>130</v>
      </c>
    </row>
    <row r="1029" spans="1:9" ht="38.25" x14ac:dyDescent="0.25">
      <c r="A1029" s="15" t="s">
        <v>677</v>
      </c>
      <c r="B1029" s="21">
        <v>7.3625600000000002</v>
      </c>
      <c r="C1029" s="21">
        <v>823.36652000000004</v>
      </c>
      <c r="D1029" s="21">
        <v>0.25</v>
      </c>
      <c r="E1029" s="21">
        <v>0.91666666666666663</v>
      </c>
      <c r="F1029" s="15" t="s">
        <v>678</v>
      </c>
      <c r="G1029" s="15" t="s">
        <v>77</v>
      </c>
      <c r="H1029" s="53" t="s">
        <v>1148</v>
      </c>
      <c r="I1029" s="53" t="s">
        <v>6</v>
      </c>
    </row>
    <row r="1030" spans="1:9" x14ac:dyDescent="0.25">
      <c r="A1030" s="15" t="s">
        <v>3331</v>
      </c>
      <c r="B1030" s="21">
        <v>6.5499900000000002</v>
      </c>
      <c r="C1030" s="21">
        <v>0</v>
      </c>
      <c r="D1030" s="21">
        <v>0.25</v>
      </c>
      <c r="E1030" s="21">
        <v>0</v>
      </c>
      <c r="F1030" s="15" t="s">
        <v>3332</v>
      </c>
      <c r="G1030" s="15" t="s">
        <v>77</v>
      </c>
      <c r="H1030" s="53" t="s">
        <v>1153</v>
      </c>
      <c r="I1030" s="53" t="s">
        <v>130</v>
      </c>
    </row>
    <row r="1031" spans="1:9" ht="25.5" x14ac:dyDescent="0.25">
      <c r="A1031" s="15" t="s">
        <v>1856</v>
      </c>
      <c r="B1031" s="21">
        <v>6.4730100000000004</v>
      </c>
      <c r="C1031" s="21">
        <v>0</v>
      </c>
      <c r="D1031" s="21">
        <v>0.41666666666666669</v>
      </c>
      <c r="E1031" s="21">
        <v>0</v>
      </c>
      <c r="F1031" s="15" t="s">
        <v>1857</v>
      </c>
      <c r="G1031" s="15" t="s">
        <v>77</v>
      </c>
      <c r="H1031" s="53" t="s">
        <v>130</v>
      </c>
      <c r="I1031" s="53" t="s">
        <v>130</v>
      </c>
    </row>
    <row r="1032" spans="1:9" ht="25.5" x14ac:dyDescent="0.25">
      <c r="A1032" s="15" t="s">
        <v>753</v>
      </c>
      <c r="B1032" s="21">
        <v>6.2066499999999998</v>
      </c>
      <c r="C1032" s="21">
        <v>208.09313</v>
      </c>
      <c r="D1032" s="21">
        <v>1.25</v>
      </c>
      <c r="E1032" s="21">
        <v>2.0833333333333335</v>
      </c>
      <c r="F1032" s="15" t="s">
        <v>754</v>
      </c>
      <c r="G1032" s="15" t="s">
        <v>77</v>
      </c>
      <c r="H1032" s="53" t="s">
        <v>130</v>
      </c>
      <c r="I1032" s="53" t="s">
        <v>130</v>
      </c>
    </row>
    <row r="1033" spans="1:9" ht="25.5" x14ac:dyDescent="0.25">
      <c r="A1033" s="15" t="s">
        <v>602</v>
      </c>
      <c r="B1033" s="21">
        <v>5.68</v>
      </c>
      <c r="C1033" s="21">
        <v>0.38</v>
      </c>
      <c r="D1033" s="21">
        <v>0.66666666666666674</v>
      </c>
      <c r="E1033" s="21">
        <v>0.16666666666666669</v>
      </c>
      <c r="F1033" s="15" t="s">
        <v>603</v>
      </c>
      <c r="G1033" s="15" t="s">
        <v>77</v>
      </c>
      <c r="H1033" s="53" t="s">
        <v>130</v>
      </c>
      <c r="I1033" s="53" t="s">
        <v>130</v>
      </c>
    </row>
    <row r="1034" spans="1:9" ht="25.5" x14ac:dyDescent="0.25">
      <c r="A1034" s="15" t="s">
        <v>3118</v>
      </c>
      <c r="B1034" s="21">
        <v>5.6437200000000001</v>
      </c>
      <c r="C1034" s="21">
        <v>0</v>
      </c>
      <c r="D1034" s="21">
        <v>0.16666666666666669</v>
      </c>
      <c r="E1034" s="21">
        <v>0</v>
      </c>
      <c r="F1034" s="15" t="s">
        <v>3119</v>
      </c>
      <c r="G1034" s="15" t="s">
        <v>77</v>
      </c>
      <c r="H1034" s="53" t="s">
        <v>1148</v>
      </c>
      <c r="I1034" s="53" t="s">
        <v>5</v>
      </c>
    </row>
    <row r="1035" spans="1:9" ht="25.5" x14ac:dyDescent="0.25">
      <c r="A1035" s="15" t="s">
        <v>3301</v>
      </c>
      <c r="B1035" s="21">
        <v>5.64</v>
      </c>
      <c r="C1035" s="21">
        <v>0</v>
      </c>
      <c r="D1035" s="21">
        <v>2</v>
      </c>
      <c r="E1035" s="21">
        <v>0</v>
      </c>
      <c r="F1035" s="15" t="s">
        <v>3302</v>
      </c>
      <c r="G1035" s="15" t="s">
        <v>78</v>
      </c>
      <c r="H1035" s="53" t="s">
        <v>130</v>
      </c>
      <c r="I1035" s="53" t="s">
        <v>130</v>
      </c>
    </row>
    <row r="1036" spans="1:9" ht="25.5" x14ac:dyDescent="0.25">
      <c r="A1036" s="15" t="s">
        <v>3147</v>
      </c>
      <c r="B1036" s="21">
        <v>4.6579100000000002</v>
      </c>
      <c r="C1036" s="21">
        <v>0</v>
      </c>
      <c r="D1036" s="21">
        <v>8.3333333333333343E-2</v>
      </c>
      <c r="E1036" s="21">
        <v>0</v>
      </c>
      <c r="F1036" s="15" t="s">
        <v>3148</v>
      </c>
      <c r="G1036" s="15" t="s">
        <v>77</v>
      </c>
      <c r="H1036" s="53" t="s">
        <v>1154</v>
      </c>
      <c r="I1036" s="53" t="s">
        <v>2</v>
      </c>
    </row>
    <row r="1037" spans="1:9" x14ac:dyDescent="0.25">
      <c r="A1037" s="15" t="s">
        <v>3325</v>
      </c>
      <c r="B1037" s="21">
        <v>4.45</v>
      </c>
      <c r="C1037" s="21">
        <v>0</v>
      </c>
      <c r="D1037" s="21">
        <v>0.41666666666666669</v>
      </c>
      <c r="E1037" s="21">
        <v>0</v>
      </c>
      <c r="F1037" s="15" t="s">
        <v>3326</v>
      </c>
      <c r="G1037" s="15" t="s">
        <v>77</v>
      </c>
      <c r="H1037" s="53" t="s">
        <v>130</v>
      </c>
      <c r="I1037" s="53" t="s">
        <v>130</v>
      </c>
    </row>
    <row r="1038" spans="1:9" x14ac:dyDescent="0.25">
      <c r="A1038" s="15" t="s">
        <v>3311</v>
      </c>
      <c r="B1038" s="21">
        <v>4.4000000000000004</v>
      </c>
      <c r="C1038" s="21">
        <v>0</v>
      </c>
      <c r="D1038" s="21">
        <v>1.0833333333333333</v>
      </c>
      <c r="E1038" s="21">
        <v>0</v>
      </c>
      <c r="F1038" s="15" t="s">
        <v>3312</v>
      </c>
      <c r="G1038" s="15" t="s">
        <v>77</v>
      </c>
      <c r="H1038" s="53" t="s">
        <v>130</v>
      </c>
      <c r="I1038" s="53" t="s">
        <v>130</v>
      </c>
    </row>
    <row r="1039" spans="1:9" x14ac:dyDescent="0.25">
      <c r="A1039" s="15" t="s">
        <v>3349</v>
      </c>
      <c r="B1039" s="21">
        <v>4.09</v>
      </c>
      <c r="C1039" s="21">
        <v>0</v>
      </c>
      <c r="D1039" s="21">
        <v>8.3333333333333343E-2</v>
      </c>
      <c r="E1039" s="21">
        <v>0</v>
      </c>
      <c r="F1039" s="15" t="s">
        <v>3350</v>
      </c>
      <c r="G1039" s="15" t="s">
        <v>77</v>
      </c>
      <c r="H1039" s="53" t="s">
        <v>130</v>
      </c>
      <c r="I1039" s="53" t="s">
        <v>130</v>
      </c>
    </row>
    <row r="1040" spans="1:9" x14ac:dyDescent="0.25">
      <c r="A1040" s="15" t="s">
        <v>3335</v>
      </c>
      <c r="B1040" s="21">
        <v>3.95879</v>
      </c>
      <c r="C1040" s="21">
        <v>0</v>
      </c>
      <c r="D1040" s="21">
        <v>0.16666666666666669</v>
      </c>
      <c r="E1040" s="21">
        <v>0</v>
      </c>
      <c r="F1040" s="15" t="s">
        <v>3336</v>
      </c>
      <c r="G1040" s="15" t="s">
        <v>77</v>
      </c>
      <c r="H1040" s="53" t="s">
        <v>130</v>
      </c>
      <c r="I1040" s="53" t="s">
        <v>130</v>
      </c>
    </row>
    <row r="1041" spans="1:9" ht="25.5" x14ac:dyDescent="0.25">
      <c r="A1041" s="15" t="s">
        <v>1882</v>
      </c>
      <c r="B1041" s="21">
        <v>3.68</v>
      </c>
      <c r="C1041" s="21">
        <v>0</v>
      </c>
      <c r="D1041" s="21">
        <v>8.3333333333333343E-2</v>
      </c>
      <c r="E1041" s="21">
        <v>0</v>
      </c>
      <c r="F1041" s="15" t="s">
        <v>1883</v>
      </c>
      <c r="G1041" s="15" t="s">
        <v>77</v>
      </c>
      <c r="H1041" s="53" t="s">
        <v>130</v>
      </c>
      <c r="I1041" s="53" t="s">
        <v>130</v>
      </c>
    </row>
    <row r="1042" spans="1:9" ht="25.5" x14ac:dyDescent="0.25">
      <c r="A1042" s="15" t="s">
        <v>1860</v>
      </c>
      <c r="B1042" s="21">
        <v>3.49</v>
      </c>
      <c r="C1042" s="21">
        <v>0</v>
      </c>
      <c r="D1042" s="21">
        <v>0.33333333333333337</v>
      </c>
      <c r="E1042" s="21">
        <v>0</v>
      </c>
      <c r="F1042" s="15" t="s">
        <v>1861</v>
      </c>
      <c r="G1042" s="15" t="s">
        <v>77</v>
      </c>
      <c r="H1042" s="53" t="s">
        <v>130</v>
      </c>
      <c r="I1042" s="53" t="s">
        <v>130</v>
      </c>
    </row>
    <row r="1043" spans="1:9" ht="25.5" x14ac:dyDescent="0.25">
      <c r="A1043" s="15" t="s">
        <v>1745</v>
      </c>
      <c r="B1043" s="21">
        <v>3.3727900000000002</v>
      </c>
      <c r="C1043" s="21">
        <v>0</v>
      </c>
      <c r="D1043" s="21">
        <v>8.3333333333333343E-2</v>
      </c>
      <c r="E1043" s="21">
        <v>0</v>
      </c>
      <c r="F1043" s="15" t="s">
        <v>1746</v>
      </c>
      <c r="G1043" s="15" t="s">
        <v>78</v>
      </c>
      <c r="H1043" s="53" t="s">
        <v>1155</v>
      </c>
      <c r="I1043" s="53" t="s">
        <v>8</v>
      </c>
    </row>
    <row r="1044" spans="1:9" ht="25.5" x14ac:dyDescent="0.25">
      <c r="A1044" s="15" t="s">
        <v>1848</v>
      </c>
      <c r="B1044" s="21">
        <v>3.0948600000000002</v>
      </c>
      <c r="C1044" s="21">
        <v>0</v>
      </c>
      <c r="D1044" s="21">
        <v>0.58333333333333337</v>
      </c>
      <c r="E1044" s="21">
        <v>0</v>
      </c>
      <c r="F1044" s="15" t="s">
        <v>1849</v>
      </c>
      <c r="G1044" s="15" t="s">
        <v>77</v>
      </c>
      <c r="H1044" s="53" t="s">
        <v>130</v>
      </c>
      <c r="I1044" s="53" t="s">
        <v>130</v>
      </c>
    </row>
    <row r="1045" spans="1:9" ht="38.25" x14ac:dyDescent="0.25">
      <c r="A1045" s="15" t="s">
        <v>3201</v>
      </c>
      <c r="B1045" s="21">
        <v>2.9762900000000001</v>
      </c>
      <c r="C1045" s="21">
        <v>0</v>
      </c>
      <c r="D1045" s="21">
        <v>8.3333333333333343E-2</v>
      </c>
      <c r="E1045" s="21">
        <v>0</v>
      </c>
      <c r="F1045" s="15" t="s">
        <v>3202</v>
      </c>
      <c r="G1045" s="15" t="s">
        <v>77</v>
      </c>
      <c r="H1045" s="53" t="s">
        <v>48</v>
      </c>
      <c r="I1045" s="53" t="s">
        <v>6</v>
      </c>
    </row>
    <row r="1046" spans="1:9" ht="25.5" x14ac:dyDescent="0.25">
      <c r="A1046" s="15" t="s">
        <v>3126</v>
      </c>
      <c r="B1046" s="21">
        <v>2.9577800000000001</v>
      </c>
      <c r="C1046" s="21">
        <v>0</v>
      </c>
      <c r="D1046" s="21">
        <v>0.16666666666666669</v>
      </c>
      <c r="E1046" s="21">
        <v>0</v>
      </c>
      <c r="F1046" s="15" t="s">
        <v>3127</v>
      </c>
      <c r="G1046" s="15" t="s">
        <v>77</v>
      </c>
      <c r="H1046" s="53" t="s">
        <v>1154</v>
      </c>
      <c r="I1046" s="53" t="s">
        <v>5</v>
      </c>
    </row>
    <row r="1047" spans="1:9" x14ac:dyDescent="0.25">
      <c r="A1047" s="15" t="s">
        <v>3333</v>
      </c>
      <c r="B1047" s="21">
        <v>2.84388</v>
      </c>
      <c r="C1047" s="21">
        <v>0</v>
      </c>
      <c r="D1047" s="21">
        <v>0.16666666666666669</v>
      </c>
      <c r="E1047" s="21">
        <v>0</v>
      </c>
      <c r="F1047" s="15" t="s">
        <v>3334</v>
      </c>
      <c r="G1047" s="15" t="s">
        <v>77</v>
      </c>
      <c r="H1047" s="53" t="s">
        <v>130</v>
      </c>
      <c r="I1047" s="53" t="s">
        <v>130</v>
      </c>
    </row>
    <row r="1048" spans="1:9" x14ac:dyDescent="0.25">
      <c r="A1048" s="15" t="s">
        <v>1868</v>
      </c>
      <c r="B1048" s="21">
        <v>2.57</v>
      </c>
      <c r="C1048" s="21">
        <v>0</v>
      </c>
      <c r="D1048" s="21">
        <v>1.6666666666666667</v>
      </c>
      <c r="E1048" s="21">
        <v>0</v>
      </c>
      <c r="F1048" s="15" t="s">
        <v>1869</v>
      </c>
      <c r="G1048" s="15" t="s">
        <v>77</v>
      </c>
      <c r="H1048" s="53" t="s">
        <v>130</v>
      </c>
      <c r="I1048" s="53" t="s">
        <v>130</v>
      </c>
    </row>
    <row r="1049" spans="1:9" ht="25.5" x14ac:dyDescent="0.25">
      <c r="A1049" s="15" t="s">
        <v>3321</v>
      </c>
      <c r="B1049" s="21">
        <v>2.4</v>
      </c>
      <c r="C1049" s="21">
        <v>0</v>
      </c>
      <c r="D1049" s="21">
        <v>0.5</v>
      </c>
      <c r="E1049" s="21">
        <v>0</v>
      </c>
      <c r="F1049" s="15" t="s">
        <v>3322</v>
      </c>
      <c r="G1049" s="15" t="s">
        <v>77</v>
      </c>
      <c r="H1049" s="53" t="s">
        <v>1153</v>
      </c>
      <c r="I1049" s="53" t="s">
        <v>130</v>
      </c>
    </row>
    <row r="1050" spans="1:9" ht="25.5" x14ac:dyDescent="0.25">
      <c r="A1050" s="15" t="s">
        <v>1858</v>
      </c>
      <c r="B1050" s="21">
        <v>2.31</v>
      </c>
      <c r="C1050" s="21">
        <v>0</v>
      </c>
      <c r="D1050" s="21">
        <v>0.33333333333333337</v>
      </c>
      <c r="E1050" s="21">
        <v>0</v>
      </c>
      <c r="F1050" s="15" t="s">
        <v>1859</v>
      </c>
      <c r="G1050" s="15" t="s">
        <v>77</v>
      </c>
      <c r="H1050" s="53" t="s">
        <v>130</v>
      </c>
      <c r="I1050" s="53" t="s">
        <v>130</v>
      </c>
    </row>
    <row r="1051" spans="1:9" ht="25.5" x14ac:dyDescent="0.25">
      <c r="A1051" s="15" t="s">
        <v>1852</v>
      </c>
      <c r="B1051" s="21">
        <v>2.30599</v>
      </c>
      <c r="C1051" s="21">
        <v>0</v>
      </c>
      <c r="D1051" s="21">
        <v>0.5</v>
      </c>
      <c r="E1051" s="21">
        <v>0</v>
      </c>
      <c r="F1051" s="15" t="s">
        <v>1853</v>
      </c>
      <c r="G1051" s="15" t="s">
        <v>77</v>
      </c>
      <c r="H1051" s="53" t="s">
        <v>130</v>
      </c>
      <c r="I1051" s="53" t="s">
        <v>130</v>
      </c>
    </row>
    <row r="1052" spans="1:9" x14ac:dyDescent="0.25">
      <c r="A1052" s="15" t="s">
        <v>3341</v>
      </c>
      <c r="B1052" s="21">
        <v>1.8</v>
      </c>
      <c r="C1052" s="21">
        <v>0</v>
      </c>
      <c r="D1052" s="21">
        <v>8.3333333333333343E-2</v>
      </c>
      <c r="E1052" s="21">
        <v>0</v>
      </c>
      <c r="F1052" s="15" t="s">
        <v>3342</v>
      </c>
      <c r="G1052" s="15" t="s">
        <v>77</v>
      </c>
      <c r="H1052" s="53" t="s">
        <v>1153</v>
      </c>
      <c r="I1052" s="53" t="s">
        <v>130</v>
      </c>
    </row>
    <row r="1053" spans="1:9" x14ac:dyDescent="0.25">
      <c r="A1053" s="15" t="s">
        <v>3329</v>
      </c>
      <c r="B1053" s="21">
        <v>1.74</v>
      </c>
      <c r="C1053" s="21">
        <v>0</v>
      </c>
      <c r="D1053" s="21">
        <v>0.33333333333333337</v>
      </c>
      <c r="E1053" s="21">
        <v>0</v>
      </c>
      <c r="F1053" s="15" t="s">
        <v>3330</v>
      </c>
      <c r="G1053" s="15" t="s">
        <v>77</v>
      </c>
      <c r="H1053" s="53" t="s">
        <v>130</v>
      </c>
      <c r="I1053" s="53" t="s">
        <v>130</v>
      </c>
    </row>
    <row r="1054" spans="1:9" x14ac:dyDescent="0.25">
      <c r="A1054" s="15" t="s">
        <v>3337</v>
      </c>
      <c r="B1054" s="21">
        <v>1.4</v>
      </c>
      <c r="C1054" s="21">
        <v>0</v>
      </c>
      <c r="D1054" s="21">
        <v>8.3333333333333343E-2</v>
      </c>
      <c r="E1054" s="21">
        <v>0</v>
      </c>
      <c r="F1054" s="15" t="s">
        <v>3338</v>
      </c>
      <c r="G1054" s="15" t="s">
        <v>77</v>
      </c>
      <c r="H1054" s="53" t="s">
        <v>1153</v>
      </c>
      <c r="I1054" s="53" t="s">
        <v>130</v>
      </c>
    </row>
    <row r="1055" spans="1:9" ht="38.25" x14ac:dyDescent="0.25">
      <c r="A1055" s="15" t="s">
        <v>1725</v>
      </c>
      <c r="B1055" s="21">
        <v>1.2587600000000001</v>
      </c>
      <c r="C1055" s="21">
        <v>0</v>
      </c>
      <c r="D1055" s="21">
        <v>8.3333333333333343E-2</v>
      </c>
      <c r="E1055" s="21">
        <v>0</v>
      </c>
      <c r="F1055" s="15" t="s">
        <v>1726</v>
      </c>
      <c r="G1055" s="15" t="s">
        <v>77</v>
      </c>
      <c r="H1055" s="53" t="s">
        <v>1148</v>
      </c>
      <c r="I1055" s="53" t="s">
        <v>2</v>
      </c>
    </row>
    <row r="1056" spans="1:9" ht="25.5" x14ac:dyDescent="0.25">
      <c r="A1056" s="15" t="s">
        <v>3215</v>
      </c>
      <c r="B1056" s="21">
        <v>1.15015</v>
      </c>
      <c r="C1056" s="21">
        <v>0</v>
      </c>
      <c r="D1056" s="21">
        <v>8.3333333333333343E-2</v>
      </c>
      <c r="E1056" s="21">
        <v>0</v>
      </c>
      <c r="F1056" s="15" t="s">
        <v>3216</v>
      </c>
      <c r="G1056" s="15" t="s">
        <v>77</v>
      </c>
      <c r="H1056" s="53" t="s">
        <v>1151</v>
      </c>
      <c r="I1056" s="53" t="s">
        <v>5</v>
      </c>
    </row>
    <row r="1057" spans="1:9" ht="25.5" x14ac:dyDescent="0.25">
      <c r="A1057" s="15" t="s">
        <v>1081</v>
      </c>
      <c r="B1057" s="21">
        <v>1.08</v>
      </c>
      <c r="C1057" s="21">
        <v>264.94277</v>
      </c>
      <c r="D1057" s="21">
        <v>0.5</v>
      </c>
      <c r="E1057" s="21">
        <v>21</v>
      </c>
      <c r="F1057" s="15" t="s">
        <v>1082</v>
      </c>
      <c r="G1057" s="15" t="s">
        <v>77</v>
      </c>
      <c r="H1057" s="53" t="s">
        <v>130</v>
      </c>
      <c r="I1057" s="53" t="s">
        <v>130</v>
      </c>
    </row>
    <row r="1058" spans="1:9" ht="38.25" x14ac:dyDescent="0.25">
      <c r="A1058" s="15" t="s">
        <v>3359</v>
      </c>
      <c r="B1058" s="21">
        <v>1</v>
      </c>
      <c r="C1058" s="21">
        <v>0</v>
      </c>
      <c r="D1058" s="21">
        <v>8.3333333333333343E-2</v>
      </c>
      <c r="E1058" s="21">
        <v>0</v>
      </c>
      <c r="F1058" s="15" t="s">
        <v>3360</v>
      </c>
      <c r="G1058" s="15" t="s">
        <v>78</v>
      </c>
      <c r="H1058" s="53" t="s">
        <v>1148</v>
      </c>
      <c r="I1058" s="53" t="s">
        <v>5</v>
      </c>
    </row>
    <row r="1059" spans="1:9" ht="25.5" x14ac:dyDescent="0.25">
      <c r="A1059" s="15" t="s">
        <v>3211</v>
      </c>
      <c r="B1059" s="21">
        <v>0.83221000000000001</v>
      </c>
      <c r="C1059" s="21">
        <v>18.285309999999999</v>
      </c>
      <c r="D1059" s="21">
        <v>8.3333333333333343E-2</v>
      </c>
      <c r="E1059" s="21">
        <v>0.33333333333333337</v>
      </c>
      <c r="F1059" s="15" t="s">
        <v>3212</v>
      </c>
      <c r="G1059" s="15" t="s">
        <v>77</v>
      </c>
      <c r="H1059" s="53" t="s">
        <v>1151</v>
      </c>
      <c r="I1059" s="53" t="s">
        <v>5</v>
      </c>
    </row>
    <row r="1060" spans="1:9" ht="25.5" x14ac:dyDescent="0.25">
      <c r="A1060" s="15" t="s">
        <v>3345</v>
      </c>
      <c r="B1060" s="21">
        <v>0.82</v>
      </c>
      <c r="C1060" s="21">
        <v>0</v>
      </c>
      <c r="D1060" s="21">
        <v>8.3333333333333343E-2</v>
      </c>
      <c r="E1060" s="21">
        <v>0</v>
      </c>
      <c r="F1060" s="15" t="s">
        <v>3346</v>
      </c>
      <c r="G1060" s="15" t="s">
        <v>77</v>
      </c>
      <c r="H1060" s="53" t="s">
        <v>130</v>
      </c>
      <c r="I1060" s="53" t="s">
        <v>130</v>
      </c>
    </row>
    <row r="1061" spans="1:9" x14ac:dyDescent="0.25">
      <c r="A1061" s="15" t="s">
        <v>3351</v>
      </c>
      <c r="B1061" s="21">
        <v>0.79</v>
      </c>
      <c r="C1061" s="21">
        <v>0</v>
      </c>
      <c r="D1061" s="21">
        <v>8.3333333333333343E-2</v>
      </c>
      <c r="E1061" s="21">
        <v>0</v>
      </c>
      <c r="F1061" s="15" t="s">
        <v>3352</v>
      </c>
      <c r="G1061" s="15" t="s">
        <v>77</v>
      </c>
      <c r="H1061" s="53" t="s">
        <v>130</v>
      </c>
      <c r="I1061" s="53" t="s">
        <v>130</v>
      </c>
    </row>
    <row r="1062" spans="1:9" x14ac:dyDescent="0.25">
      <c r="A1062" s="15" t="s">
        <v>1876</v>
      </c>
      <c r="B1062" s="21">
        <v>0.64</v>
      </c>
      <c r="C1062" s="21">
        <v>0</v>
      </c>
      <c r="D1062" s="21">
        <v>8.3333333333333343E-2</v>
      </c>
      <c r="E1062" s="21">
        <v>0</v>
      </c>
      <c r="F1062" s="15" t="s">
        <v>1877</v>
      </c>
      <c r="G1062" s="15" t="s">
        <v>78</v>
      </c>
      <c r="H1062" s="53" t="s">
        <v>130</v>
      </c>
      <c r="I1062" s="53" t="s">
        <v>130</v>
      </c>
    </row>
    <row r="1063" spans="1:9" x14ac:dyDescent="0.25">
      <c r="A1063" s="15" t="s">
        <v>3339</v>
      </c>
      <c r="B1063" s="21">
        <v>0.5</v>
      </c>
      <c r="C1063" s="21">
        <v>0</v>
      </c>
      <c r="D1063" s="21">
        <v>8.3333333333333343E-2</v>
      </c>
      <c r="E1063" s="21">
        <v>0</v>
      </c>
      <c r="F1063" s="15" t="s">
        <v>3340</v>
      </c>
      <c r="G1063" s="15" t="s">
        <v>77</v>
      </c>
      <c r="H1063" s="53" t="s">
        <v>130</v>
      </c>
      <c r="I1063" s="53" t="s">
        <v>130</v>
      </c>
    </row>
    <row r="1064" spans="1:9" x14ac:dyDescent="0.25">
      <c r="A1064" s="15" t="s">
        <v>3347</v>
      </c>
      <c r="B1064" s="21">
        <v>0.5</v>
      </c>
      <c r="C1064" s="21">
        <v>0</v>
      </c>
      <c r="D1064" s="21">
        <v>8.3333333333333343E-2</v>
      </c>
      <c r="E1064" s="21">
        <v>0</v>
      </c>
      <c r="F1064" s="15" t="s">
        <v>3348</v>
      </c>
      <c r="G1064" s="15" t="s">
        <v>77</v>
      </c>
      <c r="H1064" s="53" t="s">
        <v>1153</v>
      </c>
      <c r="I1064" s="53" t="s">
        <v>130</v>
      </c>
    </row>
    <row r="1065" spans="1:9" x14ac:dyDescent="0.25">
      <c r="A1065" s="15" t="s">
        <v>1892</v>
      </c>
      <c r="B1065" s="21">
        <v>0.44</v>
      </c>
      <c r="C1065" s="21">
        <v>0</v>
      </c>
      <c r="D1065" s="21">
        <v>8.3333333333333343E-2</v>
      </c>
      <c r="E1065" s="21">
        <v>0</v>
      </c>
      <c r="F1065" s="15" t="s">
        <v>1893</v>
      </c>
      <c r="G1065" s="15" t="s">
        <v>78</v>
      </c>
      <c r="H1065" s="53" t="s">
        <v>130</v>
      </c>
      <c r="I1065" s="53" t="s">
        <v>130</v>
      </c>
    </row>
    <row r="1066" spans="1:9" x14ac:dyDescent="0.25">
      <c r="A1066" s="15" t="s">
        <v>1884</v>
      </c>
      <c r="B1066" s="21">
        <v>0.4</v>
      </c>
      <c r="C1066" s="21">
        <v>0</v>
      </c>
      <c r="D1066" s="21">
        <v>8.3333333333333343E-2</v>
      </c>
      <c r="E1066" s="21">
        <v>0</v>
      </c>
      <c r="F1066" s="15" t="s">
        <v>1885</v>
      </c>
      <c r="G1066" s="15" t="s">
        <v>78</v>
      </c>
      <c r="H1066" s="53" t="s">
        <v>130</v>
      </c>
      <c r="I1066" s="53" t="s">
        <v>130</v>
      </c>
    </row>
    <row r="1067" spans="1:9" ht="25.5" x14ac:dyDescent="0.25">
      <c r="A1067" s="15" t="s">
        <v>1880</v>
      </c>
      <c r="B1067" s="21">
        <v>0.23</v>
      </c>
      <c r="C1067" s="21">
        <v>0</v>
      </c>
      <c r="D1067" s="21">
        <v>8.3333333333333343E-2</v>
      </c>
      <c r="E1067" s="21">
        <v>0</v>
      </c>
      <c r="F1067" s="15" t="s">
        <v>1881</v>
      </c>
      <c r="G1067" s="15" t="s">
        <v>77</v>
      </c>
      <c r="H1067" s="53" t="s">
        <v>130</v>
      </c>
      <c r="I1067" s="53" t="s">
        <v>130</v>
      </c>
    </row>
    <row r="1068" spans="1:9" ht="25.5" x14ac:dyDescent="0.25">
      <c r="A1068" s="15" t="s">
        <v>1079</v>
      </c>
      <c r="B1068" s="21">
        <v>0.18</v>
      </c>
      <c r="C1068" s="21">
        <v>340.11201999999997</v>
      </c>
      <c r="D1068" s="21">
        <v>0.5</v>
      </c>
      <c r="E1068" s="21">
        <v>21.083333333333332</v>
      </c>
      <c r="F1068" s="15" t="s">
        <v>1080</v>
      </c>
      <c r="G1068" s="15" t="s">
        <v>77</v>
      </c>
      <c r="H1068" s="53" t="s">
        <v>130</v>
      </c>
      <c r="I1068" s="53" t="s">
        <v>130</v>
      </c>
    </row>
    <row r="1069" spans="1:9" ht="25.5" x14ac:dyDescent="0.25">
      <c r="A1069" s="15" t="s">
        <v>1890</v>
      </c>
      <c r="B1069" s="21">
        <v>0.15</v>
      </c>
      <c r="C1069" s="21">
        <v>0</v>
      </c>
      <c r="D1069" s="21">
        <v>8.3333333333333343E-2</v>
      </c>
      <c r="E1069" s="21">
        <v>0</v>
      </c>
      <c r="F1069" s="15" t="s">
        <v>1891</v>
      </c>
      <c r="G1069" s="15" t="s">
        <v>77</v>
      </c>
      <c r="H1069" s="53" t="s">
        <v>130</v>
      </c>
      <c r="I1069" s="53" t="s">
        <v>130</v>
      </c>
    </row>
    <row r="1070" spans="1:9" ht="25.5" x14ac:dyDescent="0.25">
      <c r="A1070" s="15" t="s">
        <v>1888</v>
      </c>
      <c r="B1070" s="21">
        <v>0.12</v>
      </c>
      <c r="C1070" s="21">
        <v>0</v>
      </c>
      <c r="D1070" s="21">
        <v>8.3333333333333343E-2</v>
      </c>
      <c r="E1070" s="21">
        <v>0</v>
      </c>
      <c r="F1070" s="15" t="s">
        <v>1889</v>
      </c>
      <c r="G1070" s="15" t="s">
        <v>77</v>
      </c>
      <c r="H1070" s="53" t="s">
        <v>130</v>
      </c>
      <c r="I1070" s="53" t="s">
        <v>130</v>
      </c>
    </row>
    <row r="1071" spans="1:9" x14ac:dyDescent="0.25">
      <c r="A1071" s="15" t="s">
        <v>199</v>
      </c>
      <c r="B1071" s="21">
        <v>0.05</v>
      </c>
      <c r="C1071" s="21">
        <v>486052.69773000001</v>
      </c>
      <c r="D1071" s="21">
        <v>0.41666666666666669</v>
      </c>
      <c r="E1071" s="21">
        <v>17.583333333333332</v>
      </c>
      <c r="F1071" s="15" t="s">
        <v>200</v>
      </c>
      <c r="G1071" s="15" t="s">
        <v>78</v>
      </c>
      <c r="H1071" s="53" t="s">
        <v>130</v>
      </c>
      <c r="I1071" s="53" t="s">
        <v>130</v>
      </c>
    </row>
    <row r="1072" spans="1:9" ht="25.5" x14ac:dyDescent="0.25">
      <c r="A1072" s="15" t="s">
        <v>3191</v>
      </c>
      <c r="B1072" s="21">
        <v>0.01</v>
      </c>
      <c r="C1072" s="21">
        <v>50969.305919999999</v>
      </c>
      <c r="D1072" s="21">
        <v>8.3333333333333343E-2</v>
      </c>
      <c r="E1072" s="21">
        <v>4.166666666666667</v>
      </c>
      <c r="F1072" s="15" t="s">
        <v>3192</v>
      </c>
      <c r="G1072" s="15" t="s">
        <v>77</v>
      </c>
      <c r="H1072" s="53" t="s">
        <v>1148</v>
      </c>
      <c r="I1072" s="53" t="s">
        <v>5</v>
      </c>
    </row>
    <row r="1073" spans="1:9" ht="25.5" x14ac:dyDescent="0.25">
      <c r="A1073" s="15" t="s">
        <v>3209</v>
      </c>
      <c r="B1073" s="21">
        <v>8.3300000000000006E-3</v>
      </c>
      <c r="C1073" s="21">
        <v>0</v>
      </c>
      <c r="D1073" s="21">
        <v>8.3333333333333343E-2</v>
      </c>
      <c r="E1073" s="21">
        <v>0</v>
      </c>
      <c r="F1073" s="15" t="s">
        <v>3210</v>
      </c>
      <c r="G1073" s="15" t="s">
        <v>77</v>
      </c>
      <c r="H1073" s="53" t="s">
        <v>1148</v>
      </c>
      <c r="I1073" s="53" t="s">
        <v>4</v>
      </c>
    </row>
    <row r="1074" spans="1:9" x14ac:dyDescent="0.25">
      <c r="A1074" s="15" t="s">
        <v>3090</v>
      </c>
      <c r="B1074" s="21">
        <v>4.3400000000000001E-3</v>
      </c>
      <c r="C1074" s="21">
        <v>0</v>
      </c>
      <c r="D1074" s="21">
        <v>0.25</v>
      </c>
      <c r="E1074" s="21">
        <v>0</v>
      </c>
      <c r="F1074" s="15" t="s">
        <v>3091</v>
      </c>
      <c r="G1074" s="15" t="s">
        <v>78</v>
      </c>
      <c r="H1074" s="53" t="s">
        <v>1148</v>
      </c>
      <c r="I1074" s="53" t="s">
        <v>5</v>
      </c>
    </row>
  </sheetData>
  <conditionalFormatting sqref="A2:A1074">
    <cfRule type="expression" dxfId="1" priority="1">
      <formula>$G2="NIL"</formula>
    </cfRule>
  </conditionalFormatting>
  <pageMargins left="0.70866141732283472" right="0.70866141732283472" top="0.74803149606299213" bottom="0.74803149606299213" header="0.31496062992125984" footer="0.31496062992125984"/>
  <pageSetup paperSize="9" scale="62" fitToHeight="0" orientation="landscape" horizontalDpi="4294967292" verticalDpi="4294967292"/>
  <tableParts count="1">
    <tablePart r:id="rId1"/>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dimension ref="A1:H40"/>
  <sheetViews>
    <sheetView workbookViewId="0">
      <selection activeCell="G27" sqref="G27"/>
    </sheetView>
  </sheetViews>
  <sheetFormatPr defaultColWidth="8.75" defaultRowHeight="15" x14ac:dyDescent="0.25"/>
  <cols>
    <col min="1" max="1" width="21.375" style="24" customWidth="1"/>
    <col min="2" max="3" width="10.875" style="24" customWidth="1"/>
    <col min="4" max="4" width="11.875" style="24" customWidth="1"/>
    <col min="5" max="5" width="10.875" style="24" customWidth="1"/>
    <col min="6" max="6" width="10.375" style="24" customWidth="1"/>
    <col min="7" max="7" width="15.625" style="24" customWidth="1"/>
    <col min="8" max="8" width="19.25" style="24" customWidth="1"/>
    <col min="9" max="16" width="8.75" style="24"/>
    <col min="17" max="17" width="21.375" style="24" customWidth="1"/>
    <col min="18" max="18" width="8.75" style="24"/>
    <col min="19" max="19" width="21.375" style="24" customWidth="1"/>
    <col min="20" max="16384" width="8.75" style="24"/>
  </cols>
  <sheetData>
    <row r="1" spans="1:8" x14ac:dyDescent="0.25">
      <c r="A1" s="83" t="s">
        <v>315</v>
      </c>
      <c r="B1" s="83"/>
      <c r="C1" s="83"/>
      <c r="D1" s="83"/>
      <c r="E1" s="83"/>
      <c r="F1" s="83"/>
      <c r="G1" s="83"/>
    </row>
    <row r="2" spans="1:8" x14ac:dyDescent="0.25">
      <c r="B2" s="23">
        <v>2016</v>
      </c>
      <c r="C2" s="23">
        <v>2017</v>
      </c>
      <c r="D2" s="23">
        <v>2018</v>
      </c>
      <c r="E2" s="23">
        <v>2019</v>
      </c>
      <c r="F2" s="23">
        <v>2020</v>
      </c>
      <c r="G2" s="23">
        <v>2021</v>
      </c>
    </row>
    <row r="3" spans="1:8" x14ac:dyDescent="0.25">
      <c r="A3" s="23" t="s">
        <v>306</v>
      </c>
      <c r="B3" s="25"/>
      <c r="C3" s="25"/>
      <c r="D3" s="25"/>
      <c r="E3" s="25">
        <v>0</v>
      </c>
      <c r="F3" s="25">
        <v>0</v>
      </c>
      <c r="G3" s="25">
        <v>0</v>
      </c>
    </row>
    <row r="4" spans="1:8" x14ac:dyDescent="0.25">
      <c r="A4" s="23" t="s">
        <v>41</v>
      </c>
      <c r="B4" s="25">
        <v>24.916666666666664</v>
      </c>
      <c r="C4" s="25">
        <v>4.75</v>
      </c>
      <c r="D4" s="25">
        <v>1.3333333333333335</v>
      </c>
      <c r="E4" s="25">
        <v>8.5833333333333339</v>
      </c>
      <c r="F4" s="25">
        <v>22.75</v>
      </c>
      <c r="G4" s="25">
        <v>14.416666666666668</v>
      </c>
      <c r="H4" s="24" t="s">
        <v>224</v>
      </c>
    </row>
    <row r="5" spans="1:8" x14ac:dyDescent="0.25">
      <c r="A5" s="23" t="s">
        <v>354</v>
      </c>
      <c r="B5" s="25">
        <v>18.333333333333332</v>
      </c>
      <c r="C5" s="25">
        <v>1152.0833333333333</v>
      </c>
      <c r="D5" s="25">
        <v>8190.083333333333</v>
      </c>
      <c r="E5" s="25">
        <v>4093.583333333333</v>
      </c>
      <c r="F5" s="25">
        <v>6243.5</v>
      </c>
      <c r="G5" s="25">
        <v>10937</v>
      </c>
    </row>
    <row r="6" spans="1:8" x14ac:dyDescent="0.25">
      <c r="A6" s="23" t="s">
        <v>130</v>
      </c>
      <c r="B6" s="25">
        <v>104367.58333333334</v>
      </c>
      <c r="C6" s="25">
        <v>88959.416666666672</v>
      </c>
      <c r="D6" s="25">
        <v>95124.916666666672</v>
      </c>
      <c r="E6" s="25">
        <v>105057.75</v>
      </c>
      <c r="F6" s="25">
        <v>103359.83333333333</v>
      </c>
      <c r="G6" s="25">
        <v>108605.16666666667</v>
      </c>
    </row>
    <row r="7" spans="1:8" x14ac:dyDescent="0.25">
      <c r="A7" s="23" t="s">
        <v>2</v>
      </c>
      <c r="B7" s="25">
        <v>2768.5</v>
      </c>
      <c r="C7" s="25">
        <v>4260.083333333333</v>
      </c>
      <c r="D7" s="25">
        <v>3057.833333333333</v>
      </c>
      <c r="E7" s="25">
        <v>4993.6666666666661</v>
      </c>
      <c r="F7" s="25">
        <v>5560.75</v>
      </c>
      <c r="G7" s="25">
        <v>9057.9166666666661</v>
      </c>
    </row>
    <row r="8" spans="1:8" x14ac:dyDescent="0.25">
      <c r="A8" s="23" t="s">
        <v>131</v>
      </c>
      <c r="B8" s="25">
        <v>46.833333333333329</v>
      </c>
      <c r="C8" s="25">
        <v>25.75</v>
      </c>
      <c r="D8" s="25">
        <v>10.416666666666666</v>
      </c>
      <c r="E8" s="25">
        <v>24.166666666666664</v>
      </c>
      <c r="F8" s="25">
        <v>31.25</v>
      </c>
      <c r="G8" s="25">
        <v>126.08333333333333</v>
      </c>
    </row>
    <row r="9" spans="1:8" x14ac:dyDescent="0.25">
      <c r="A9" s="23" t="s">
        <v>15</v>
      </c>
      <c r="B9" s="25">
        <v>156.66666666666666</v>
      </c>
      <c r="C9" s="25">
        <v>97.333333333333329</v>
      </c>
      <c r="D9" s="25">
        <v>61.083333333333336</v>
      </c>
      <c r="E9" s="25">
        <v>93.75</v>
      </c>
      <c r="F9" s="25">
        <v>110.58333333333333</v>
      </c>
      <c r="G9" s="25">
        <v>75.5</v>
      </c>
    </row>
    <row r="10" spans="1:8" x14ac:dyDescent="0.25">
      <c r="A10" s="23" t="s">
        <v>48</v>
      </c>
      <c r="B10" s="25">
        <v>50.583333333333336</v>
      </c>
      <c r="C10" s="25">
        <v>311.83333333333331</v>
      </c>
      <c r="D10" s="25">
        <v>115.25</v>
      </c>
      <c r="E10" s="25">
        <v>64.333333333333329</v>
      </c>
      <c r="F10" s="25">
        <v>48.416666666666664</v>
      </c>
      <c r="G10" s="25">
        <v>7.25</v>
      </c>
    </row>
    <row r="11" spans="1:8" x14ac:dyDescent="0.25">
      <c r="A11" s="23" t="s">
        <v>307</v>
      </c>
      <c r="B11" s="25">
        <v>251.83333333333334</v>
      </c>
      <c r="C11" s="25">
        <v>142.25</v>
      </c>
      <c r="D11" s="25">
        <v>174.41666666666666</v>
      </c>
      <c r="E11" s="25">
        <v>475.08333333333331</v>
      </c>
      <c r="F11" s="25">
        <v>645.83333333333326</v>
      </c>
      <c r="G11" s="25">
        <v>912.5</v>
      </c>
    </row>
    <row r="12" spans="1:8" x14ac:dyDescent="0.25">
      <c r="A12" s="23" t="s">
        <v>8</v>
      </c>
      <c r="B12" s="25">
        <v>1756.6666666666665</v>
      </c>
      <c r="C12" s="25">
        <v>996.66666666666652</v>
      </c>
      <c r="D12" s="25">
        <v>511.33333333333326</v>
      </c>
      <c r="E12" s="25">
        <v>3120.583333333333</v>
      </c>
      <c r="F12" s="25">
        <v>8015.5</v>
      </c>
      <c r="G12" s="25">
        <v>4006.25</v>
      </c>
    </row>
    <row r="13" spans="1:8" x14ac:dyDescent="0.25">
      <c r="A13" s="23" t="s">
        <v>3</v>
      </c>
      <c r="B13" s="25">
        <v>1000.0833333333333</v>
      </c>
      <c r="C13" s="25">
        <v>1918.25</v>
      </c>
      <c r="D13" s="25">
        <v>12617.666666666668</v>
      </c>
      <c r="E13" s="25">
        <v>10994.833333333332</v>
      </c>
      <c r="F13" s="25">
        <v>9862.0833333333339</v>
      </c>
      <c r="G13" s="25">
        <v>11963.75</v>
      </c>
    </row>
    <row r="14" spans="1:8" x14ac:dyDescent="0.25">
      <c r="A14" s="30" t="s">
        <v>5</v>
      </c>
      <c r="B14" s="31">
        <v>3995.1666666666665</v>
      </c>
      <c r="C14" s="31">
        <v>2013.25</v>
      </c>
      <c r="D14" s="31">
        <v>3285.75</v>
      </c>
      <c r="E14" s="31">
        <v>3935.6666666666661</v>
      </c>
      <c r="F14" s="31">
        <v>4110</v>
      </c>
      <c r="G14" s="31">
        <v>6565.9166666666661</v>
      </c>
    </row>
    <row r="15" spans="1:8" x14ac:dyDescent="0.25">
      <c r="A15" s="23" t="s">
        <v>6</v>
      </c>
      <c r="B15" s="25">
        <v>895.91666666666663</v>
      </c>
      <c r="C15" s="25">
        <v>923.16666666666663</v>
      </c>
      <c r="D15" s="25">
        <v>1027.6666666666665</v>
      </c>
      <c r="E15" s="25">
        <v>966.58333333333326</v>
      </c>
      <c r="F15" s="25">
        <v>1886.6666666666665</v>
      </c>
      <c r="G15" s="25">
        <v>3197.833333333333</v>
      </c>
    </row>
    <row r="16" spans="1:8" x14ac:dyDescent="0.25">
      <c r="A16" s="23" t="s">
        <v>4</v>
      </c>
      <c r="B16" s="25">
        <v>6854</v>
      </c>
      <c r="C16" s="25">
        <v>2618</v>
      </c>
      <c r="D16" s="25">
        <v>1914.5</v>
      </c>
      <c r="E16" s="25">
        <v>5095.75</v>
      </c>
      <c r="F16" s="25">
        <v>6439.6666666666661</v>
      </c>
      <c r="G16" s="25">
        <v>8030.75</v>
      </c>
    </row>
    <row r="19" spans="1:7" x14ac:dyDescent="0.25">
      <c r="B19" s="26"/>
      <c r="C19" s="26"/>
      <c r="D19" s="26"/>
      <c r="E19" s="26"/>
      <c r="F19" s="26"/>
      <c r="G19" s="26"/>
    </row>
    <row r="20" spans="1:7" x14ac:dyDescent="0.25">
      <c r="B20" s="26"/>
      <c r="C20" s="26"/>
      <c r="D20" s="26"/>
      <c r="E20" s="26"/>
      <c r="F20" s="26"/>
      <c r="G20" s="26"/>
    </row>
    <row r="22" spans="1:7" x14ac:dyDescent="0.25">
      <c r="A22" s="83" t="s">
        <v>316</v>
      </c>
      <c r="B22" s="83"/>
      <c r="C22" s="83"/>
      <c r="D22" s="83"/>
      <c r="E22" s="83"/>
      <c r="F22" s="83"/>
      <c r="G22" s="83"/>
    </row>
    <row r="23" spans="1:7" x14ac:dyDescent="0.25">
      <c r="B23" s="23">
        <v>2016</v>
      </c>
      <c r="C23" s="23">
        <v>2017</v>
      </c>
      <c r="D23" s="23">
        <v>2018</v>
      </c>
      <c r="E23" s="23">
        <v>2019</v>
      </c>
      <c r="F23" s="23">
        <v>2020</v>
      </c>
      <c r="G23" s="23">
        <v>2021</v>
      </c>
    </row>
    <row r="24" spans="1:7" x14ac:dyDescent="0.25">
      <c r="A24" s="23" t="s">
        <v>306</v>
      </c>
      <c r="B24" s="29">
        <v>0</v>
      </c>
      <c r="C24" s="29">
        <v>0</v>
      </c>
      <c r="D24" s="29">
        <v>0</v>
      </c>
      <c r="E24" s="29">
        <v>0</v>
      </c>
      <c r="F24" s="29">
        <v>0</v>
      </c>
      <c r="G24" s="29">
        <v>0</v>
      </c>
    </row>
    <row r="25" spans="1:7" x14ac:dyDescent="0.25">
      <c r="A25" s="23" t="s">
        <v>41</v>
      </c>
      <c r="B25" s="29">
        <v>64122.558409999998</v>
      </c>
      <c r="C25" s="29">
        <v>6287.0141800000001</v>
      </c>
      <c r="D25" s="29">
        <v>4494.9702900000002</v>
      </c>
      <c r="E25" s="29">
        <v>59181.55386</v>
      </c>
      <c r="F25" s="29">
        <v>14369.9689</v>
      </c>
      <c r="G25" s="29">
        <v>44668.765119999996</v>
      </c>
    </row>
    <row r="26" spans="1:7" x14ac:dyDescent="0.25">
      <c r="A26" s="23" t="s">
        <v>130</v>
      </c>
      <c r="B26" s="29">
        <v>27702893.40484</v>
      </c>
      <c r="C26" s="29">
        <v>24018595.076699998</v>
      </c>
      <c r="D26" s="29">
        <v>11563905.79353</v>
      </c>
      <c r="E26" s="29">
        <v>14750181.939239999</v>
      </c>
      <c r="F26" s="29">
        <v>28959781.42117</v>
      </c>
      <c r="G26" s="29">
        <v>22909324.663139999</v>
      </c>
    </row>
    <row r="27" spans="1:7" x14ac:dyDescent="0.25">
      <c r="A27" s="23" t="s">
        <v>2</v>
      </c>
      <c r="B27" s="29">
        <v>2981579.7124000001</v>
      </c>
      <c r="C27" s="29">
        <v>3811263.7886600001</v>
      </c>
      <c r="D27" s="29">
        <v>4130424.99841</v>
      </c>
      <c r="E27" s="29">
        <v>20853119.089669999</v>
      </c>
      <c r="F27" s="29">
        <v>20558572.60867</v>
      </c>
      <c r="G27" s="29">
        <v>70853460.551960006</v>
      </c>
    </row>
    <row r="28" spans="1:7" x14ac:dyDescent="0.25">
      <c r="A28" s="23" t="s">
        <v>131</v>
      </c>
      <c r="B28" s="29">
        <v>159141.19188</v>
      </c>
      <c r="C28" s="29">
        <v>65879.569520000005</v>
      </c>
      <c r="D28" s="29">
        <v>190929.93830000001</v>
      </c>
      <c r="E28" s="29">
        <v>357086.62570999999</v>
      </c>
      <c r="F28" s="29">
        <v>778063.93018999998</v>
      </c>
      <c r="G28" s="29">
        <v>5915845.9777199998</v>
      </c>
    </row>
    <row r="29" spans="1:7" x14ac:dyDescent="0.25">
      <c r="A29" s="23" t="s">
        <v>48</v>
      </c>
      <c r="B29" s="29">
        <v>35445.629780000003</v>
      </c>
      <c r="C29" s="29">
        <v>19441.555209999999</v>
      </c>
      <c r="D29" s="29">
        <v>11515.576429999999</v>
      </c>
      <c r="E29" s="29">
        <v>31229.545989999999</v>
      </c>
      <c r="F29" s="29">
        <v>199098.23890999999</v>
      </c>
      <c r="G29" s="29">
        <v>13605.241830000001</v>
      </c>
    </row>
    <row r="30" spans="1:7" x14ac:dyDescent="0.25">
      <c r="A30" s="23" t="s">
        <v>8</v>
      </c>
      <c r="B30" s="29">
        <v>3412397.6404800001</v>
      </c>
      <c r="C30" s="29">
        <v>1557960.08494</v>
      </c>
      <c r="D30" s="29">
        <v>1092572.6104600001</v>
      </c>
      <c r="E30" s="29">
        <v>14405785.515070001</v>
      </c>
      <c r="F30" s="29">
        <v>58969747.187229998</v>
      </c>
      <c r="G30" s="29">
        <v>29235595.503690001</v>
      </c>
    </row>
    <row r="31" spans="1:7" x14ac:dyDescent="0.25">
      <c r="A31" s="23" t="s">
        <v>5</v>
      </c>
      <c r="B31" s="29">
        <v>19175976.65024</v>
      </c>
      <c r="C31" s="29">
        <v>19603528.25454</v>
      </c>
      <c r="D31" s="29">
        <v>49743082.830399998</v>
      </c>
      <c r="E31" s="29">
        <v>23177002.461449999</v>
      </c>
      <c r="F31" s="29">
        <v>19911748.829750001</v>
      </c>
      <c r="G31" s="29">
        <v>32002902.670559999</v>
      </c>
    </row>
    <row r="32" spans="1:7" x14ac:dyDescent="0.25">
      <c r="A32" s="23" t="s">
        <v>6</v>
      </c>
      <c r="B32" s="29">
        <v>3312667.8479300002</v>
      </c>
      <c r="C32" s="29">
        <v>4771966.3751499997</v>
      </c>
      <c r="D32" s="29">
        <v>2671514.9731299998</v>
      </c>
      <c r="E32" s="29">
        <v>5630711.8908000002</v>
      </c>
      <c r="F32" s="29">
        <v>7676693.27073</v>
      </c>
      <c r="G32" s="29">
        <v>5526650.8229299998</v>
      </c>
    </row>
    <row r="33" spans="1:7" x14ac:dyDescent="0.25">
      <c r="A33" s="23" t="s">
        <v>4</v>
      </c>
      <c r="B33" s="29">
        <v>6498415.4068900002</v>
      </c>
      <c r="C33" s="29">
        <v>3681628.85971</v>
      </c>
      <c r="D33" s="29">
        <v>3495766.3103700001</v>
      </c>
      <c r="E33" s="29">
        <v>19701434.94345</v>
      </c>
      <c r="F33" s="29">
        <v>29835220.64765</v>
      </c>
      <c r="G33" s="29">
        <v>46172027.491389997</v>
      </c>
    </row>
    <row r="34" spans="1:7" x14ac:dyDescent="0.25">
      <c r="A34" s="23"/>
      <c r="B34" s="29"/>
      <c r="C34" s="29"/>
      <c r="D34" s="29"/>
      <c r="E34" s="29"/>
      <c r="F34" s="29"/>
      <c r="G34" s="29"/>
    </row>
    <row r="35" spans="1:7" x14ac:dyDescent="0.25">
      <c r="A35" s="23" t="s">
        <v>305</v>
      </c>
      <c r="B35" s="29">
        <f t="shared" ref="B35:G35" si="0">SUM(B24:B33)</f>
        <v>63342640.042849995</v>
      </c>
      <c r="C35" s="29">
        <f t="shared" si="0"/>
        <v>57536550.578610003</v>
      </c>
      <c r="D35" s="29">
        <f t="shared" si="0"/>
        <v>72904208.00131999</v>
      </c>
      <c r="E35" s="29">
        <f t="shared" si="0"/>
        <v>98965733.565239996</v>
      </c>
      <c r="F35" s="29">
        <f t="shared" si="0"/>
        <v>166903296.10319999</v>
      </c>
      <c r="G35" s="29">
        <f t="shared" si="0"/>
        <v>212674081.68834001</v>
      </c>
    </row>
    <row r="36" spans="1:7" x14ac:dyDescent="0.25">
      <c r="B36" s="27"/>
      <c r="C36" s="27"/>
      <c r="D36" s="27"/>
      <c r="E36" s="27"/>
      <c r="F36" s="27"/>
      <c r="G36" s="27"/>
    </row>
    <row r="37" spans="1:7" x14ac:dyDescent="0.25">
      <c r="B37" s="27"/>
      <c r="C37" s="27"/>
      <c r="D37" s="27"/>
      <c r="E37" s="27"/>
      <c r="F37" s="27"/>
      <c r="G37" s="27"/>
    </row>
    <row r="38" spans="1:7" x14ac:dyDescent="0.25">
      <c r="B38" s="27"/>
      <c r="C38" s="27"/>
      <c r="D38" s="27"/>
      <c r="E38" s="27"/>
      <c r="F38" s="27"/>
      <c r="G38" s="27"/>
    </row>
    <row r="39" spans="1:7" x14ac:dyDescent="0.25">
      <c r="B39" s="27"/>
      <c r="C39" s="27"/>
      <c r="D39" s="27"/>
      <c r="E39" s="27"/>
      <c r="F39" s="27"/>
      <c r="G39" s="27"/>
    </row>
    <row r="40" spans="1:7" x14ac:dyDescent="0.25">
      <c r="B40" s="27"/>
      <c r="C40" s="27"/>
      <c r="D40" s="27"/>
      <c r="E40" s="27"/>
      <c r="F40" s="27"/>
      <c r="G40" s="27"/>
    </row>
  </sheetData>
  <mergeCells count="2">
    <mergeCell ref="A1:G1"/>
    <mergeCell ref="A22:G22"/>
  </mergeCells>
  <pageMargins left="0.7" right="0.7" top="0.75" bottom="0.75" header="0.3" footer="0.3"/>
  <pageSetup paperSize="9" orientation="portrait" verticalDpi="200"/>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dimension ref="A1:I23"/>
  <sheetViews>
    <sheetView workbookViewId="0">
      <selection activeCell="L23" sqref="L23"/>
    </sheetView>
  </sheetViews>
  <sheetFormatPr defaultColWidth="8.75" defaultRowHeight="15" x14ac:dyDescent="0.25"/>
  <cols>
    <col min="1" max="1" width="17.25" style="24" customWidth="1"/>
    <col min="2" max="2" width="13.75" style="24" customWidth="1"/>
    <col min="3" max="3" width="13.875" style="24" customWidth="1"/>
    <col min="4" max="5" width="13.75" style="24" customWidth="1"/>
    <col min="6" max="6" width="11" style="24" customWidth="1"/>
    <col min="7" max="7" width="14.375" style="24" customWidth="1"/>
    <col min="8" max="9" width="11" style="24" customWidth="1"/>
    <col min="10" max="16384" width="8.75" style="24"/>
  </cols>
  <sheetData>
    <row r="1" spans="1:9" x14ac:dyDescent="0.25">
      <c r="A1" s="83" t="s">
        <v>315</v>
      </c>
      <c r="B1" s="83"/>
      <c r="C1" s="83"/>
      <c r="D1" s="83"/>
      <c r="E1" s="83"/>
      <c r="F1" s="83"/>
      <c r="G1" s="83"/>
    </row>
    <row r="2" spans="1:9" x14ac:dyDescent="0.25">
      <c r="B2" s="23">
        <v>2016</v>
      </c>
      <c r="C2" s="23">
        <v>2017</v>
      </c>
      <c r="D2" s="23">
        <v>2018</v>
      </c>
      <c r="E2" s="23">
        <v>2019</v>
      </c>
      <c r="F2" s="23">
        <v>2020</v>
      </c>
      <c r="G2" s="23">
        <v>2021</v>
      </c>
    </row>
    <row r="3" spans="1:9" x14ac:dyDescent="0.25">
      <c r="A3" s="23" t="s">
        <v>299</v>
      </c>
      <c r="B3" s="28">
        <v>151.33333333333331</v>
      </c>
      <c r="C3" s="28">
        <v>501.91666666666663</v>
      </c>
      <c r="D3" s="28">
        <v>12116</v>
      </c>
      <c r="E3" s="28">
        <v>10389.25</v>
      </c>
      <c r="F3" s="28">
        <v>7565</v>
      </c>
      <c r="G3" s="28">
        <v>10437.333333333332</v>
      </c>
    </row>
    <row r="4" spans="1:9" x14ac:dyDescent="0.25">
      <c r="A4" s="23" t="s">
        <v>300</v>
      </c>
      <c r="B4" s="28">
        <v>98151.5</v>
      </c>
      <c r="C4" s="28">
        <v>83335.5</v>
      </c>
      <c r="D4" s="28">
        <v>89035.833333333343</v>
      </c>
      <c r="E4" s="28">
        <v>86275.916666666672</v>
      </c>
      <c r="F4" s="28">
        <v>87403.083333333328</v>
      </c>
      <c r="G4" s="28">
        <v>97807.5</v>
      </c>
      <c r="I4" s="28"/>
    </row>
    <row r="5" spans="1:9" x14ac:dyDescent="0.25">
      <c r="A5" s="23" t="s">
        <v>301</v>
      </c>
      <c r="B5" s="28">
        <v>6213.6666666666661</v>
      </c>
      <c r="C5" s="28">
        <v>5623.9166666666661</v>
      </c>
      <c r="D5" s="28">
        <v>6087.5833333333321</v>
      </c>
      <c r="E5" s="28">
        <v>18781.833333333332</v>
      </c>
      <c r="F5" s="28">
        <v>15954.583333333334</v>
      </c>
      <c r="G5" s="28">
        <v>10797.666666666666</v>
      </c>
      <c r="I5" s="28"/>
    </row>
    <row r="6" spans="1:9" x14ac:dyDescent="0.25">
      <c r="A6" s="23" t="s">
        <v>302</v>
      </c>
      <c r="B6" s="28">
        <v>9089.4166666666661</v>
      </c>
      <c r="C6" s="28">
        <v>6047.6666666666661</v>
      </c>
      <c r="D6" s="28">
        <v>4947.25</v>
      </c>
      <c r="E6" s="28">
        <v>8902</v>
      </c>
      <c r="F6" s="28">
        <v>12236.5</v>
      </c>
      <c r="G6" s="28">
        <v>17536.916666666668</v>
      </c>
      <c r="I6" s="28"/>
    </row>
    <row r="7" spans="1:9" x14ac:dyDescent="0.25">
      <c r="A7" s="23" t="s">
        <v>303</v>
      </c>
      <c r="B7" s="28">
        <v>128.33333333333334</v>
      </c>
      <c r="C7" s="28">
        <v>55.666666666666671</v>
      </c>
      <c r="D7" s="28">
        <v>210.33333333333334</v>
      </c>
      <c r="E7" s="28">
        <v>74.25</v>
      </c>
      <c r="F7" s="28">
        <v>123.41666666666667</v>
      </c>
      <c r="G7" s="28">
        <v>49.416666666666664</v>
      </c>
      <c r="I7" s="28"/>
    </row>
    <row r="8" spans="1:9" x14ac:dyDescent="0.25">
      <c r="A8" s="23" t="s">
        <v>304</v>
      </c>
      <c r="B8" s="28">
        <v>46.833333333333329</v>
      </c>
      <c r="C8" s="28">
        <v>25.75</v>
      </c>
      <c r="D8" s="28">
        <v>10.416666666666666</v>
      </c>
      <c r="E8" s="28">
        <v>24.166666666666664</v>
      </c>
      <c r="F8" s="28">
        <v>31.25</v>
      </c>
      <c r="G8" s="28">
        <v>126.08333333333333</v>
      </c>
      <c r="I8" s="28"/>
    </row>
    <row r="9" spans="1:9" x14ac:dyDescent="0.25">
      <c r="A9" s="23" t="s">
        <v>77</v>
      </c>
      <c r="B9" s="28">
        <v>7284.5833333333321</v>
      </c>
      <c r="C9" s="28">
        <v>5121.75</v>
      </c>
      <c r="D9" s="28">
        <v>4817.083333333333</v>
      </c>
      <c r="E9" s="28">
        <v>9302.6666666666661</v>
      </c>
      <c r="F9" s="28">
        <v>13833.916666666668</v>
      </c>
      <c r="G9" s="28">
        <v>13369.5</v>
      </c>
      <c r="H9" s="28"/>
      <c r="I9" s="28"/>
    </row>
    <row r="10" spans="1:9" x14ac:dyDescent="0.25">
      <c r="B10" s="28"/>
      <c r="C10" s="28"/>
      <c r="D10" s="28"/>
      <c r="E10" s="28"/>
      <c r="F10" s="28"/>
      <c r="G10" s="28"/>
      <c r="H10" s="28"/>
    </row>
    <row r="11" spans="1:9" x14ac:dyDescent="0.25">
      <c r="A11" s="23" t="s">
        <v>352</v>
      </c>
      <c r="B11" s="28">
        <f t="shared" ref="B11:G11" si="0">SUM(B6:B9) + B3</f>
        <v>16700.499999999996</v>
      </c>
      <c r="C11" s="28">
        <f t="shared" si="0"/>
        <v>11752.749999999998</v>
      </c>
      <c r="D11" s="28">
        <f t="shared" si="0"/>
        <v>22101.083333333332</v>
      </c>
      <c r="E11" s="28">
        <f t="shared" si="0"/>
        <v>28692.333333333332</v>
      </c>
      <c r="F11" s="28">
        <f t="shared" si="0"/>
        <v>33790.083333333336</v>
      </c>
      <c r="G11" s="28">
        <f t="shared" si="0"/>
        <v>41519.25</v>
      </c>
      <c r="H11" s="28"/>
      <c r="I11" s="28"/>
    </row>
    <row r="12" spans="1:9" x14ac:dyDescent="0.25">
      <c r="B12" s="28"/>
      <c r="C12" s="28"/>
      <c r="D12" s="28"/>
      <c r="E12" s="28"/>
      <c r="F12" s="28"/>
      <c r="G12" s="28"/>
    </row>
    <row r="13" spans="1:9" x14ac:dyDescent="0.25">
      <c r="A13" s="83" t="s">
        <v>316</v>
      </c>
      <c r="B13" s="83"/>
      <c r="C13" s="83"/>
      <c r="D13" s="83"/>
      <c r="E13" s="83"/>
      <c r="F13" s="83"/>
      <c r="G13" s="83"/>
    </row>
    <row r="14" spans="1:9" x14ac:dyDescent="0.25">
      <c r="B14" s="23">
        <v>2016</v>
      </c>
      <c r="C14" s="23">
        <v>2017</v>
      </c>
      <c r="D14" s="23">
        <v>2018</v>
      </c>
      <c r="E14" s="23">
        <v>2019</v>
      </c>
      <c r="F14" s="23">
        <v>2020</v>
      </c>
      <c r="G14" s="23">
        <v>2021</v>
      </c>
    </row>
    <row r="15" spans="1:9" x14ac:dyDescent="0.25">
      <c r="A15" s="23" t="s">
        <v>299</v>
      </c>
      <c r="B15" s="29">
        <v>1067028.22744</v>
      </c>
      <c r="C15" s="29">
        <v>933870.43828999996</v>
      </c>
      <c r="D15" s="29">
        <v>48442546.020269997</v>
      </c>
      <c r="E15" s="29">
        <v>68138620.550850004</v>
      </c>
      <c r="F15" s="29">
        <v>20610054.686099999</v>
      </c>
      <c r="G15" s="29">
        <v>29730094.335530002</v>
      </c>
    </row>
    <row r="16" spans="1:9" x14ac:dyDescent="0.25">
      <c r="A16" s="23" t="s">
        <v>300</v>
      </c>
      <c r="B16" s="29">
        <v>4284769.1815900002</v>
      </c>
      <c r="C16" s="29">
        <v>9691374.8176199999</v>
      </c>
      <c r="D16" s="29">
        <v>8309289.3931600004</v>
      </c>
      <c r="E16" s="29">
        <v>10234061.333869999</v>
      </c>
      <c r="F16" s="29">
        <v>8943329.8904299997</v>
      </c>
      <c r="G16" s="29">
        <v>9672529.6493299995</v>
      </c>
    </row>
    <row r="17" spans="1:9" x14ac:dyDescent="0.25">
      <c r="A17" s="23" t="s">
        <v>301</v>
      </c>
      <c r="B17" s="29">
        <v>23418124.223250002</v>
      </c>
      <c r="C17" s="29">
        <v>14327220.25908</v>
      </c>
      <c r="D17" s="29">
        <v>3254616.4003699999</v>
      </c>
      <c r="E17" s="29">
        <v>4516120.60537</v>
      </c>
      <c r="F17" s="29">
        <v>20016451.53074</v>
      </c>
      <c r="G17" s="29">
        <v>13236795.013809999</v>
      </c>
      <c r="H17" s="29"/>
    </row>
    <row r="18" spans="1:9" x14ac:dyDescent="0.25">
      <c r="A18" s="23" t="s">
        <v>302</v>
      </c>
      <c r="B18" s="29">
        <v>13101240.08939</v>
      </c>
      <c r="C18" s="29">
        <v>16979263.458590001</v>
      </c>
      <c r="D18" s="29">
        <v>20382744.32934</v>
      </c>
      <c r="E18" s="29">
        <v>37998718.315080002</v>
      </c>
      <c r="F18" s="29">
        <v>76531698.540370002</v>
      </c>
      <c r="G18" s="29">
        <v>99527702.823200002</v>
      </c>
      <c r="H18" s="29"/>
    </row>
    <row r="19" spans="1:9" x14ac:dyDescent="0.25">
      <c r="A19" s="23" t="s">
        <v>303</v>
      </c>
      <c r="B19" s="29">
        <v>8878912.2778500002</v>
      </c>
      <c r="C19" s="29">
        <v>965379.20568000001</v>
      </c>
      <c r="D19" s="29">
        <v>30414067.7368</v>
      </c>
      <c r="E19" s="29">
        <v>683796.70406999998</v>
      </c>
      <c r="F19" s="29">
        <v>243610.70441000001</v>
      </c>
      <c r="G19" s="29">
        <v>1310271.1961399999</v>
      </c>
      <c r="H19" s="29"/>
    </row>
    <row r="20" spans="1:9" x14ac:dyDescent="0.25">
      <c r="A20" s="23" t="s">
        <v>304</v>
      </c>
      <c r="B20" s="29">
        <v>159141.19188</v>
      </c>
      <c r="C20" s="29">
        <v>65879.569520000005</v>
      </c>
      <c r="D20" s="29">
        <v>190929.93830000001</v>
      </c>
      <c r="E20" s="29">
        <v>357086.62570999999</v>
      </c>
      <c r="F20" s="29">
        <v>778063.93018999998</v>
      </c>
      <c r="G20" s="29">
        <v>5915845.9777199998</v>
      </c>
      <c r="H20" s="29"/>
    </row>
    <row r="21" spans="1:9" x14ac:dyDescent="0.25">
      <c r="A21" s="23" t="s">
        <v>77</v>
      </c>
      <c r="B21" s="29">
        <v>13500453.07889</v>
      </c>
      <c r="C21" s="29">
        <v>15507433.26812</v>
      </c>
      <c r="D21" s="29">
        <v>10352560.20335</v>
      </c>
      <c r="E21" s="29">
        <v>45175949.981140003</v>
      </c>
      <c r="F21" s="29">
        <v>60390141.507059999</v>
      </c>
      <c r="G21" s="29">
        <v>83010937.028139994</v>
      </c>
    </row>
    <row r="22" spans="1:9" x14ac:dyDescent="0.25">
      <c r="A22" s="23"/>
      <c r="B22" s="29"/>
      <c r="C22" s="29"/>
      <c r="D22" s="29"/>
      <c r="E22" s="29"/>
      <c r="F22" s="29"/>
      <c r="G22" s="29"/>
    </row>
    <row r="23" spans="1:9" x14ac:dyDescent="0.25">
      <c r="A23" s="23" t="s">
        <v>305</v>
      </c>
      <c r="B23" s="29">
        <f t="shared" ref="B23:G23" si="1">SUM(B15:B21)</f>
        <v>64409668.270290002</v>
      </c>
      <c r="C23" s="29">
        <f t="shared" si="1"/>
        <v>58470421.016899996</v>
      </c>
      <c r="D23" s="29">
        <f t="shared" si="1"/>
        <v>121346754.02158999</v>
      </c>
      <c r="E23" s="29">
        <f t="shared" si="1"/>
        <v>167104354.11609</v>
      </c>
      <c r="F23" s="29">
        <f t="shared" si="1"/>
        <v>187513350.78929999</v>
      </c>
      <c r="G23" s="29">
        <f t="shared" si="1"/>
        <v>242404176.02386999</v>
      </c>
      <c r="H23" s="27"/>
      <c r="I23" s="27"/>
    </row>
  </sheetData>
  <mergeCells count="2">
    <mergeCell ref="A13:G13"/>
    <mergeCell ref="A1:G1"/>
  </mergeCells>
  <pageMargins left="0.7" right="0.7" top="0.75" bottom="0.75" header="0.3" footer="0.3"/>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pageSetUpPr fitToPage="1"/>
  </sheetPr>
  <dimension ref="A1:F1591"/>
  <sheetViews>
    <sheetView zoomScaleSheetLayoutView="100" workbookViewId="0">
      <pane ySplit="1" topLeftCell="A2" activePane="bottomLeft" state="frozen"/>
      <selection activeCell="G28" sqref="G28"/>
      <selection pane="bottomLeft" activeCell="A2" sqref="A2"/>
    </sheetView>
  </sheetViews>
  <sheetFormatPr defaultColWidth="8.75" defaultRowHeight="15" x14ac:dyDescent="0.25"/>
  <cols>
    <col min="1" max="1" width="22.125" style="65" customWidth="1"/>
    <col min="2" max="2" width="20.625" style="8" customWidth="1"/>
    <col min="3" max="4" width="13.25" style="8" bestFit="1" customWidth="1"/>
    <col min="5" max="5" width="75.625" style="7" customWidth="1"/>
    <col min="6" max="16384" width="8.75" style="8"/>
  </cols>
  <sheetData>
    <row r="1" spans="1:6" ht="15.75" thickBot="1" x14ac:dyDescent="0.3">
      <c r="A1" s="9" t="s">
        <v>134</v>
      </c>
      <c r="B1" s="3" t="s">
        <v>74</v>
      </c>
      <c r="C1" s="20" t="s">
        <v>1771</v>
      </c>
      <c r="D1" s="20" t="s">
        <v>813</v>
      </c>
      <c r="E1" s="4" t="s">
        <v>75</v>
      </c>
      <c r="F1" s="1" t="s">
        <v>76</v>
      </c>
    </row>
    <row r="2" spans="1:6" ht="26.25" thickTop="1" x14ac:dyDescent="0.25">
      <c r="A2" s="64" t="s">
        <v>135</v>
      </c>
      <c r="B2" s="43" t="s">
        <v>7</v>
      </c>
      <c r="C2" s="21">
        <v>314.16666666666669</v>
      </c>
      <c r="D2" s="21">
        <v>78.583333333333329</v>
      </c>
      <c r="E2" s="39" t="s">
        <v>365</v>
      </c>
      <c r="F2" s="39" t="s">
        <v>78</v>
      </c>
    </row>
    <row r="3" spans="1:6" ht="25.5" x14ac:dyDescent="0.25">
      <c r="A3" s="64" t="s">
        <v>135</v>
      </c>
      <c r="B3" s="43" t="s">
        <v>13</v>
      </c>
      <c r="C3" s="21">
        <v>175.83333333333331</v>
      </c>
      <c r="D3" s="21">
        <v>62.25</v>
      </c>
      <c r="E3" s="39" t="s">
        <v>390</v>
      </c>
      <c r="F3" s="39" t="s">
        <v>78</v>
      </c>
    </row>
    <row r="4" spans="1:6" x14ac:dyDescent="0.25">
      <c r="A4" s="64" t="s">
        <v>135</v>
      </c>
      <c r="B4" s="43" t="s">
        <v>136</v>
      </c>
      <c r="C4" s="21">
        <v>157.91666666666666</v>
      </c>
      <c r="D4" s="21">
        <v>240.08333333333331</v>
      </c>
      <c r="E4" s="39" t="s">
        <v>360</v>
      </c>
      <c r="F4" s="39" t="s">
        <v>77</v>
      </c>
    </row>
    <row r="5" spans="1:6" ht="25.5" x14ac:dyDescent="0.25">
      <c r="A5" s="64" t="s">
        <v>135</v>
      </c>
      <c r="B5" s="43" t="s">
        <v>393</v>
      </c>
      <c r="C5" s="21">
        <v>131</v>
      </c>
      <c r="D5" s="21">
        <v>15.666666666666666</v>
      </c>
      <c r="E5" s="39" t="s">
        <v>394</v>
      </c>
      <c r="F5" s="39" t="s">
        <v>77</v>
      </c>
    </row>
    <row r="6" spans="1:6" ht="25.5" x14ac:dyDescent="0.25">
      <c r="A6" s="64" t="s">
        <v>135</v>
      </c>
      <c r="B6" s="43" t="s">
        <v>1646</v>
      </c>
      <c r="C6" s="21">
        <v>110.08333333333334</v>
      </c>
      <c r="D6" s="21">
        <v>0</v>
      </c>
      <c r="E6" s="39" t="s">
        <v>1647</v>
      </c>
      <c r="F6" s="39" t="s">
        <v>78</v>
      </c>
    </row>
    <row r="7" spans="1:6" x14ac:dyDescent="0.25">
      <c r="A7" s="64" t="s">
        <v>135</v>
      </c>
      <c r="B7" s="43" t="s">
        <v>749</v>
      </c>
      <c r="C7" s="21">
        <v>68.5</v>
      </c>
      <c r="D7" s="21">
        <v>1.8333333333333333</v>
      </c>
      <c r="E7" s="39" t="s">
        <v>750</v>
      </c>
      <c r="F7" s="39" t="s">
        <v>77</v>
      </c>
    </row>
    <row r="8" spans="1:6" ht="25.5" x14ac:dyDescent="0.25">
      <c r="A8" s="64" t="s">
        <v>135</v>
      </c>
      <c r="B8" s="43" t="s">
        <v>356</v>
      </c>
      <c r="C8" s="21">
        <v>64.75</v>
      </c>
      <c r="D8" s="21">
        <v>630.08333333333337</v>
      </c>
      <c r="E8" s="39" t="s">
        <v>357</v>
      </c>
      <c r="F8" s="39" t="s">
        <v>77</v>
      </c>
    </row>
    <row r="9" spans="1:6" x14ac:dyDescent="0.25">
      <c r="A9" s="64" t="s">
        <v>135</v>
      </c>
      <c r="B9" s="43" t="s">
        <v>25</v>
      </c>
      <c r="C9" s="21">
        <v>61</v>
      </c>
      <c r="D9" s="21">
        <v>37.583333333333329</v>
      </c>
      <c r="E9" s="39" t="s">
        <v>370</v>
      </c>
      <c r="F9" s="39" t="s">
        <v>78</v>
      </c>
    </row>
    <row r="10" spans="1:6" ht="25.5" x14ac:dyDescent="0.25">
      <c r="A10" s="64" t="s">
        <v>135</v>
      </c>
      <c r="B10" s="43" t="s">
        <v>1295</v>
      </c>
      <c r="C10" s="21">
        <v>52.583333333333336</v>
      </c>
      <c r="D10" s="21">
        <v>0</v>
      </c>
      <c r="E10" s="39" t="s">
        <v>1296</v>
      </c>
      <c r="F10" s="39" t="s">
        <v>77</v>
      </c>
    </row>
    <row r="11" spans="1:6" x14ac:dyDescent="0.25">
      <c r="A11" s="64" t="s">
        <v>135</v>
      </c>
      <c r="B11" s="43" t="s">
        <v>640</v>
      </c>
      <c r="C11" s="21">
        <v>40.666666666666664</v>
      </c>
      <c r="D11" s="21">
        <v>9.9166666666666661</v>
      </c>
      <c r="E11" s="39" t="s">
        <v>641</v>
      </c>
      <c r="F11" s="39" t="s">
        <v>77</v>
      </c>
    </row>
    <row r="12" spans="1:6" x14ac:dyDescent="0.25">
      <c r="A12" s="64" t="s">
        <v>135</v>
      </c>
      <c r="B12" s="43" t="s">
        <v>278</v>
      </c>
      <c r="C12" s="21">
        <v>37.416666666666664</v>
      </c>
      <c r="D12" s="21">
        <v>6</v>
      </c>
      <c r="E12" s="39" t="s">
        <v>279</v>
      </c>
      <c r="F12" s="39" t="s">
        <v>78</v>
      </c>
    </row>
    <row r="13" spans="1:6" x14ac:dyDescent="0.25">
      <c r="A13" s="64" t="s">
        <v>135</v>
      </c>
      <c r="B13" s="43" t="s">
        <v>682</v>
      </c>
      <c r="C13" s="21">
        <v>37</v>
      </c>
      <c r="D13" s="21">
        <v>3.0833333333333335</v>
      </c>
      <c r="E13" s="39" t="s">
        <v>683</v>
      </c>
      <c r="F13" s="39" t="s">
        <v>77</v>
      </c>
    </row>
    <row r="14" spans="1:6" x14ac:dyDescent="0.25">
      <c r="A14" s="64" t="s">
        <v>135</v>
      </c>
      <c r="B14" s="43" t="s">
        <v>737</v>
      </c>
      <c r="C14" s="21">
        <v>31.333333333333332</v>
      </c>
      <c r="D14" s="21">
        <v>35.916666666666664</v>
      </c>
      <c r="E14" s="39" t="s">
        <v>738</v>
      </c>
      <c r="F14" s="39" t="s">
        <v>77</v>
      </c>
    </row>
    <row r="15" spans="1:6" x14ac:dyDescent="0.25">
      <c r="A15" s="64" t="s">
        <v>135</v>
      </c>
      <c r="B15" s="43" t="s">
        <v>1468</v>
      </c>
      <c r="C15" s="21">
        <v>30.666666666666668</v>
      </c>
      <c r="D15" s="21">
        <v>0</v>
      </c>
      <c r="E15" s="39" t="s">
        <v>1469</v>
      </c>
      <c r="F15" s="39" t="s">
        <v>77</v>
      </c>
    </row>
    <row r="16" spans="1:6" x14ac:dyDescent="0.25">
      <c r="A16" s="64" t="s">
        <v>135</v>
      </c>
      <c r="B16" s="43" t="s">
        <v>755</v>
      </c>
      <c r="C16" s="21">
        <v>30</v>
      </c>
      <c r="D16" s="21">
        <v>0.75</v>
      </c>
      <c r="E16" s="39" t="s">
        <v>756</v>
      </c>
      <c r="F16" s="39" t="s">
        <v>77</v>
      </c>
    </row>
    <row r="17" spans="1:6" x14ac:dyDescent="0.25">
      <c r="A17" s="64" t="s">
        <v>135</v>
      </c>
      <c r="B17" s="43" t="s">
        <v>1360</v>
      </c>
      <c r="C17" s="21">
        <v>25.416666666666668</v>
      </c>
      <c r="D17" s="21">
        <v>0</v>
      </c>
      <c r="E17" s="39" t="s">
        <v>1361</v>
      </c>
      <c r="F17" s="39" t="s">
        <v>77</v>
      </c>
    </row>
    <row r="18" spans="1:6" x14ac:dyDescent="0.25">
      <c r="A18" s="64" t="s">
        <v>135</v>
      </c>
      <c r="B18" s="43" t="s">
        <v>1434</v>
      </c>
      <c r="C18" s="21">
        <v>14.333333333333334</v>
      </c>
      <c r="D18" s="21">
        <v>0</v>
      </c>
      <c r="E18" s="39" t="s">
        <v>1435</v>
      </c>
      <c r="F18" s="39" t="s">
        <v>77</v>
      </c>
    </row>
    <row r="19" spans="1:6" ht="25.5" x14ac:dyDescent="0.25">
      <c r="A19" s="64" t="s">
        <v>135</v>
      </c>
      <c r="B19" s="43" t="s">
        <v>16</v>
      </c>
      <c r="C19" s="21">
        <v>13.833333333333334</v>
      </c>
      <c r="D19" s="21">
        <v>2.0833333333333335</v>
      </c>
      <c r="E19" s="39" t="s">
        <v>376</v>
      </c>
      <c r="F19" s="39" t="s">
        <v>77</v>
      </c>
    </row>
    <row r="20" spans="1:6" ht="25.5" x14ac:dyDescent="0.25">
      <c r="A20" s="64" t="s">
        <v>135</v>
      </c>
      <c r="B20" s="43" t="s">
        <v>1320</v>
      </c>
      <c r="C20" s="21">
        <v>13.833333333333334</v>
      </c>
      <c r="D20" s="21">
        <v>0</v>
      </c>
      <c r="E20" s="39" t="s">
        <v>1321</v>
      </c>
      <c r="F20" s="39" t="s">
        <v>77</v>
      </c>
    </row>
    <row r="21" spans="1:6" x14ac:dyDescent="0.25">
      <c r="A21" s="64" t="s">
        <v>135</v>
      </c>
      <c r="B21" s="43" t="s">
        <v>1739</v>
      </c>
      <c r="C21" s="21">
        <v>12.416666666666666</v>
      </c>
      <c r="D21" s="21">
        <v>0</v>
      </c>
      <c r="E21" s="39" t="s">
        <v>1740</v>
      </c>
      <c r="F21" s="39" t="s">
        <v>77</v>
      </c>
    </row>
    <row r="22" spans="1:6" x14ac:dyDescent="0.25">
      <c r="A22" s="64" t="s">
        <v>135</v>
      </c>
      <c r="B22" s="43" t="s">
        <v>1792</v>
      </c>
      <c r="C22" s="21">
        <v>11.083333333333332</v>
      </c>
      <c r="D22" s="21">
        <v>0</v>
      </c>
      <c r="E22" s="39" t="s">
        <v>1793</v>
      </c>
      <c r="F22" s="39" t="s">
        <v>77</v>
      </c>
    </row>
    <row r="23" spans="1:6" x14ac:dyDescent="0.25">
      <c r="A23" s="64" t="s">
        <v>135</v>
      </c>
      <c r="B23" s="43" t="s">
        <v>2558</v>
      </c>
      <c r="C23" s="21">
        <v>10.583333333333332</v>
      </c>
      <c r="D23" s="21">
        <v>0</v>
      </c>
      <c r="E23" s="39" t="s">
        <v>2559</v>
      </c>
      <c r="F23" s="39" t="s">
        <v>77</v>
      </c>
    </row>
    <row r="24" spans="1:6" x14ac:dyDescent="0.25">
      <c r="A24" s="64" t="s">
        <v>135</v>
      </c>
      <c r="B24" s="43" t="s">
        <v>1794</v>
      </c>
      <c r="C24" s="21">
        <v>10.333333333333332</v>
      </c>
      <c r="D24" s="21">
        <v>0</v>
      </c>
      <c r="E24" s="39" t="s">
        <v>1795</v>
      </c>
      <c r="F24" s="39" t="s">
        <v>77</v>
      </c>
    </row>
    <row r="25" spans="1:6" x14ac:dyDescent="0.25">
      <c r="A25" s="64" t="s">
        <v>135</v>
      </c>
      <c r="B25" s="43" t="s">
        <v>745</v>
      </c>
      <c r="C25" s="21">
        <v>9.1666666666666661</v>
      </c>
      <c r="D25" s="21">
        <v>1.25</v>
      </c>
      <c r="E25" s="39" t="s">
        <v>746</v>
      </c>
      <c r="F25" s="39" t="s">
        <v>77</v>
      </c>
    </row>
    <row r="26" spans="1:6" x14ac:dyDescent="0.25">
      <c r="A26" s="64" t="s">
        <v>135</v>
      </c>
      <c r="B26" s="43" t="s">
        <v>1786</v>
      </c>
      <c r="C26" s="21">
        <v>8.75</v>
      </c>
      <c r="D26" s="21">
        <v>0</v>
      </c>
      <c r="E26" s="39" t="s">
        <v>1787</v>
      </c>
      <c r="F26" s="39" t="s">
        <v>77</v>
      </c>
    </row>
    <row r="27" spans="1:6" x14ac:dyDescent="0.25">
      <c r="A27" s="64" t="s">
        <v>135</v>
      </c>
      <c r="B27" s="43" t="s">
        <v>2566</v>
      </c>
      <c r="C27" s="21">
        <v>8.3333333333333339</v>
      </c>
      <c r="D27" s="21">
        <v>0</v>
      </c>
      <c r="E27" s="39" t="s">
        <v>2567</v>
      </c>
      <c r="F27" s="39" t="s">
        <v>77</v>
      </c>
    </row>
    <row r="28" spans="1:6" x14ac:dyDescent="0.25">
      <c r="A28" s="64" t="s">
        <v>135</v>
      </c>
      <c r="B28" s="43" t="s">
        <v>2596</v>
      </c>
      <c r="C28" s="21">
        <v>7.166666666666667</v>
      </c>
      <c r="D28" s="21">
        <v>8.3333333333333343E-2</v>
      </c>
      <c r="E28" s="39" t="s">
        <v>2597</v>
      </c>
      <c r="F28" s="39" t="s">
        <v>77</v>
      </c>
    </row>
    <row r="29" spans="1:6" x14ac:dyDescent="0.25">
      <c r="A29" s="64" t="s">
        <v>135</v>
      </c>
      <c r="B29" s="43" t="s">
        <v>68</v>
      </c>
      <c r="C29" s="21">
        <v>5.666666666666667</v>
      </c>
      <c r="D29" s="21">
        <v>29.583333333333336</v>
      </c>
      <c r="E29" s="39" t="s">
        <v>69</v>
      </c>
      <c r="F29" s="39" t="s">
        <v>77</v>
      </c>
    </row>
    <row r="30" spans="1:6" x14ac:dyDescent="0.25">
      <c r="A30" s="64" t="s">
        <v>135</v>
      </c>
      <c r="B30" s="43" t="s">
        <v>1423</v>
      </c>
      <c r="C30" s="21">
        <v>5</v>
      </c>
      <c r="D30" s="21">
        <v>0</v>
      </c>
      <c r="E30" s="39" t="s">
        <v>1424</v>
      </c>
      <c r="F30" s="39" t="s">
        <v>48</v>
      </c>
    </row>
    <row r="31" spans="1:6" ht="25.5" x14ac:dyDescent="0.25">
      <c r="A31" s="64" t="s">
        <v>135</v>
      </c>
      <c r="B31" s="43" t="s">
        <v>2654</v>
      </c>
      <c r="C31" s="21">
        <v>4.9166666666666661</v>
      </c>
      <c r="D31" s="21">
        <v>0</v>
      </c>
      <c r="E31" s="39" t="s">
        <v>2655</v>
      </c>
      <c r="F31" s="39" t="s">
        <v>77</v>
      </c>
    </row>
    <row r="32" spans="1:6" x14ac:dyDescent="0.25">
      <c r="A32" s="64" t="s">
        <v>135</v>
      </c>
      <c r="B32" s="43" t="s">
        <v>2708</v>
      </c>
      <c r="C32" s="21">
        <v>4.25</v>
      </c>
      <c r="D32" s="21">
        <v>0</v>
      </c>
      <c r="E32" s="39" t="s">
        <v>2709</v>
      </c>
      <c r="F32" s="39" t="s">
        <v>77</v>
      </c>
    </row>
    <row r="33" spans="1:6" x14ac:dyDescent="0.25">
      <c r="A33" s="64" t="s">
        <v>135</v>
      </c>
      <c r="B33" s="43" t="s">
        <v>2568</v>
      </c>
      <c r="C33" s="21">
        <v>4.25</v>
      </c>
      <c r="D33" s="21">
        <v>1.1666666666666667</v>
      </c>
      <c r="E33" s="39" t="s">
        <v>2569</v>
      </c>
      <c r="F33" s="39" t="s">
        <v>77</v>
      </c>
    </row>
    <row r="34" spans="1:6" ht="25.5" x14ac:dyDescent="0.25">
      <c r="A34" s="64" t="s">
        <v>135</v>
      </c>
      <c r="B34" s="43" t="s">
        <v>697</v>
      </c>
      <c r="C34" s="21">
        <v>3.75</v>
      </c>
      <c r="D34" s="21">
        <v>0</v>
      </c>
      <c r="E34" s="39" t="s">
        <v>698</v>
      </c>
      <c r="F34" s="39" t="s">
        <v>77</v>
      </c>
    </row>
    <row r="35" spans="1:6" x14ac:dyDescent="0.25">
      <c r="A35" s="64" t="s">
        <v>135</v>
      </c>
      <c r="B35" s="43" t="s">
        <v>1458</v>
      </c>
      <c r="C35" s="21">
        <v>3.3333333333333335</v>
      </c>
      <c r="D35" s="21">
        <v>0</v>
      </c>
      <c r="E35" s="39" t="s">
        <v>1459</v>
      </c>
      <c r="F35" s="39" t="s">
        <v>77</v>
      </c>
    </row>
    <row r="36" spans="1:6" ht="25.5" x14ac:dyDescent="0.25">
      <c r="A36" s="64" t="s">
        <v>135</v>
      </c>
      <c r="B36" s="43" t="s">
        <v>472</v>
      </c>
      <c r="C36" s="21">
        <v>2.75</v>
      </c>
      <c r="D36" s="21">
        <v>0</v>
      </c>
      <c r="E36" s="39" t="s">
        <v>473</v>
      </c>
      <c r="F36" s="39" t="s">
        <v>77</v>
      </c>
    </row>
    <row r="37" spans="1:6" x14ac:dyDescent="0.25">
      <c r="A37" s="64" t="s">
        <v>135</v>
      </c>
      <c r="B37" s="43" t="s">
        <v>757</v>
      </c>
      <c r="C37" s="21">
        <v>2.5</v>
      </c>
      <c r="D37" s="21">
        <v>0</v>
      </c>
      <c r="E37" s="39" t="s">
        <v>758</v>
      </c>
      <c r="F37" s="39" t="s">
        <v>77</v>
      </c>
    </row>
    <row r="38" spans="1:6" x14ac:dyDescent="0.25">
      <c r="A38" s="64" t="s">
        <v>135</v>
      </c>
      <c r="B38" s="43" t="s">
        <v>1052</v>
      </c>
      <c r="C38" s="21">
        <v>2.4166666666666665</v>
      </c>
      <c r="D38" s="21">
        <v>8.3333333333333343E-2</v>
      </c>
      <c r="E38" s="39" t="s">
        <v>1053</v>
      </c>
      <c r="F38" s="39" t="s">
        <v>77</v>
      </c>
    </row>
    <row r="39" spans="1:6" x14ac:dyDescent="0.25">
      <c r="A39" s="64" t="s">
        <v>135</v>
      </c>
      <c r="B39" s="43" t="s">
        <v>46</v>
      </c>
      <c r="C39" s="21">
        <v>2.3333333333333335</v>
      </c>
      <c r="D39" s="21">
        <v>1.6666666666666667</v>
      </c>
      <c r="E39" s="39" t="s">
        <v>47</v>
      </c>
      <c r="F39" s="39" t="s">
        <v>77</v>
      </c>
    </row>
    <row r="40" spans="1:6" x14ac:dyDescent="0.25">
      <c r="A40" s="64" t="s">
        <v>135</v>
      </c>
      <c r="B40" s="43" t="s">
        <v>2803</v>
      </c>
      <c r="C40" s="21">
        <v>2.25</v>
      </c>
      <c r="D40" s="21">
        <v>0</v>
      </c>
      <c r="E40" s="39" t="s">
        <v>2804</v>
      </c>
      <c r="F40" s="39" t="s">
        <v>78</v>
      </c>
    </row>
    <row r="41" spans="1:6" x14ac:dyDescent="0.25">
      <c r="A41" s="64" t="s">
        <v>135</v>
      </c>
      <c r="B41" s="43" t="s">
        <v>733</v>
      </c>
      <c r="C41" s="21">
        <v>2.0833333333333335</v>
      </c>
      <c r="D41" s="21">
        <v>8.0833333333333339</v>
      </c>
      <c r="E41" s="39" t="s">
        <v>734</v>
      </c>
      <c r="F41" s="39" t="s">
        <v>77</v>
      </c>
    </row>
    <row r="42" spans="1:6" ht="38.25" x14ac:dyDescent="0.25">
      <c r="A42" s="64" t="s">
        <v>135</v>
      </c>
      <c r="B42" s="43" t="s">
        <v>1546</v>
      </c>
      <c r="C42" s="21">
        <v>2.0833333333333335</v>
      </c>
      <c r="D42" s="21">
        <v>0</v>
      </c>
      <c r="E42" s="39" t="s">
        <v>1547</v>
      </c>
      <c r="F42" s="39" t="s">
        <v>77</v>
      </c>
    </row>
    <row r="43" spans="1:6" ht="25.5" x14ac:dyDescent="0.25">
      <c r="A43" s="64" t="s">
        <v>135</v>
      </c>
      <c r="B43" s="43" t="s">
        <v>2823</v>
      </c>
      <c r="C43" s="21">
        <v>2</v>
      </c>
      <c r="D43" s="21">
        <v>0</v>
      </c>
      <c r="E43" s="39" t="s">
        <v>2824</v>
      </c>
      <c r="F43" s="39" t="s">
        <v>77</v>
      </c>
    </row>
    <row r="44" spans="1:6" x14ac:dyDescent="0.25">
      <c r="A44" s="64" t="s">
        <v>135</v>
      </c>
      <c r="B44" s="43" t="s">
        <v>1087</v>
      </c>
      <c r="C44" s="21">
        <v>1.8333333333333333</v>
      </c>
      <c r="D44" s="21">
        <v>2.4166666666666665</v>
      </c>
      <c r="E44" s="39" t="s">
        <v>1088</v>
      </c>
      <c r="F44" s="39" t="s">
        <v>77</v>
      </c>
    </row>
    <row r="45" spans="1:6" x14ac:dyDescent="0.25">
      <c r="A45" s="64" t="s">
        <v>135</v>
      </c>
      <c r="B45" s="43" t="s">
        <v>673</v>
      </c>
      <c r="C45" s="21">
        <v>1.8333333333333333</v>
      </c>
      <c r="D45" s="21">
        <v>1.3333333333333335</v>
      </c>
      <c r="E45" s="39" t="s">
        <v>674</v>
      </c>
      <c r="F45" s="39" t="s">
        <v>77</v>
      </c>
    </row>
    <row r="46" spans="1:6" ht="25.5" x14ac:dyDescent="0.25">
      <c r="A46" s="64" t="s">
        <v>135</v>
      </c>
      <c r="B46" s="43" t="s">
        <v>1008</v>
      </c>
      <c r="C46" s="21">
        <v>1.25</v>
      </c>
      <c r="D46" s="21">
        <v>1.3333333333333335</v>
      </c>
      <c r="E46" s="39" t="s">
        <v>1009</v>
      </c>
      <c r="F46" s="39" t="s">
        <v>77</v>
      </c>
    </row>
    <row r="47" spans="1:6" x14ac:dyDescent="0.25">
      <c r="A47" s="64" t="s">
        <v>135</v>
      </c>
      <c r="B47" s="43" t="s">
        <v>1784</v>
      </c>
      <c r="C47" s="21">
        <v>1.1666666666666667</v>
      </c>
      <c r="D47" s="21">
        <v>0</v>
      </c>
      <c r="E47" s="39" t="s">
        <v>1785</v>
      </c>
      <c r="F47" s="39" t="s">
        <v>77</v>
      </c>
    </row>
    <row r="48" spans="1:6" ht="25.5" x14ac:dyDescent="0.25">
      <c r="A48" s="64" t="s">
        <v>135</v>
      </c>
      <c r="B48" s="43" t="s">
        <v>2884</v>
      </c>
      <c r="C48" s="21">
        <v>1.1666666666666667</v>
      </c>
      <c r="D48" s="21">
        <v>0</v>
      </c>
      <c r="E48" s="39" t="s">
        <v>2885</v>
      </c>
      <c r="F48" s="39" t="s">
        <v>77</v>
      </c>
    </row>
    <row r="49" spans="1:6" x14ac:dyDescent="0.25">
      <c r="A49" s="64" t="s">
        <v>135</v>
      </c>
      <c r="B49" s="43" t="s">
        <v>1832</v>
      </c>
      <c r="C49" s="21">
        <v>1.0833333333333333</v>
      </c>
      <c r="D49" s="21">
        <v>0</v>
      </c>
      <c r="E49" s="39" t="s">
        <v>1833</v>
      </c>
      <c r="F49" s="39" t="s">
        <v>77</v>
      </c>
    </row>
    <row r="50" spans="1:6" x14ac:dyDescent="0.25">
      <c r="A50" s="64" t="s">
        <v>135</v>
      </c>
      <c r="B50" s="43" t="s">
        <v>3361</v>
      </c>
      <c r="C50" s="21">
        <v>0.91666666666666663</v>
      </c>
      <c r="D50" s="21">
        <v>0</v>
      </c>
      <c r="E50" s="39" t="s">
        <v>210</v>
      </c>
      <c r="F50" s="39" t="s">
        <v>48</v>
      </c>
    </row>
    <row r="51" spans="1:6" x14ac:dyDescent="0.25">
      <c r="A51" s="64" t="s">
        <v>135</v>
      </c>
      <c r="B51" s="43" t="s">
        <v>137</v>
      </c>
      <c r="C51" s="21">
        <v>0.91666666666666663</v>
      </c>
      <c r="D51" s="21">
        <v>38.333333333333329</v>
      </c>
      <c r="E51" s="39" t="s">
        <v>358</v>
      </c>
      <c r="F51" s="39" t="s">
        <v>77</v>
      </c>
    </row>
    <row r="52" spans="1:6" x14ac:dyDescent="0.25">
      <c r="A52" s="64" t="s">
        <v>135</v>
      </c>
      <c r="B52" s="43" t="s">
        <v>1897</v>
      </c>
      <c r="C52" s="21">
        <v>0.66666666666666674</v>
      </c>
      <c r="D52" s="21">
        <v>0</v>
      </c>
      <c r="E52" s="39" t="s">
        <v>1159</v>
      </c>
      <c r="F52" s="39" t="s">
        <v>48</v>
      </c>
    </row>
    <row r="53" spans="1:6" x14ac:dyDescent="0.25">
      <c r="A53" s="64" t="s">
        <v>135</v>
      </c>
      <c r="B53" s="43" t="s">
        <v>1898</v>
      </c>
      <c r="C53" s="21">
        <v>0.66666666666666674</v>
      </c>
      <c r="D53" s="21">
        <v>0</v>
      </c>
      <c r="E53" s="39" t="s">
        <v>1159</v>
      </c>
      <c r="F53" s="39" t="s">
        <v>48</v>
      </c>
    </row>
    <row r="54" spans="1:6" x14ac:dyDescent="0.25">
      <c r="A54" s="64" t="s">
        <v>135</v>
      </c>
      <c r="B54" s="43" t="s">
        <v>3362</v>
      </c>
      <c r="C54" s="21">
        <v>0.66666666666666674</v>
      </c>
      <c r="D54" s="21">
        <v>0</v>
      </c>
      <c r="E54" s="39" t="s">
        <v>210</v>
      </c>
      <c r="F54" s="39" t="s">
        <v>48</v>
      </c>
    </row>
    <row r="55" spans="1:6" x14ac:dyDescent="0.25">
      <c r="A55" s="64" t="s">
        <v>135</v>
      </c>
      <c r="B55" s="43" t="s">
        <v>3363</v>
      </c>
      <c r="C55" s="21">
        <v>0.66666666666666674</v>
      </c>
      <c r="D55" s="21">
        <v>0</v>
      </c>
      <c r="E55" s="39" t="s">
        <v>3364</v>
      </c>
      <c r="F55" s="39" t="s">
        <v>48</v>
      </c>
    </row>
    <row r="56" spans="1:6" x14ac:dyDescent="0.25">
      <c r="A56" s="64" t="s">
        <v>135</v>
      </c>
      <c r="B56" s="43" t="s">
        <v>3365</v>
      </c>
      <c r="C56" s="21">
        <v>0.66666666666666674</v>
      </c>
      <c r="D56" s="21">
        <v>0</v>
      </c>
      <c r="E56" s="39" t="s">
        <v>210</v>
      </c>
      <c r="F56" s="39" t="s">
        <v>48</v>
      </c>
    </row>
    <row r="57" spans="1:6" x14ac:dyDescent="0.25">
      <c r="A57" s="64" t="s">
        <v>135</v>
      </c>
      <c r="B57" s="43" t="s">
        <v>1899</v>
      </c>
      <c r="C57" s="21">
        <v>0.58333333333333337</v>
      </c>
      <c r="D57" s="21">
        <v>0</v>
      </c>
      <c r="E57" s="39" t="s">
        <v>1900</v>
      </c>
      <c r="F57" s="39" t="s">
        <v>48</v>
      </c>
    </row>
    <row r="58" spans="1:6" x14ac:dyDescent="0.25">
      <c r="A58" s="64" t="s">
        <v>135</v>
      </c>
      <c r="B58" s="43" t="s">
        <v>3366</v>
      </c>
      <c r="C58" s="21">
        <v>0.58333333333333337</v>
      </c>
      <c r="D58" s="21">
        <v>0</v>
      </c>
      <c r="E58" s="39" t="s">
        <v>210</v>
      </c>
      <c r="F58" s="39" t="s">
        <v>48</v>
      </c>
    </row>
    <row r="59" spans="1:6" x14ac:dyDescent="0.25">
      <c r="A59" s="64" t="s">
        <v>135</v>
      </c>
      <c r="B59" s="43" t="s">
        <v>3367</v>
      </c>
      <c r="C59" s="21">
        <v>0.58333333333333337</v>
      </c>
      <c r="D59" s="21">
        <v>0</v>
      </c>
      <c r="E59" s="39" t="s">
        <v>3364</v>
      </c>
      <c r="F59" s="39" t="s">
        <v>48</v>
      </c>
    </row>
    <row r="60" spans="1:6" x14ac:dyDescent="0.25">
      <c r="A60" s="64" t="s">
        <v>135</v>
      </c>
      <c r="B60" s="43" t="s">
        <v>3368</v>
      </c>
      <c r="C60" s="21">
        <v>0.58333333333333337</v>
      </c>
      <c r="D60" s="21">
        <v>0</v>
      </c>
      <c r="E60" s="39" t="s">
        <v>3369</v>
      </c>
      <c r="F60" s="39" t="s">
        <v>48</v>
      </c>
    </row>
    <row r="61" spans="1:6" x14ac:dyDescent="0.25">
      <c r="A61" s="64" t="s">
        <v>135</v>
      </c>
      <c r="B61" s="43" t="s">
        <v>1901</v>
      </c>
      <c r="C61" s="21">
        <v>0.5</v>
      </c>
      <c r="D61" s="21">
        <v>0</v>
      </c>
      <c r="E61" s="39" t="s">
        <v>763</v>
      </c>
      <c r="F61" s="39" t="s">
        <v>48</v>
      </c>
    </row>
    <row r="62" spans="1:6" x14ac:dyDescent="0.25">
      <c r="A62" s="64" t="s">
        <v>135</v>
      </c>
      <c r="B62" s="43" t="s">
        <v>3370</v>
      </c>
      <c r="C62" s="21">
        <v>0.5</v>
      </c>
      <c r="D62" s="21">
        <v>0</v>
      </c>
      <c r="E62" s="39" t="s">
        <v>3371</v>
      </c>
      <c r="F62" s="39" t="s">
        <v>48</v>
      </c>
    </row>
    <row r="63" spans="1:6" x14ac:dyDescent="0.25">
      <c r="A63" s="64" t="s">
        <v>135</v>
      </c>
      <c r="B63" s="43" t="s">
        <v>3372</v>
      </c>
      <c r="C63" s="21">
        <v>0.5</v>
      </c>
      <c r="D63" s="21">
        <v>0</v>
      </c>
      <c r="E63" s="39" t="s">
        <v>1941</v>
      </c>
      <c r="F63" s="39" t="s">
        <v>48</v>
      </c>
    </row>
    <row r="64" spans="1:6" x14ac:dyDescent="0.25">
      <c r="A64" s="64" t="s">
        <v>135</v>
      </c>
      <c r="B64" s="43" t="s">
        <v>1902</v>
      </c>
      <c r="C64" s="21">
        <v>0.41666666666666669</v>
      </c>
      <c r="D64" s="21">
        <v>0</v>
      </c>
      <c r="E64" s="39" t="s">
        <v>1160</v>
      </c>
      <c r="F64" s="39" t="s">
        <v>48</v>
      </c>
    </row>
    <row r="65" spans="1:6" x14ac:dyDescent="0.25">
      <c r="A65" s="64" t="s">
        <v>135</v>
      </c>
      <c r="B65" s="43" t="s">
        <v>1903</v>
      </c>
      <c r="C65" s="21">
        <v>0.41666666666666669</v>
      </c>
      <c r="D65" s="21">
        <v>0</v>
      </c>
      <c r="E65" s="39" t="s">
        <v>1904</v>
      </c>
      <c r="F65" s="39" t="s">
        <v>48</v>
      </c>
    </row>
    <row r="66" spans="1:6" x14ac:dyDescent="0.25">
      <c r="A66" s="64" t="s">
        <v>135</v>
      </c>
      <c r="B66" s="43" t="s">
        <v>1905</v>
      </c>
      <c r="C66" s="21">
        <v>0.41666666666666669</v>
      </c>
      <c r="D66" s="21">
        <v>0</v>
      </c>
      <c r="E66" s="39" t="s">
        <v>1162</v>
      </c>
      <c r="F66" s="39" t="s">
        <v>48</v>
      </c>
    </row>
    <row r="67" spans="1:6" x14ac:dyDescent="0.25">
      <c r="A67" s="64" t="s">
        <v>135</v>
      </c>
      <c r="B67" s="43" t="s">
        <v>1906</v>
      </c>
      <c r="C67" s="21">
        <v>0.41666666666666669</v>
      </c>
      <c r="D67" s="21">
        <v>0</v>
      </c>
      <c r="E67" s="39" t="s">
        <v>764</v>
      </c>
      <c r="F67" s="39" t="s">
        <v>48</v>
      </c>
    </row>
    <row r="68" spans="1:6" x14ac:dyDescent="0.25">
      <c r="A68" s="64" t="s">
        <v>135</v>
      </c>
      <c r="B68" s="43" t="s">
        <v>1907</v>
      </c>
      <c r="C68" s="21">
        <v>0.41666666666666669</v>
      </c>
      <c r="D68" s="21">
        <v>0</v>
      </c>
      <c r="E68" s="39" t="s">
        <v>764</v>
      </c>
      <c r="F68" s="39" t="s">
        <v>48</v>
      </c>
    </row>
    <row r="69" spans="1:6" x14ac:dyDescent="0.25">
      <c r="A69" s="64" t="s">
        <v>135</v>
      </c>
      <c r="B69" s="43" t="s">
        <v>1908</v>
      </c>
      <c r="C69" s="21">
        <v>0.41666666666666669</v>
      </c>
      <c r="D69" s="21">
        <v>0</v>
      </c>
      <c r="E69" s="39" t="s">
        <v>1909</v>
      </c>
      <c r="F69" s="39" t="s">
        <v>48</v>
      </c>
    </row>
    <row r="70" spans="1:6" x14ac:dyDescent="0.25">
      <c r="A70" s="64" t="s">
        <v>135</v>
      </c>
      <c r="B70" s="43" t="s">
        <v>1910</v>
      </c>
      <c r="C70" s="21">
        <v>0.41666666666666669</v>
      </c>
      <c r="D70" s="21">
        <v>0</v>
      </c>
      <c r="E70" s="39" t="s">
        <v>1160</v>
      </c>
      <c r="F70" s="39" t="s">
        <v>48</v>
      </c>
    </row>
    <row r="71" spans="1:6" x14ac:dyDescent="0.25">
      <c r="A71" s="64" t="s">
        <v>135</v>
      </c>
      <c r="B71" s="43" t="s">
        <v>3373</v>
      </c>
      <c r="C71" s="21">
        <v>0.41666666666666669</v>
      </c>
      <c r="D71" s="21">
        <v>0</v>
      </c>
      <c r="E71" s="39" t="s">
        <v>1159</v>
      </c>
      <c r="F71" s="39" t="s">
        <v>48</v>
      </c>
    </row>
    <row r="72" spans="1:6" x14ac:dyDescent="0.25">
      <c r="A72" s="64" t="s">
        <v>135</v>
      </c>
      <c r="B72" s="43" t="s">
        <v>3374</v>
      </c>
      <c r="C72" s="21">
        <v>0.41666666666666669</v>
      </c>
      <c r="D72" s="21">
        <v>0</v>
      </c>
      <c r="E72" s="39" t="s">
        <v>1928</v>
      </c>
      <c r="F72" s="39" t="s">
        <v>48</v>
      </c>
    </row>
    <row r="73" spans="1:6" x14ac:dyDescent="0.25">
      <c r="A73" s="64" t="s">
        <v>135</v>
      </c>
      <c r="B73" s="43" t="s">
        <v>3375</v>
      </c>
      <c r="C73" s="21">
        <v>0.41666666666666669</v>
      </c>
      <c r="D73" s="21">
        <v>0</v>
      </c>
      <c r="E73" s="39" t="s">
        <v>3376</v>
      </c>
      <c r="F73" s="39" t="s">
        <v>48</v>
      </c>
    </row>
    <row r="74" spans="1:6" x14ac:dyDescent="0.25">
      <c r="A74" s="64" t="s">
        <v>135</v>
      </c>
      <c r="B74" s="43" t="s">
        <v>3377</v>
      </c>
      <c r="C74" s="21">
        <v>0.41666666666666669</v>
      </c>
      <c r="D74" s="21">
        <v>0</v>
      </c>
      <c r="E74" s="39" t="s">
        <v>3378</v>
      </c>
      <c r="F74" s="39" t="s">
        <v>48</v>
      </c>
    </row>
    <row r="75" spans="1:6" x14ac:dyDescent="0.25">
      <c r="A75" s="64" t="s">
        <v>135</v>
      </c>
      <c r="B75" s="43" t="s">
        <v>3379</v>
      </c>
      <c r="C75" s="21">
        <v>0.41666666666666669</v>
      </c>
      <c r="D75" s="21">
        <v>0</v>
      </c>
      <c r="E75" s="39" t="s">
        <v>1941</v>
      </c>
      <c r="F75" s="39" t="s">
        <v>48</v>
      </c>
    </row>
    <row r="76" spans="1:6" x14ac:dyDescent="0.25">
      <c r="A76" s="64" t="s">
        <v>135</v>
      </c>
      <c r="B76" s="43" t="s">
        <v>3380</v>
      </c>
      <c r="C76" s="21">
        <v>0.41666666666666669</v>
      </c>
      <c r="D76" s="21">
        <v>0</v>
      </c>
      <c r="E76" s="39" t="s">
        <v>1943</v>
      </c>
      <c r="F76" s="39" t="s">
        <v>48</v>
      </c>
    </row>
    <row r="77" spans="1:6" x14ac:dyDescent="0.25">
      <c r="A77" s="64" t="s">
        <v>135</v>
      </c>
      <c r="B77" s="43" t="s">
        <v>3381</v>
      </c>
      <c r="C77" s="21">
        <v>0.41666666666666669</v>
      </c>
      <c r="D77" s="21">
        <v>0</v>
      </c>
      <c r="E77" s="39" t="s">
        <v>1943</v>
      </c>
      <c r="F77" s="39" t="s">
        <v>48</v>
      </c>
    </row>
    <row r="78" spans="1:6" x14ac:dyDescent="0.25">
      <c r="A78" s="64" t="s">
        <v>135</v>
      </c>
      <c r="B78" s="43" t="s">
        <v>3382</v>
      </c>
      <c r="C78" s="21">
        <v>0.41666666666666669</v>
      </c>
      <c r="D78" s="21">
        <v>0</v>
      </c>
      <c r="E78" s="39" t="s">
        <v>1941</v>
      </c>
      <c r="F78" s="39" t="s">
        <v>48</v>
      </c>
    </row>
    <row r="79" spans="1:6" x14ac:dyDescent="0.25">
      <c r="A79" s="64" t="s">
        <v>135</v>
      </c>
      <c r="B79" s="43" t="s">
        <v>3383</v>
      </c>
      <c r="C79" s="21">
        <v>0.41666666666666669</v>
      </c>
      <c r="D79" s="21">
        <v>0</v>
      </c>
      <c r="E79" s="39" t="s">
        <v>3384</v>
      </c>
      <c r="F79" s="39" t="s">
        <v>48</v>
      </c>
    </row>
    <row r="80" spans="1:6" x14ac:dyDescent="0.25">
      <c r="A80" s="64" t="s">
        <v>135</v>
      </c>
      <c r="B80" s="43" t="s">
        <v>3385</v>
      </c>
      <c r="C80" s="21">
        <v>0.41666666666666669</v>
      </c>
      <c r="D80" s="21">
        <v>0</v>
      </c>
      <c r="E80" s="39" t="s">
        <v>3384</v>
      </c>
      <c r="F80" s="39" t="s">
        <v>48</v>
      </c>
    </row>
    <row r="81" spans="1:6" x14ac:dyDescent="0.25">
      <c r="A81" s="64" t="s">
        <v>135</v>
      </c>
      <c r="B81" s="43" t="s">
        <v>3386</v>
      </c>
      <c r="C81" s="21">
        <v>0.41666666666666669</v>
      </c>
      <c r="D81" s="21">
        <v>0</v>
      </c>
      <c r="E81" s="39" t="s">
        <v>211</v>
      </c>
      <c r="F81" s="39" t="s">
        <v>48</v>
      </c>
    </row>
    <row r="82" spans="1:6" x14ac:dyDescent="0.25">
      <c r="A82" s="64" t="s">
        <v>135</v>
      </c>
      <c r="B82" s="43" t="s">
        <v>3387</v>
      </c>
      <c r="C82" s="21">
        <v>0.41666666666666669</v>
      </c>
      <c r="D82" s="21">
        <v>0</v>
      </c>
      <c r="E82" s="39" t="s">
        <v>3388</v>
      </c>
      <c r="F82" s="39" t="s">
        <v>48</v>
      </c>
    </row>
    <row r="83" spans="1:6" x14ac:dyDescent="0.25">
      <c r="A83" s="64" t="s">
        <v>135</v>
      </c>
      <c r="B83" s="43" t="s">
        <v>3389</v>
      </c>
      <c r="C83" s="21">
        <v>0.41666666666666669</v>
      </c>
      <c r="D83" s="21">
        <v>0</v>
      </c>
      <c r="E83" s="39" t="s">
        <v>1159</v>
      </c>
      <c r="F83" s="39" t="s">
        <v>48</v>
      </c>
    </row>
    <row r="84" spans="1:6" x14ac:dyDescent="0.25">
      <c r="A84" s="64" t="s">
        <v>135</v>
      </c>
      <c r="B84" s="43" t="s">
        <v>3390</v>
      </c>
      <c r="C84" s="21">
        <v>0.41666666666666669</v>
      </c>
      <c r="D84" s="21">
        <v>0</v>
      </c>
      <c r="E84" s="39" t="s">
        <v>1160</v>
      </c>
      <c r="F84" s="39" t="s">
        <v>48</v>
      </c>
    </row>
    <row r="85" spans="1:6" x14ac:dyDescent="0.25">
      <c r="A85" s="64" t="s">
        <v>135</v>
      </c>
      <c r="B85" s="43" t="s">
        <v>1846</v>
      </c>
      <c r="C85" s="21">
        <v>0.41666666666666669</v>
      </c>
      <c r="D85" s="21">
        <v>0</v>
      </c>
      <c r="E85" s="39" t="s">
        <v>1847</v>
      </c>
      <c r="F85" s="39" t="s">
        <v>77</v>
      </c>
    </row>
    <row r="86" spans="1:6" ht="25.5" x14ac:dyDescent="0.25">
      <c r="A86" s="64" t="s">
        <v>135</v>
      </c>
      <c r="B86" s="43" t="s">
        <v>3024</v>
      </c>
      <c r="C86" s="21">
        <v>0.41666666666666669</v>
      </c>
      <c r="D86" s="21">
        <v>0.16666666666666669</v>
      </c>
      <c r="E86" s="39" t="s">
        <v>3025</v>
      </c>
      <c r="F86" s="39" t="s">
        <v>78</v>
      </c>
    </row>
    <row r="87" spans="1:6" ht="38.25" x14ac:dyDescent="0.25">
      <c r="A87" s="64" t="s">
        <v>135</v>
      </c>
      <c r="B87" s="43" t="s">
        <v>3044</v>
      </c>
      <c r="C87" s="21">
        <v>0.41666666666666669</v>
      </c>
      <c r="D87" s="21">
        <v>0</v>
      </c>
      <c r="E87" s="39" t="s">
        <v>3045</v>
      </c>
      <c r="F87" s="39" t="s">
        <v>77</v>
      </c>
    </row>
    <row r="88" spans="1:6" x14ac:dyDescent="0.25">
      <c r="A88" s="64" t="s">
        <v>135</v>
      </c>
      <c r="B88" s="43" t="s">
        <v>1911</v>
      </c>
      <c r="C88" s="21">
        <v>0.33333333333333337</v>
      </c>
      <c r="D88" s="21">
        <v>0</v>
      </c>
      <c r="E88" s="39" t="s">
        <v>210</v>
      </c>
      <c r="F88" s="39" t="s">
        <v>48</v>
      </c>
    </row>
    <row r="89" spans="1:6" x14ac:dyDescent="0.25">
      <c r="A89" s="64" t="s">
        <v>135</v>
      </c>
      <c r="B89" s="43" t="s">
        <v>1912</v>
      </c>
      <c r="C89" s="21">
        <v>0.33333333333333337</v>
      </c>
      <c r="D89" s="21">
        <v>0</v>
      </c>
      <c r="E89" s="39" t="s">
        <v>763</v>
      </c>
      <c r="F89" s="39" t="s">
        <v>48</v>
      </c>
    </row>
    <row r="90" spans="1:6" x14ac:dyDescent="0.25">
      <c r="A90" s="64" t="s">
        <v>135</v>
      </c>
      <c r="B90" s="43" t="s">
        <v>1913</v>
      </c>
      <c r="C90" s="21">
        <v>0.33333333333333337</v>
      </c>
      <c r="D90" s="21">
        <v>0</v>
      </c>
      <c r="E90" s="39" t="s">
        <v>1914</v>
      </c>
      <c r="F90" s="39" t="s">
        <v>48</v>
      </c>
    </row>
    <row r="91" spans="1:6" x14ac:dyDescent="0.25">
      <c r="A91" s="64" t="s">
        <v>135</v>
      </c>
      <c r="B91" s="43" t="s">
        <v>1915</v>
      </c>
      <c r="C91" s="21">
        <v>0.33333333333333337</v>
      </c>
      <c r="D91" s="21">
        <v>0</v>
      </c>
      <c r="E91" s="39" t="s">
        <v>1909</v>
      </c>
      <c r="F91" s="39" t="s">
        <v>48</v>
      </c>
    </row>
    <row r="92" spans="1:6" x14ac:dyDescent="0.25">
      <c r="A92" s="64" t="s">
        <v>135</v>
      </c>
      <c r="B92" s="43" t="s">
        <v>1916</v>
      </c>
      <c r="C92" s="21">
        <v>0.33333333333333337</v>
      </c>
      <c r="D92" s="21">
        <v>0</v>
      </c>
      <c r="E92" s="39" t="s">
        <v>210</v>
      </c>
      <c r="F92" s="39" t="s">
        <v>48</v>
      </c>
    </row>
    <row r="93" spans="1:6" x14ac:dyDescent="0.25">
      <c r="A93" s="64" t="s">
        <v>135</v>
      </c>
      <c r="B93" s="43" t="s">
        <v>3391</v>
      </c>
      <c r="C93" s="21">
        <v>0.33333333333333337</v>
      </c>
      <c r="D93" s="21">
        <v>0</v>
      </c>
      <c r="E93" s="39" t="s">
        <v>210</v>
      </c>
      <c r="F93" s="39" t="s">
        <v>48</v>
      </c>
    </row>
    <row r="94" spans="1:6" x14ac:dyDescent="0.25">
      <c r="A94" s="64" t="s">
        <v>135</v>
      </c>
      <c r="B94" s="43" t="s">
        <v>3392</v>
      </c>
      <c r="C94" s="21">
        <v>0.33333333333333337</v>
      </c>
      <c r="D94" s="21">
        <v>0</v>
      </c>
      <c r="E94" s="39" t="s">
        <v>210</v>
      </c>
      <c r="F94" s="39" t="s">
        <v>48</v>
      </c>
    </row>
    <row r="95" spans="1:6" x14ac:dyDescent="0.25">
      <c r="A95" s="64" t="s">
        <v>135</v>
      </c>
      <c r="B95" s="43" t="s">
        <v>3393</v>
      </c>
      <c r="C95" s="21">
        <v>0.33333333333333337</v>
      </c>
      <c r="D95" s="21">
        <v>0</v>
      </c>
      <c r="E95" s="39" t="s">
        <v>211</v>
      </c>
      <c r="F95" s="39" t="s">
        <v>48</v>
      </c>
    </row>
    <row r="96" spans="1:6" x14ac:dyDescent="0.25">
      <c r="A96" s="64" t="s">
        <v>135</v>
      </c>
      <c r="B96" s="43" t="s">
        <v>3394</v>
      </c>
      <c r="C96" s="21">
        <v>0.33333333333333337</v>
      </c>
      <c r="D96" s="21">
        <v>0</v>
      </c>
      <c r="E96" s="39" t="s">
        <v>3395</v>
      </c>
      <c r="F96" s="39" t="s">
        <v>48</v>
      </c>
    </row>
    <row r="97" spans="1:6" x14ac:dyDescent="0.25">
      <c r="A97" s="64" t="s">
        <v>135</v>
      </c>
      <c r="B97" s="43" t="s">
        <v>3396</v>
      </c>
      <c r="C97" s="21">
        <v>0.33333333333333337</v>
      </c>
      <c r="D97" s="21">
        <v>0</v>
      </c>
      <c r="E97" s="39" t="s">
        <v>3397</v>
      </c>
      <c r="F97" s="39" t="s">
        <v>48</v>
      </c>
    </row>
    <row r="98" spans="1:6" x14ac:dyDescent="0.25">
      <c r="A98" s="64" t="s">
        <v>135</v>
      </c>
      <c r="B98" s="43" t="s">
        <v>3398</v>
      </c>
      <c r="C98" s="21">
        <v>0.33333333333333337</v>
      </c>
      <c r="D98" s="21">
        <v>0</v>
      </c>
      <c r="E98" s="39" t="s">
        <v>3399</v>
      </c>
      <c r="F98" s="39" t="s">
        <v>48</v>
      </c>
    </row>
    <row r="99" spans="1:6" x14ac:dyDescent="0.25">
      <c r="A99" s="64" t="s">
        <v>135</v>
      </c>
      <c r="B99" s="43" t="s">
        <v>3400</v>
      </c>
      <c r="C99" s="21">
        <v>0.33333333333333337</v>
      </c>
      <c r="D99" s="21">
        <v>0</v>
      </c>
      <c r="E99" s="39" t="s">
        <v>3401</v>
      </c>
      <c r="F99" s="39" t="s">
        <v>48</v>
      </c>
    </row>
    <row r="100" spans="1:6" x14ac:dyDescent="0.25">
      <c r="A100" s="64" t="s">
        <v>135</v>
      </c>
      <c r="B100" s="43" t="s">
        <v>3402</v>
      </c>
      <c r="C100" s="21">
        <v>0.33333333333333337</v>
      </c>
      <c r="D100" s="21">
        <v>0</v>
      </c>
      <c r="E100" s="39" t="s">
        <v>211</v>
      </c>
      <c r="F100" s="39" t="s">
        <v>48</v>
      </c>
    </row>
    <row r="101" spans="1:6" x14ac:dyDescent="0.25">
      <c r="A101" s="64" t="s">
        <v>135</v>
      </c>
      <c r="B101" s="43" t="s">
        <v>3403</v>
      </c>
      <c r="C101" s="21">
        <v>0.33333333333333337</v>
      </c>
      <c r="D101" s="21">
        <v>0</v>
      </c>
      <c r="E101" s="39" t="s">
        <v>3404</v>
      </c>
      <c r="F101" s="39" t="s">
        <v>48</v>
      </c>
    </row>
    <row r="102" spans="1:6" x14ac:dyDescent="0.25">
      <c r="A102" s="64" t="s">
        <v>135</v>
      </c>
      <c r="B102" s="43" t="s">
        <v>1917</v>
      </c>
      <c r="C102" s="21">
        <v>0.25</v>
      </c>
      <c r="D102" s="21">
        <v>0</v>
      </c>
      <c r="E102" s="39" t="s">
        <v>1900</v>
      </c>
      <c r="F102" s="39" t="s">
        <v>48</v>
      </c>
    </row>
    <row r="103" spans="1:6" x14ac:dyDescent="0.25">
      <c r="A103" s="64" t="s">
        <v>135</v>
      </c>
      <c r="B103" s="43" t="s">
        <v>1918</v>
      </c>
      <c r="C103" s="21">
        <v>0.25</v>
      </c>
      <c r="D103" s="21">
        <v>0</v>
      </c>
      <c r="E103" s="39" t="s">
        <v>1904</v>
      </c>
      <c r="F103" s="39" t="s">
        <v>48</v>
      </c>
    </row>
    <row r="104" spans="1:6" x14ac:dyDescent="0.25">
      <c r="A104" s="64" t="s">
        <v>135</v>
      </c>
      <c r="B104" s="43" t="s">
        <v>1919</v>
      </c>
      <c r="C104" s="21">
        <v>0.25</v>
      </c>
      <c r="D104" s="21">
        <v>0</v>
      </c>
      <c r="E104" s="39" t="s">
        <v>1161</v>
      </c>
      <c r="F104" s="39" t="s">
        <v>48</v>
      </c>
    </row>
    <row r="105" spans="1:6" x14ac:dyDescent="0.25">
      <c r="A105" s="64" t="s">
        <v>135</v>
      </c>
      <c r="B105" s="43" t="s">
        <v>1920</v>
      </c>
      <c r="C105" s="21">
        <v>0.25</v>
      </c>
      <c r="D105" s="21">
        <v>0</v>
      </c>
      <c r="E105" s="39" t="s">
        <v>764</v>
      </c>
      <c r="F105" s="39" t="s">
        <v>48</v>
      </c>
    </row>
    <row r="106" spans="1:6" x14ac:dyDescent="0.25">
      <c r="A106" s="64" t="s">
        <v>135</v>
      </c>
      <c r="B106" s="43" t="s">
        <v>1921</v>
      </c>
      <c r="C106" s="21">
        <v>0.25</v>
      </c>
      <c r="D106" s="21">
        <v>0</v>
      </c>
      <c r="E106" s="39" t="s">
        <v>210</v>
      </c>
      <c r="F106" s="39" t="s">
        <v>48</v>
      </c>
    </row>
    <row r="107" spans="1:6" x14ac:dyDescent="0.25">
      <c r="A107" s="64" t="s">
        <v>135</v>
      </c>
      <c r="B107" s="43" t="s">
        <v>1922</v>
      </c>
      <c r="C107" s="21">
        <v>0.25</v>
      </c>
      <c r="D107" s="21">
        <v>0</v>
      </c>
      <c r="E107" s="39" t="s">
        <v>1923</v>
      </c>
      <c r="F107" s="39" t="s">
        <v>48</v>
      </c>
    </row>
    <row r="108" spans="1:6" x14ac:dyDescent="0.25">
      <c r="A108" s="64" t="s">
        <v>135</v>
      </c>
      <c r="B108" s="43" t="s">
        <v>1924</v>
      </c>
      <c r="C108" s="21">
        <v>0.25</v>
      </c>
      <c r="D108" s="21">
        <v>0</v>
      </c>
      <c r="E108" s="39" t="s">
        <v>1909</v>
      </c>
      <c r="F108" s="39" t="s">
        <v>48</v>
      </c>
    </row>
    <row r="109" spans="1:6" x14ac:dyDescent="0.25">
      <c r="A109" s="64" t="s">
        <v>135</v>
      </c>
      <c r="B109" s="43" t="s">
        <v>3405</v>
      </c>
      <c r="C109" s="21">
        <v>0.25</v>
      </c>
      <c r="D109" s="21">
        <v>0</v>
      </c>
      <c r="E109" s="39" t="s">
        <v>3404</v>
      </c>
      <c r="F109" s="39" t="s">
        <v>48</v>
      </c>
    </row>
    <row r="110" spans="1:6" x14ac:dyDescent="0.25">
      <c r="A110" s="64" t="s">
        <v>135</v>
      </c>
      <c r="B110" s="43" t="s">
        <v>3406</v>
      </c>
      <c r="C110" s="21">
        <v>0.25</v>
      </c>
      <c r="D110" s="21">
        <v>0</v>
      </c>
      <c r="E110" s="39" t="s">
        <v>3407</v>
      </c>
      <c r="F110" s="39" t="s">
        <v>48</v>
      </c>
    </row>
    <row r="111" spans="1:6" x14ac:dyDescent="0.25">
      <c r="A111" s="64" t="s">
        <v>135</v>
      </c>
      <c r="B111" s="43" t="s">
        <v>3408</v>
      </c>
      <c r="C111" s="21">
        <v>0.25</v>
      </c>
      <c r="D111" s="21">
        <v>0</v>
      </c>
      <c r="E111" s="39" t="s">
        <v>3404</v>
      </c>
      <c r="F111" s="39" t="s">
        <v>48</v>
      </c>
    </row>
    <row r="112" spans="1:6" x14ac:dyDescent="0.25">
      <c r="A112" s="64" t="s">
        <v>135</v>
      </c>
      <c r="B112" s="43" t="s">
        <v>3409</v>
      </c>
      <c r="C112" s="21">
        <v>0.25</v>
      </c>
      <c r="D112" s="21">
        <v>0</v>
      </c>
      <c r="E112" s="39" t="s">
        <v>210</v>
      </c>
      <c r="F112" s="39" t="s">
        <v>48</v>
      </c>
    </row>
    <row r="113" spans="1:6" x14ac:dyDescent="0.25">
      <c r="A113" s="64" t="s">
        <v>135</v>
      </c>
      <c r="B113" s="43" t="s">
        <v>3410</v>
      </c>
      <c r="C113" s="21">
        <v>0.25</v>
      </c>
      <c r="D113" s="21">
        <v>0</v>
      </c>
      <c r="E113" s="39" t="s">
        <v>211</v>
      </c>
      <c r="F113" s="39" t="s">
        <v>48</v>
      </c>
    </row>
    <row r="114" spans="1:6" x14ac:dyDescent="0.25">
      <c r="A114" s="64" t="s">
        <v>135</v>
      </c>
      <c r="B114" s="43" t="s">
        <v>3411</v>
      </c>
      <c r="C114" s="21">
        <v>0.25</v>
      </c>
      <c r="D114" s="21">
        <v>0</v>
      </c>
      <c r="E114" s="39" t="s">
        <v>211</v>
      </c>
      <c r="F114" s="39" t="s">
        <v>48</v>
      </c>
    </row>
    <row r="115" spans="1:6" x14ac:dyDescent="0.25">
      <c r="A115" s="64" t="s">
        <v>135</v>
      </c>
      <c r="B115" s="43" t="s">
        <v>3412</v>
      </c>
      <c r="C115" s="21">
        <v>0.25</v>
      </c>
      <c r="D115" s="21">
        <v>0</v>
      </c>
      <c r="E115" s="39" t="s">
        <v>1160</v>
      </c>
      <c r="F115" s="39" t="s">
        <v>48</v>
      </c>
    </row>
    <row r="116" spans="1:6" x14ac:dyDescent="0.25">
      <c r="A116" s="64" t="s">
        <v>135</v>
      </c>
      <c r="B116" s="43" t="s">
        <v>3413</v>
      </c>
      <c r="C116" s="21">
        <v>0.25</v>
      </c>
      <c r="D116" s="21">
        <v>0</v>
      </c>
      <c r="E116" s="39" t="s">
        <v>3376</v>
      </c>
      <c r="F116" s="39" t="s">
        <v>48</v>
      </c>
    </row>
    <row r="117" spans="1:6" x14ac:dyDescent="0.25">
      <c r="A117" s="64" t="s">
        <v>135</v>
      </c>
      <c r="B117" s="43" t="s">
        <v>3414</v>
      </c>
      <c r="C117" s="21">
        <v>0.25</v>
      </c>
      <c r="D117" s="21">
        <v>0</v>
      </c>
      <c r="E117" s="39" t="s">
        <v>3399</v>
      </c>
      <c r="F117" s="39" t="s">
        <v>48</v>
      </c>
    </row>
    <row r="118" spans="1:6" x14ac:dyDescent="0.25">
      <c r="A118" s="64" t="s">
        <v>135</v>
      </c>
      <c r="B118" s="43" t="s">
        <v>3415</v>
      </c>
      <c r="C118" s="21">
        <v>0.25</v>
      </c>
      <c r="D118" s="21">
        <v>0</v>
      </c>
      <c r="E118" s="39" t="s">
        <v>3369</v>
      </c>
      <c r="F118" s="39" t="s">
        <v>48</v>
      </c>
    </row>
    <row r="119" spans="1:6" x14ac:dyDescent="0.25">
      <c r="A119" s="64" t="s">
        <v>135</v>
      </c>
      <c r="B119" s="43" t="s">
        <v>3416</v>
      </c>
      <c r="C119" s="21">
        <v>0.25</v>
      </c>
      <c r="D119" s="21">
        <v>0</v>
      </c>
      <c r="E119" s="39" t="s">
        <v>3401</v>
      </c>
      <c r="F119" s="39" t="s">
        <v>48</v>
      </c>
    </row>
    <row r="120" spans="1:6" x14ac:dyDescent="0.25">
      <c r="A120" s="64" t="s">
        <v>135</v>
      </c>
      <c r="B120" s="43" t="s">
        <v>3417</v>
      </c>
      <c r="C120" s="21">
        <v>0.25</v>
      </c>
      <c r="D120" s="21">
        <v>0</v>
      </c>
      <c r="E120" s="39" t="s">
        <v>210</v>
      </c>
      <c r="F120" s="39" t="s">
        <v>48</v>
      </c>
    </row>
    <row r="121" spans="1:6" x14ac:dyDescent="0.25">
      <c r="A121" s="64" t="s">
        <v>135</v>
      </c>
      <c r="B121" s="43" t="s">
        <v>3418</v>
      </c>
      <c r="C121" s="21">
        <v>0.25</v>
      </c>
      <c r="D121" s="21">
        <v>0</v>
      </c>
      <c r="E121" s="39" t="s">
        <v>3369</v>
      </c>
      <c r="F121" s="39" t="s">
        <v>48</v>
      </c>
    </row>
    <row r="122" spans="1:6" x14ac:dyDescent="0.25">
      <c r="A122" s="64" t="s">
        <v>135</v>
      </c>
      <c r="B122" s="43" t="s">
        <v>3419</v>
      </c>
      <c r="C122" s="21">
        <v>0.25</v>
      </c>
      <c r="D122" s="21">
        <v>0</v>
      </c>
      <c r="E122" s="39" t="s">
        <v>3420</v>
      </c>
      <c r="F122" s="39" t="s">
        <v>48</v>
      </c>
    </row>
    <row r="123" spans="1:6" x14ac:dyDescent="0.25">
      <c r="A123" s="64" t="s">
        <v>135</v>
      </c>
      <c r="B123" s="43" t="s">
        <v>3421</v>
      </c>
      <c r="C123" s="21">
        <v>0.25</v>
      </c>
      <c r="D123" s="21">
        <v>0</v>
      </c>
      <c r="E123" s="39" t="s">
        <v>3422</v>
      </c>
      <c r="F123" s="39" t="s">
        <v>48</v>
      </c>
    </row>
    <row r="124" spans="1:6" x14ac:dyDescent="0.25">
      <c r="A124" s="64" t="s">
        <v>135</v>
      </c>
      <c r="B124" s="43" t="s">
        <v>3423</v>
      </c>
      <c r="C124" s="21">
        <v>0.25</v>
      </c>
      <c r="D124" s="21">
        <v>0</v>
      </c>
      <c r="E124" s="39" t="s">
        <v>210</v>
      </c>
      <c r="F124" s="39" t="s">
        <v>48</v>
      </c>
    </row>
    <row r="125" spans="1:6" x14ac:dyDescent="0.25">
      <c r="A125" s="64" t="s">
        <v>135</v>
      </c>
      <c r="B125" s="43" t="s">
        <v>3424</v>
      </c>
      <c r="C125" s="21">
        <v>0.25</v>
      </c>
      <c r="D125" s="21">
        <v>0</v>
      </c>
      <c r="E125" s="39" t="s">
        <v>211</v>
      </c>
      <c r="F125" s="39" t="s">
        <v>48</v>
      </c>
    </row>
    <row r="126" spans="1:6" x14ac:dyDescent="0.25">
      <c r="A126" s="64" t="s">
        <v>135</v>
      </c>
      <c r="B126" s="43" t="s">
        <v>3425</v>
      </c>
      <c r="C126" s="21">
        <v>0.25</v>
      </c>
      <c r="D126" s="21">
        <v>0</v>
      </c>
      <c r="E126" s="39" t="s">
        <v>3426</v>
      </c>
      <c r="F126" s="39" t="s">
        <v>48</v>
      </c>
    </row>
    <row r="127" spans="1:6" x14ac:dyDescent="0.25">
      <c r="A127" s="64" t="s">
        <v>135</v>
      </c>
      <c r="B127" s="43" t="s">
        <v>3427</v>
      </c>
      <c r="C127" s="21">
        <v>0.25</v>
      </c>
      <c r="D127" s="21">
        <v>0</v>
      </c>
      <c r="E127" s="39" t="s">
        <v>3428</v>
      </c>
      <c r="F127" s="39" t="s">
        <v>48</v>
      </c>
    </row>
    <row r="128" spans="1:6" x14ac:dyDescent="0.25">
      <c r="A128" s="64" t="s">
        <v>135</v>
      </c>
      <c r="B128" s="43" t="s">
        <v>2960</v>
      </c>
      <c r="C128" s="21">
        <v>0.25</v>
      </c>
      <c r="D128" s="21">
        <v>0</v>
      </c>
      <c r="E128" s="39" t="s">
        <v>2961</v>
      </c>
      <c r="F128" s="39" t="s">
        <v>77</v>
      </c>
    </row>
    <row r="129" spans="1:6" x14ac:dyDescent="0.25">
      <c r="A129" s="64" t="s">
        <v>135</v>
      </c>
      <c r="B129" s="43" t="s">
        <v>1925</v>
      </c>
      <c r="C129" s="21">
        <v>0.16666666666666669</v>
      </c>
      <c r="D129" s="21">
        <v>0</v>
      </c>
      <c r="E129" s="39" t="s">
        <v>764</v>
      </c>
      <c r="F129" s="39" t="s">
        <v>48</v>
      </c>
    </row>
    <row r="130" spans="1:6" x14ac:dyDescent="0.25">
      <c r="A130" s="64" t="s">
        <v>135</v>
      </c>
      <c r="B130" s="43" t="s">
        <v>1926</v>
      </c>
      <c r="C130" s="21">
        <v>0.16666666666666669</v>
      </c>
      <c r="D130" s="21">
        <v>0</v>
      </c>
      <c r="E130" s="39" t="s">
        <v>763</v>
      </c>
      <c r="F130" s="39" t="s">
        <v>48</v>
      </c>
    </row>
    <row r="131" spans="1:6" x14ac:dyDescent="0.25">
      <c r="A131" s="64" t="s">
        <v>135</v>
      </c>
      <c r="B131" s="43" t="s">
        <v>1927</v>
      </c>
      <c r="C131" s="21">
        <v>0.16666666666666669</v>
      </c>
      <c r="D131" s="21">
        <v>0</v>
      </c>
      <c r="E131" s="39" t="s">
        <v>1928</v>
      </c>
      <c r="F131" s="39" t="s">
        <v>48</v>
      </c>
    </row>
    <row r="132" spans="1:6" x14ac:dyDescent="0.25">
      <c r="A132" s="64" t="s">
        <v>135</v>
      </c>
      <c r="B132" s="43" t="s">
        <v>1929</v>
      </c>
      <c r="C132" s="21">
        <v>0.16666666666666669</v>
      </c>
      <c r="D132" s="21">
        <v>0</v>
      </c>
      <c r="E132" s="39" t="s">
        <v>1923</v>
      </c>
      <c r="F132" s="39" t="s">
        <v>48</v>
      </c>
    </row>
    <row r="133" spans="1:6" x14ac:dyDescent="0.25">
      <c r="A133" s="64" t="s">
        <v>135</v>
      </c>
      <c r="B133" s="43" t="s">
        <v>1930</v>
      </c>
      <c r="C133" s="21">
        <v>0.16666666666666669</v>
      </c>
      <c r="D133" s="21">
        <v>0</v>
      </c>
      <c r="E133" s="39" t="s">
        <v>210</v>
      </c>
      <c r="F133" s="39" t="s">
        <v>48</v>
      </c>
    </row>
    <row r="134" spans="1:6" x14ac:dyDescent="0.25">
      <c r="A134" s="64" t="s">
        <v>135</v>
      </c>
      <c r="B134" s="43" t="s">
        <v>1931</v>
      </c>
      <c r="C134" s="21">
        <v>0.16666666666666669</v>
      </c>
      <c r="D134" s="21">
        <v>0</v>
      </c>
      <c r="E134" s="39" t="s">
        <v>211</v>
      </c>
      <c r="F134" s="39" t="s">
        <v>48</v>
      </c>
    </row>
    <row r="135" spans="1:6" x14ac:dyDescent="0.25">
      <c r="A135" s="64" t="s">
        <v>135</v>
      </c>
      <c r="B135" s="43" t="s">
        <v>1932</v>
      </c>
      <c r="C135" s="21">
        <v>0.16666666666666669</v>
      </c>
      <c r="D135" s="21">
        <v>0</v>
      </c>
      <c r="E135" s="39" t="s">
        <v>1923</v>
      </c>
      <c r="F135" s="39" t="s">
        <v>48</v>
      </c>
    </row>
    <row r="136" spans="1:6" x14ac:dyDescent="0.25">
      <c r="A136" s="64" t="s">
        <v>135</v>
      </c>
      <c r="B136" s="43" t="s">
        <v>1933</v>
      </c>
      <c r="C136" s="21">
        <v>0.16666666666666669</v>
      </c>
      <c r="D136" s="21">
        <v>0</v>
      </c>
      <c r="E136" s="39" t="s">
        <v>211</v>
      </c>
      <c r="F136" s="39" t="s">
        <v>48</v>
      </c>
    </row>
    <row r="137" spans="1:6" x14ac:dyDescent="0.25">
      <c r="A137" s="64" t="s">
        <v>135</v>
      </c>
      <c r="B137" s="43" t="s">
        <v>1934</v>
      </c>
      <c r="C137" s="21">
        <v>0.16666666666666669</v>
      </c>
      <c r="D137" s="21">
        <v>0</v>
      </c>
      <c r="E137" s="39" t="s">
        <v>763</v>
      </c>
      <c r="F137" s="39" t="s">
        <v>48</v>
      </c>
    </row>
    <row r="138" spans="1:6" x14ac:dyDescent="0.25">
      <c r="A138" s="64" t="s">
        <v>135</v>
      </c>
      <c r="B138" s="43" t="s">
        <v>3429</v>
      </c>
      <c r="C138" s="21">
        <v>0.16666666666666669</v>
      </c>
      <c r="D138" s="21">
        <v>0</v>
      </c>
      <c r="E138" s="39" t="s">
        <v>3430</v>
      </c>
      <c r="F138" s="39" t="s">
        <v>48</v>
      </c>
    </row>
    <row r="139" spans="1:6" x14ac:dyDescent="0.25">
      <c r="A139" s="64" t="s">
        <v>135</v>
      </c>
      <c r="B139" s="43" t="s">
        <v>3431</v>
      </c>
      <c r="C139" s="21">
        <v>0.16666666666666669</v>
      </c>
      <c r="D139" s="21">
        <v>0</v>
      </c>
      <c r="E139" s="39" t="s">
        <v>3404</v>
      </c>
      <c r="F139" s="39" t="s">
        <v>48</v>
      </c>
    </row>
    <row r="140" spans="1:6" x14ac:dyDescent="0.25">
      <c r="A140" s="64" t="s">
        <v>135</v>
      </c>
      <c r="B140" s="43" t="s">
        <v>3432</v>
      </c>
      <c r="C140" s="21">
        <v>0.16666666666666669</v>
      </c>
      <c r="D140" s="21">
        <v>0</v>
      </c>
      <c r="E140" s="39" t="s">
        <v>211</v>
      </c>
      <c r="F140" s="39" t="s">
        <v>48</v>
      </c>
    </row>
    <row r="141" spans="1:6" x14ac:dyDescent="0.25">
      <c r="A141" s="64" t="s">
        <v>135</v>
      </c>
      <c r="B141" s="43" t="s">
        <v>3433</v>
      </c>
      <c r="C141" s="21">
        <v>0.16666666666666669</v>
      </c>
      <c r="D141" s="21">
        <v>0</v>
      </c>
      <c r="E141" s="39" t="s">
        <v>3434</v>
      </c>
      <c r="F141" s="39" t="s">
        <v>48</v>
      </c>
    </row>
    <row r="142" spans="1:6" x14ac:dyDescent="0.25">
      <c r="A142" s="64" t="s">
        <v>135</v>
      </c>
      <c r="B142" s="43" t="s">
        <v>3435</v>
      </c>
      <c r="C142" s="21">
        <v>0.16666666666666669</v>
      </c>
      <c r="D142" s="21">
        <v>0</v>
      </c>
      <c r="E142" s="39" t="s">
        <v>3436</v>
      </c>
      <c r="F142" s="39" t="s">
        <v>48</v>
      </c>
    </row>
    <row r="143" spans="1:6" x14ac:dyDescent="0.25">
      <c r="A143" s="64" t="s">
        <v>135</v>
      </c>
      <c r="B143" s="43" t="s">
        <v>3437</v>
      </c>
      <c r="C143" s="21">
        <v>0.16666666666666669</v>
      </c>
      <c r="D143" s="21">
        <v>0</v>
      </c>
      <c r="E143" s="39" t="s">
        <v>3404</v>
      </c>
      <c r="F143" s="39" t="s">
        <v>48</v>
      </c>
    </row>
    <row r="144" spans="1:6" x14ac:dyDescent="0.25">
      <c r="A144" s="64" t="s">
        <v>135</v>
      </c>
      <c r="B144" s="43" t="s">
        <v>3438</v>
      </c>
      <c r="C144" s="21">
        <v>0.16666666666666669</v>
      </c>
      <c r="D144" s="21">
        <v>0</v>
      </c>
      <c r="E144" s="39" t="s">
        <v>3439</v>
      </c>
      <c r="F144" s="39" t="s">
        <v>48</v>
      </c>
    </row>
    <row r="145" spans="1:6" x14ac:dyDescent="0.25">
      <c r="A145" s="64" t="s">
        <v>135</v>
      </c>
      <c r="B145" s="43" t="s">
        <v>3440</v>
      </c>
      <c r="C145" s="21">
        <v>0.16666666666666669</v>
      </c>
      <c r="D145" s="21">
        <v>0</v>
      </c>
      <c r="E145" s="39" t="s">
        <v>1941</v>
      </c>
      <c r="F145" s="39" t="s">
        <v>48</v>
      </c>
    </row>
    <row r="146" spans="1:6" x14ac:dyDescent="0.25">
      <c r="A146" s="64" t="s">
        <v>135</v>
      </c>
      <c r="B146" s="43" t="s">
        <v>3441</v>
      </c>
      <c r="C146" s="21">
        <v>0.16666666666666669</v>
      </c>
      <c r="D146" s="21">
        <v>0</v>
      </c>
      <c r="E146" s="39" t="s">
        <v>3384</v>
      </c>
      <c r="F146" s="39" t="s">
        <v>48</v>
      </c>
    </row>
    <row r="147" spans="1:6" x14ac:dyDescent="0.25">
      <c r="A147" s="64" t="s">
        <v>135</v>
      </c>
      <c r="B147" s="43" t="s">
        <v>3442</v>
      </c>
      <c r="C147" s="21">
        <v>0.16666666666666669</v>
      </c>
      <c r="D147" s="21">
        <v>0</v>
      </c>
      <c r="E147" s="39" t="s">
        <v>3443</v>
      </c>
      <c r="F147" s="39" t="s">
        <v>48</v>
      </c>
    </row>
    <row r="148" spans="1:6" x14ac:dyDescent="0.25">
      <c r="A148" s="64" t="s">
        <v>135</v>
      </c>
      <c r="B148" s="43" t="s">
        <v>3444</v>
      </c>
      <c r="C148" s="21">
        <v>0.16666666666666669</v>
      </c>
      <c r="D148" s="21">
        <v>0</v>
      </c>
      <c r="E148" s="39" t="s">
        <v>1943</v>
      </c>
      <c r="F148" s="39" t="s">
        <v>48</v>
      </c>
    </row>
    <row r="149" spans="1:6" x14ac:dyDescent="0.25">
      <c r="A149" s="64" t="s">
        <v>135</v>
      </c>
      <c r="B149" s="43" t="s">
        <v>3445</v>
      </c>
      <c r="C149" s="21">
        <v>0.16666666666666669</v>
      </c>
      <c r="D149" s="21">
        <v>0</v>
      </c>
      <c r="E149" s="39" t="s">
        <v>3446</v>
      </c>
      <c r="F149" s="39" t="s">
        <v>48</v>
      </c>
    </row>
    <row r="150" spans="1:6" x14ac:dyDescent="0.25">
      <c r="A150" s="64" t="s">
        <v>135</v>
      </c>
      <c r="B150" s="43" t="s">
        <v>3447</v>
      </c>
      <c r="C150" s="21">
        <v>0.16666666666666669</v>
      </c>
      <c r="D150" s="21">
        <v>0</v>
      </c>
      <c r="E150" s="39" t="s">
        <v>3369</v>
      </c>
      <c r="F150" s="39" t="s">
        <v>48</v>
      </c>
    </row>
    <row r="151" spans="1:6" x14ac:dyDescent="0.25">
      <c r="A151" s="64" t="s">
        <v>135</v>
      </c>
      <c r="B151" s="43" t="s">
        <v>3448</v>
      </c>
      <c r="C151" s="21">
        <v>0.16666666666666669</v>
      </c>
      <c r="D151" s="21">
        <v>0</v>
      </c>
      <c r="E151" s="39" t="s">
        <v>3449</v>
      </c>
      <c r="F151" s="39" t="s">
        <v>48</v>
      </c>
    </row>
    <row r="152" spans="1:6" x14ac:dyDescent="0.25">
      <c r="A152" s="64" t="s">
        <v>135</v>
      </c>
      <c r="B152" s="43" t="s">
        <v>3450</v>
      </c>
      <c r="C152" s="21">
        <v>0.16666666666666669</v>
      </c>
      <c r="D152" s="21">
        <v>0</v>
      </c>
      <c r="E152" s="39" t="s">
        <v>3451</v>
      </c>
      <c r="F152" s="39" t="s">
        <v>48</v>
      </c>
    </row>
    <row r="153" spans="1:6" x14ac:dyDescent="0.25">
      <c r="A153" s="64" t="s">
        <v>135</v>
      </c>
      <c r="B153" s="43" t="s">
        <v>1696</v>
      </c>
      <c r="C153" s="21">
        <v>0.16666666666666669</v>
      </c>
      <c r="D153" s="21">
        <v>0</v>
      </c>
      <c r="E153" s="39" t="s">
        <v>1697</v>
      </c>
      <c r="F153" s="39" t="s">
        <v>78</v>
      </c>
    </row>
    <row r="154" spans="1:6" x14ac:dyDescent="0.25">
      <c r="A154" s="64" t="s">
        <v>135</v>
      </c>
      <c r="B154" s="43" t="s">
        <v>1935</v>
      </c>
      <c r="C154" s="21">
        <v>8.3333333333333343E-2</v>
      </c>
      <c r="D154" s="21">
        <v>0</v>
      </c>
      <c r="E154" s="39" t="s">
        <v>1936</v>
      </c>
      <c r="F154" s="39" t="s">
        <v>48</v>
      </c>
    </row>
    <row r="155" spans="1:6" x14ac:dyDescent="0.25">
      <c r="A155" s="64" t="s">
        <v>135</v>
      </c>
      <c r="B155" s="43" t="s">
        <v>1937</v>
      </c>
      <c r="C155" s="21">
        <v>8.3333333333333343E-2</v>
      </c>
      <c r="D155" s="21">
        <v>0</v>
      </c>
      <c r="E155" s="39" t="s">
        <v>1936</v>
      </c>
      <c r="F155" s="39" t="s">
        <v>48</v>
      </c>
    </row>
    <row r="156" spans="1:6" x14ac:dyDescent="0.25">
      <c r="A156" s="64" t="s">
        <v>135</v>
      </c>
      <c r="B156" s="43" t="s">
        <v>1938</v>
      </c>
      <c r="C156" s="21">
        <v>8.3333333333333343E-2</v>
      </c>
      <c r="D156" s="21">
        <v>0</v>
      </c>
      <c r="E156" s="39" t="s">
        <v>1923</v>
      </c>
      <c r="F156" s="39" t="s">
        <v>48</v>
      </c>
    </row>
    <row r="157" spans="1:6" x14ac:dyDescent="0.25">
      <c r="A157" s="64" t="s">
        <v>135</v>
      </c>
      <c r="B157" s="43" t="s">
        <v>1939</v>
      </c>
      <c r="C157" s="21">
        <v>8.3333333333333343E-2</v>
      </c>
      <c r="D157" s="21">
        <v>0</v>
      </c>
      <c r="E157" s="39" t="s">
        <v>764</v>
      </c>
      <c r="F157" s="39" t="s">
        <v>48</v>
      </c>
    </row>
    <row r="158" spans="1:6" x14ac:dyDescent="0.25">
      <c r="A158" s="64" t="s">
        <v>135</v>
      </c>
      <c r="B158" s="43" t="s">
        <v>1940</v>
      </c>
      <c r="C158" s="21">
        <v>8.3333333333333343E-2</v>
      </c>
      <c r="D158" s="21">
        <v>0</v>
      </c>
      <c r="E158" s="39" t="s">
        <v>1941</v>
      </c>
      <c r="F158" s="39" t="s">
        <v>48</v>
      </c>
    </row>
    <row r="159" spans="1:6" x14ac:dyDescent="0.25">
      <c r="A159" s="64" t="s">
        <v>135</v>
      </c>
      <c r="B159" s="43" t="s">
        <v>1942</v>
      </c>
      <c r="C159" s="21">
        <v>8.3333333333333343E-2</v>
      </c>
      <c r="D159" s="21">
        <v>0</v>
      </c>
      <c r="E159" s="39" t="s">
        <v>1943</v>
      </c>
      <c r="F159" s="39" t="s">
        <v>48</v>
      </c>
    </row>
    <row r="160" spans="1:6" x14ac:dyDescent="0.25">
      <c r="A160" s="64" t="s">
        <v>135</v>
      </c>
      <c r="B160" s="43" t="s">
        <v>1944</v>
      </c>
      <c r="C160" s="21">
        <v>8.3333333333333343E-2</v>
      </c>
      <c r="D160" s="21">
        <v>0</v>
      </c>
      <c r="E160" s="39" t="s">
        <v>1909</v>
      </c>
      <c r="F160" s="39" t="s">
        <v>48</v>
      </c>
    </row>
    <row r="161" spans="1:6" x14ac:dyDescent="0.25">
      <c r="A161" s="64" t="s">
        <v>135</v>
      </c>
      <c r="B161" s="43" t="s">
        <v>1945</v>
      </c>
      <c r="C161" s="21">
        <v>8.3333333333333343E-2</v>
      </c>
      <c r="D161" s="21">
        <v>0</v>
      </c>
      <c r="E161" s="39" t="s">
        <v>1914</v>
      </c>
      <c r="F161" s="39" t="s">
        <v>48</v>
      </c>
    </row>
    <row r="162" spans="1:6" x14ac:dyDescent="0.25">
      <c r="A162" s="64" t="s">
        <v>135</v>
      </c>
      <c r="B162" s="43" t="s">
        <v>1946</v>
      </c>
      <c r="C162" s="21">
        <v>8.3333333333333343E-2</v>
      </c>
      <c r="D162" s="21">
        <v>0</v>
      </c>
      <c r="E162" s="39" t="s">
        <v>1947</v>
      </c>
      <c r="F162" s="39" t="s">
        <v>48</v>
      </c>
    </row>
    <row r="163" spans="1:6" x14ac:dyDescent="0.25">
      <c r="A163" s="64" t="s">
        <v>135</v>
      </c>
      <c r="B163" s="43" t="s">
        <v>3452</v>
      </c>
      <c r="C163" s="21">
        <v>8.3333333333333343E-2</v>
      </c>
      <c r="D163" s="21">
        <v>0</v>
      </c>
      <c r="E163" s="39" t="s">
        <v>3430</v>
      </c>
      <c r="F163" s="39" t="s">
        <v>48</v>
      </c>
    </row>
    <row r="164" spans="1:6" x14ac:dyDescent="0.25">
      <c r="A164" s="64" t="s">
        <v>135</v>
      </c>
      <c r="B164" s="43" t="s">
        <v>3453</v>
      </c>
      <c r="C164" s="21">
        <v>8.3333333333333343E-2</v>
      </c>
      <c r="D164" s="21">
        <v>0</v>
      </c>
      <c r="E164" s="39" t="s">
        <v>3430</v>
      </c>
      <c r="F164" s="39" t="s">
        <v>48</v>
      </c>
    </row>
    <row r="165" spans="1:6" x14ac:dyDescent="0.25">
      <c r="A165" s="64" t="s">
        <v>135</v>
      </c>
      <c r="B165" s="43" t="s">
        <v>3454</v>
      </c>
      <c r="C165" s="21">
        <v>8.3333333333333343E-2</v>
      </c>
      <c r="D165" s="21">
        <v>0</v>
      </c>
      <c r="E165" s="39" t="s">
        <v>3404</v>
      </c>
      <c r="F165" s="39" t="s">
        <v>48</v>
      </c>
    </row>
    <row r="166" spans="1:6" x14ac:dyDescent="0.25">
      <c r="A166" s="64" t="s">
        <v>135</v>
      </c>
      <c r="B166" s="43" t="s">
        <v>3455</v>
      </c>
      <c r="C166" s="21">
        <v>8.3333333333333343E-2</v>
      </c>
      <c r="D166" s="21">
        <v>0</v>
      </c>
      <c r="E166" s="39" t="s">
        <v>3430</v>
      </c>
      <c r="F166" s="39" t="s">
        <v>48</v>
      </c>
    </row>
    <row r="167" spans="1:6" x14ac:dyDescent="0.25">
      <c r="A167" s="64" t="s">
        <v>135</v>
      </c>
      <c r="B167" s="43" t="s">
        <v>3456</v>
      </c>
      <c r="C167" s="21">
        <v>8.3333333333333343E-2</v>
      </c>
      <c r="D167" s="21">
        <v>0</v>
      </c>
      <c r="E167" s="39" t="s">
        <v>3434</v>
      </c>
      <c r="F167" s="39" t="s">
        <v>48</v>
      </c>
    </row>
    <row r="168" spans="1:6" x14ac:dyDescent="0.25">
      <c r="A168" s="64" t="s">
        <v>135</v>
      </c>
      <c r="B168" s="43" t="s">
        <v>3457</v>
      </c>
      <c r="C168" s="21">
        <v>8.3333333333333343E-2</v>
      </c>
      <c r="D168" s="21">
        <v>0</v>
      </c>
      <c r="E168" s="39" t="s">
        <v>3458</v>
      </c>
      <c r="F168" s="39" t="s">
        <v>48</v>
      </c>
    </row>
    <row r="169" spans="1:6" x14ac:dyDescent="0.25">
      <c r="A169" s="64" t="s">
        <v>135</v>
      </c>
      <c r="B169" s="43" t="s">
        <v>3459</v>
      </c>
      <c r="C169" s="21">
        <v>8.3333333333333343E-2</v>
      </c>
      <c r="D169" s="21">
        <v>0</v>
      </c>
      <c r="E169" s="39" t="s">
        <v>3378</v>
      </c>
      <c r="F169" s="39" t="s">
        <v>48</v>
      </c>
    </row>
    <row r="170" spans="1:6" x14ac:dyDescent="0.25">
      <c r="A170" s="64" t="s">
        <v>135</v>
      </c>
      <c r="B170" s="43" t="s">
        <v>3460</v>
      </c>
      <c r="C170" s="21">
        <v>8.3333333333333343E-2</v>
      </c>
      <c r="D170" s="21">
        <v>0</v>
      </c>
      <c r="E170" s="39" t="s">
        <v>3461</v>
      </c>
      <c r="F170" s="39" t="s">
        <v>48</v>
      </c>
    </row>
    <row r="171" spans="1:6" x14ac:dyDescent="0.25">
      <c r="A171" s="64" t="s">
        <v>135</v>
      </c>
      <c r="B171" s="43" t="s">
        <v>3462</v>
      </c>
      <c r="C171" s="21">
        <v>8.3333333333333343E-2</v>
      </c>
      <c r="D171" s="21">
        <v>0</v>
      </c>
      <c r="E171" s="39" t="s">
        <v>1943</v>
      </c>
      <c r="F171" s="39" t="s">
        <v>48</v>
      </c>
    </row>
    <row r="172" spans="1:6" x14ac:dyDescent="0.25">
      <c r="A172" s="64" t="s">
        <v>135</v>
      </c>
      <c r="B172" s="43" t="s">
        <v>3463</v>
      </c>
      <c r="C172" s="21">
        <v>8.3333333333333343E-2</v>
      </c>
      <c r="D172" s="21">
        <v>0</v>
      </c>
      <c r="E172" s="39" t="s">
        <v>1941</v>
      </c>
      <c r="F172" s="39" t="s">
        <v>48</v>
      </c>
    </row>
    <row r="173" spans="1:6" x14ac:dyDescent="0.25">
      <c r="A173" s="64" t="s">
        <v>135</v>
      </c>
      <c r="B173" s="43" t="s">
        <v>3464</v>
      </c>
      <c r="C173" s="21">
        <v>8.3333333333333343E-2</v>
      </c>
      <c r="D173" s="21">
        <v>0</v>
      </c>
      <c r="E173" s="39" t="s">
        <v>3384</v>
      </c>
      <c r="F173" s="39" t="s">
        <v>48</v>
      </c>
    </row>
    <row r="174" spans="1:6" x14ac:dyDescent="0.25">
      <c r="A174" s="64" t="s">
        <v>135</v>
      </c>
      <c r="B174" s="43" t="s">
        <v>3465</v>
      </c>
      <c r="C174" s="21">
        <v>8.3333333333333343E-2</v>
      </c>
      <c r="D174" s="21">
        <v>0</v>
      </c>
      <c r="E174" s="39" t="s">
        <v>3466</v>
      </c>
      <c r="F174" s="39" t="s">
        <v>48</v>
      </c>
    </row>
    <row r="175" spans="1:6" x14ac:dyDescent="0.25">
      <c r="A175" s="64" t="s">
        <v>135</v>
      </c>
      <c r="B175" s="43" t="s">
        <v>3467</v>
      </c>
      <c r="C175" s="21">
        <v>8.3333333333333343E-2</v>
      </c>
      <c r="D175" s="21">
        <v>0</v>
      </c>
      <c r="E175" s="39" t="s">
        <v>3401</v>
      </c>
      <c r="F175" s="39" t="s">
        <v>48</v>
      </c>
    </row>
    <row r="176" spans="1:6" x14ac:dyDescent="0.25">
      <c r="A176" s="64" t="s">
        <v>135</v>
      </c>
      <c r="B176" s="43" t="s">
        <v>3468</v>
      </c>
      <c r="C176" s="21">
        <v>8.3333333333333343E-2</v>
      </c>
      <c r="D176" s="21">
        <v>0</v>
      </c>
      <c r="E176" s="39" t="s">
        <v>3443</v>
      </c>
      <c r="F176" s="39" t="s">
        <v>48</v>
      </c>
    </row>
    <row r="177" spans="1:6" x14ac:dyDescent="0.25">
      <c r="A177" s="64" t="s">
        <v>135</v>
      </c>
      <c r="B177" s="43" t="s">
        <v>3469</v>
      </c>
      <c r="C177" s="21">
        <v>8.3333333333333343E-2</v>
      </c>
      <c r="D177" s="21">
        <v>0</v>
      </c>
      <c r="E177" s="39" t="s">
        <v>211</v>
      </c>
      <c r="F177" s="39" t="s">
        <v>48</v>
      </c>
    </row>
    <row r="178" spans="1:6" x14ac:dyDescent="0.25">
      <c r="A178" s="64" t="s">
        <v>135</v>
      </c>
      <c r="B178" s="43" t="s">
        <v>3470</v>
      </c>
      <c r="C178" s="21">
        <v>8.3333333333333343E-2</v>
      </c>
      <c r="D178" s="21">
        <v>0</v>
      </c>
      <c r="E178" s="39" t="s">
        <v>3384</v>
      </c>
      <c r="F178" s="39" t="s">
        <v>48</v>
      </c>
    </row>
    <row r="179" spans="1:6" x14ac:dyDescent="0.25">
      <c r="A179" s="64" t="s">
        <v>135</v>
      </c>
      <c r="B179" s="43" t="s">
        <v>3471</v>
      </c>
      <c r="C179" s="21">
        <v>8.3333333333333343E-2</v>
      </c>
      <c r="D179" s="21">
        <v>0</v>
      </c>
      <c r="E179" s="39" t="s">
        <v>210</v>
      </c>
      <c r="F179" s="39" t="s">
        <v>48</v>
      </c>
    </row>
    <row r="180" spans="1:6" x14ac:dyDescent="0.25">
      <c r="A180" s="64" t="s">
        <v>135</v>
      </c>
      <c r="B180" s="43" t="s">
        <v>3472</v>
      </c>
      <c r="C180" s="21">
        <v>8.3333333333333343E-2</v>
      </c>
      <c r="D180" s="21">
        <v>0</v>
      </c>
      <c r="E180" s="39" t="s">
        <v>3473</v>
      </c>
      <c r="F180" s="39" t="s">
        <v>48</v>
      </c>
    </row>
    <row r="181" spans="1:6" ht="25.5" x14ac:dyDescent="0.25">
      <c r="A181" s="64" t="s">
        <v>135</v>
      </c>
      <c r="B181" s="43" t="s">
        <v>3323</v>
      </c>
      <c r="C181" s="21">
        <v>8.3333333333333343E-2</v>
      </c>
      <c r="D181" s="21">
        <v>0</v>
      </c>
      <c r="E181" s="39" t="s">
        <v>3324</v>
      </c>
      <c r="F181" s="39" t="s">
        <v>77</v>
      </c>
    </row>
    <row r="182" spans="1:6" x14ac:dyDescent="0.25">
      <c r="A182" s="64" t="s">
        <v>138</v>
      </c>
      <c r="B182" s="43" t="s">
        <v>713</v>
      </c>
      <c r="C182" s="21">
        <v>233.33333333333331</v>
      </c>
      <c r="D182" s="21">
        <v>925.75</v>
      </c>
      <c r="E182" s="39" t="s">
        <v>714</v>
      </c>
      <c r="F182" s="39" t="s">
        <v>77</v>
      </c>
    </row>
    <row r="183" spans="1:6" x14ac:dyDescent="0.25">
      <c r="A183" s="64" t="s">
        <v>138</v>
      </c>
      <c r="B183" s="43" t="s">
        <v>119</v>
      </c>
      <c r="C183" s="21">
        <v>183.66666666666666</v>
      </c>
      <c r="D183" s="21">
        <v>46.666666666666664</v>
      </c>
      <c r="E183" s="39" t="s">
        <v>455</v>
      </c>
      <c r="F183" s="39" t="s">
        <v>77</v>
      </c>
    </row>
    <row r="184" spans="1:6" x14ac:dyDescent="0.25">
      <c r="A184" s="64" t="s">
        <v>138</v>
      </c>
      <c r="B184" s="43" t="s">
        <v>60</v>
      </c>
      <c r="C184" s="21">
        <v>174.91666666666666</v>
      </c>
      <c r="D184" s="21">
        <v>119.66666666666667</v>
      </c>
      <c r="E184" s="39" t="s">
        <v>363</v>
      </c>
      <c r="F184" s="39" t="s">
        <v>77</v>
      </c>
    </row>
    <row r="185" spans="1:6" x14ac:dyDescent="0.25">
      <c r="A185" s="64" t="s">
        <v>138</v>
      </c>
      <c r="B185" s="43" t="s">
        <v>717</v>
      </c>
      <c r="C185" s="21">
        <v>169.08333333333334</v>
      </c>
      <c r="D185" s="21">
        <v>91.25</v>
      </c>
      <c r="E185" s="39" t="s">
        <v>718</v>
      </c>
      <c r="F185" s="39" t="s">
        <v>77</v>
      </c>
    </row>
    <row r="186" spans="1:6" x14ac:dyDescent="0.25">
      <c r="A186" s="64" t="s">
        <v>138</v>
      </c>
      <c r="B186" s="43" t="s">
        <v>139</v>
      </c>
      <c r="C186" s="21">
        <v>163.16666666666666</v>
      </c>
      <c r="D186" s="21">
        <v>557.08333333333337</v>
      </c>
      <c r="E186" s="39" t="s">
        <v>360</v>
      </c>
      <c r="F186" s="39" t="s">
        <v>77</v>
      </c>
    </row>
    <row r="187" spans="1:6" x14ac:dyDescent="0.25">
      <c r="A187" s="64" t="s">
        <v>138</v>
      </c>
      <c r="B187" s="43" t="s">
        <v>954</v>
      </c>
      <c r="C187" s="21">
        <v>91.916666666666657</v>
      </c>
      <c r="D187" s="21">
        <v>5.8333333333333339</v>
      </c>
      <c r="E187" s="39" t="s">
        <v>955</v>
      </c>
      <c r="F187" s="39" t="s">
        <v>78</v>
      </c>
    </row>
    <row r="188" spans="1:6" x14ac:dyDescent="0.25">
      <c r="A188" s="64" t="s">
        <v>138</v>
      </c>
      <c r="B188" s="43" t="s">
        <v>1089</v>
      </c>
      <c r="C188" s="21">
        <v>65</v>
      </c>
      <c r="D188" s="21">
        <v>5.5</v>
      </c>
      <c r="E188" s="39" t="s">
        <v>1090</v>
      </c>
      <c r="F188" s="39" t="s">
        <v>77</v>
      </c>
    </row>
    <row r="189" spans="1:6" x14ac:dyDescent="0.25">
      <c r="A189" s="64" t="s">
        <v>138</v>
      </c>
      <c r="B189" s="43" t="s">
        <v>31</v>
      </c>
      <c r="C189" s="21">
        <v>58.916666666666671</v>
      </c>
      <c r="D189" s="21">
        <v>30</v>
      </c>
      <c r="E189" s="39" t="s">
        <v>371</v>
      </c>
      <c r="F189" s="39" t="s">
        <v>78</v>
      </c>
    </row>
    <row r="190" spans="1:6" x14ac:dyDescent="0.25">
      <c r="A190" s="64" t="s">
        <v>138</v>
      </c>
      <c r="B190" s="43" t="s">
        <v>122</v>
      </c>
      <c r="C190" s="21">
        <v>54.25</v>
      </c>
      <c r="D190" s="21">
        <v>7.25</v>
      </c>
      <c r="E190" s="39" t="s">
        <v>458</v>
      </c>
      <c r="F190" s="39" t="s">
        <v>77</v>
      </c>
    </row>
    <row r="191" spans="1:6" ht="25.5" x14ac:dyDescent="0.25">
      <c r="A191" s="64" t="s">
        <v>138</v>
      </c>
      <c r="B191" s="43" t="s">
        <v>182</v>
      </c>
      <c r="C191" s="21">
        <v>53.416666666666671</v>
      </c>
      <c r="D191" s="21">
        <v>8.8333333333333339</v>
      </c>
      <c r="E191" s="39" t="s">
        <v>474</v>
      </c>
      <c r="F191" s="39" t="s">
        <v>78</v>
      </c>
    </row>
    <row r="192" spans="1:6" x14ac:dyDescent="0.25">
      <c r="A192" s="64" t="s">
        <v>138</v>
      </c>
      <c r="B192" s="43" t="s">
        <v>727</v>
      </c>
      <c r="C192" s="21">
        <v>39.25</v>
      </c>
      <c r="D192" s="21">
        <v>141.91666666666666</v>
      </c>
      <c r="E192" s="39" t="s">
        <v>728</v>
      </c>
      <c r="F192" s="39" t="s">
        <v>77</v>
      </c>
    </row>
    <row r="193" spans="1:6" x14ac:dyDescent="0.25">
      <c r="A193" s="64" t="s">
        <v>138</v>
      </c>
      <c r="B193" s="43" t="s">
        <v>240</v>
      </c>
      <c r="C193" s="21">
        <v>26.833333333333336</v>
      </c>
      <c r="D193" s="21">
        <v>0</v>
      </c>
      <c r="E193" s="39" t="s">
        <v>241</v>
      </c>
      <c r="F193" s="39" t="s">
        <v>78</v>
      </c>
    </row>
    <row r="194" spans="1:6" ht="25.5" x14ac:dyDescent="0.25">
      <c r="A194" s="64" t="s">
        <v>138</v>
      </c>
      <c r="B194" s="43" t="s">
        <v>61</v>
      </c>
      <c r="C194" s="21">
        <v>23.583333333333332</v>
      </c>
      <c r="D194" s="21">
        <v>8.3333333333333339</v>
      </c>
      <c r="E194" s="39" t="s">
        <v>377</v>
      </c>
      <c r="F194" s="39" t="s">
        <v>78</v>
      </c>
    </row>
    <row r="195" spans="1:6" x14ac:dyDescent="0.25">
      <c r="A195" s="64" t="s">
        <v>138</v>
      </c>
      <c r="B195" s="43" t="s">
        <v>723</v>
      </c>
      <c r="C195" s="21">
        <v>14.166666666666668</v>
      </c>
      <c r="D195" s="21">
        <v>15.416666666666666</v>
      </c>
      <c r="E195" s="39" t="s">
        <v>724</v>
      </c>
      <c r="F195" s="39" t="s">
        <v>77</v>
      </c>
    </row>
    <row r="196" spans="1:6" x14ac:dyDescent="0.25">
      <c r="A196" s="64" t="s">
        <v>138</v>
      </c>
      <c r="B196" s="43" t="s">
        <v>1115</v>
      </c>
      <c r="C196" s="21">
        <v>13.333333333333334</v>
      </c>
      <c r="D196" s="21">
        <v>0.75</v>
      </c>
      <c r="E196" s="39" t="s">
        <v>1116</v>
      </c>
      <c r="F196" s="39" t="s">
        <v>77</v>
      </c>
    </row>
    <row r="197" spans="1:6" x14ac:dyDescent="0.25">
      <c r="A197" s="64" t="s">
        <v>138</v>
      </c>
      <c r="B197" s="43" t="s">
        <v>140</v>
      </c>
      <c r="C197" s="21">
        <v>10.25</v>
      </c>
      <c r="D197" s="21">
        <v>763.16666666666663</v>
      </c>
      <c r="E197" s="39" t="s">
        <v>475</v>
      </c>
      <c r="F197" s="39" t="s">
        <v>77</v>
      </c>
    </row>
    <row r="198" spans="1:6" ht="25.5" x14ac:dyDescent="0.25">
      <c r="A198" s="64" t="s">
        <v>138</v>
      </c>
      <c r="B198" s="43" t="s">
        <v>366</v>
      </c>
      <c r="C198" s="21">
        <v>9.5833333333333321</v>
      </c>
      <c r="D198" s="21">
        <v>0</v>
      </c>
      <c r="E198" s="39" t="s">
        <v>367</v>
      </c>
      <c r="F198" s="39" t="s">
        <v>78</v>
      </c>
    </row>
    <row r="199" spans="1:6" x14ac:dyDescent="0.25">
      <c r="A199" s="64" t="s">
        <v>138</v>
      </c>
      <c r="B199" s="43" t="s">
        <v>715</v>
      </c>
      <c r="C199" s="21">
        <v>3.25</v>
      </c>
      <c r="D199" s="21">
        <v>3.5</v>
      </c>
      <c r="E199" s="39" t="s">
        <v>716</v>
      </c>
      <c r="F199" s="39" t="s">
        <v>77</v>
      </c>
    </row>
    <row r="200" spans="1:6" x14ac:dyDescent="0.25">
      <c r="A200" s="64" t="s">
        <v>138</v>
      </c>
      <c r="B200" s="43" t="s">
        <v>1564</v>
      </c>
      <c r="C200" s="21">
        <v>1.4166666666666667</v>
      </c>
      <c r="D200" s="21">
        <v>0</v>
      </c>
      <c r="E200" s="39" t="s">
        <v>2340</v>
      </c>
      <c r="F200" s="39" t="s">
        <v>48</v>
      </c>
    </row>
    <row r="201" spans="1:6" x14ac:dyDescent="0.25">
      <c r="A201" s="64" t="s">
        <v>138</v>
      </c>
      <c r="B201" s="43" t="s">
        <v>120</v>
      </c>
      <c r="C201" s="21">
        <v>0.91666666666666663</v>
      </c>
      <c r="D201" s="21">
        <v>3.166666666666667</v>
      </c>
      <c r="E201" s="39" t="s">
        <v>121</v>
      </c>
      <c r="F201" s="39" t="s">
        <v>77</v>
      </c>
    </row>
    <row r="202" spans="1:6" ht="25.5" x14ac:dyDescent="0.25">
      <c r="A202" s="64" t="s">
        <v>138</v>
      </c>
      <c r="B202" s="43" t="s">
        <v>1556</v>
      </c>
      <c r="C202" s="21">
        <v>0.75</v>
      </c>
      <c r="D202" s="21">
        <v>0</v>
      </c>
      <c r="E202" s="39" t="s">
        <v>1557</v>
      </c>
      <c r="F202" s="39" t="s">
        <v>77</v>
      </c>
    </row>
    <row r="203" spans="1:6" x14ac:dyDescent="0.25">
      <c r="A203" s="64" t="s">
        <v>138</v>
      </c>
      <c r="B203" s="43" t="s">
        <v>3474</v>
      </c>
      <c r="C203" s="21">
        <v>0.58333333333333337</v>
      </c>
      <c r="D203" s="21">
        <v>0</v>
      </c>
      <c r="E203" s="39" t="s">
        <v>212</v>
      </c>
      <c r="F203" s="39" t="s">
        <v>48</v>
      </c>
    </row>
    <row r="204" spans="1:6" x14ac:dyDescent="0.25">
      <c r="A204" s="64" t="s">
        <v>138</v>
      </c>
      <c r="B204" s="43" t="s">
        <v>1083</v>
      </c>
      <c r="C204" s="21">
        <v>0.58333333333333337</v>
      </c>
      <c r="D204" s="21">
        <v>1.25</v>
      </c>
      <c r="E204" s="39" t="s">
        <v>1084</v>
      </c>
      <c r="F204" s="39" t="s">
        <v>77</v>
      </c>
    </row>
    <row r="205" spans="1:6" x14ac:dyDescent="0.25">
      <c r="A205" s="64" t="s">
        <v>138</v>
      </c>
      <c r="B205" s="43" t="s">
        <v>1609</v>
      </c>
      <c r="C205" s="21">
        <v>0.58333333333333337</v>
      </c>
      <c r="D205" s="21">
        <v>0</v>
      </c>
      <c r="E205" s="39" t="s">
        <v>1610</v>
      </c>
      <c r="F205" s="39" t="s">
        <v>78</v>
      </c>
    </row>
    <row r="206" spans="1:6" ht="25.5" x14ac:dyDescent="0.25">
      <c r="A206" s="64" t="s">
        <v>138</v>
      </c>
      <c r="B206" s="43" t="s">
        <v>2976</v>
      </c>
      <c r="C206" s="21">
        <v>0.58333333333333337</v>
      </c>
      <c r="D206" s="21">
        <v>0</v>
      </c>
      <c r="E206" s="39" t="s">
        <v>2977</v>
      </c>
      <c r="F206" s="39" t="s">
        <v>77</v>
      </c>
    </row>
    <row r="207" spans="1:6" x14ac:dyDescent="0.25">
      <c r="A207" s="64" t="s">
        <v>138</v>
      </c>
      <c r="B207" s="43" t="s">
        <v>1948</v>
      </c>
      <c r="C207" s="21">
        <v>0.5</v>
      </c>
      <c r="D207" s="21">
        <v>0</v>
      </c>
      <c r="E207" s="39" t="s">
        <v>212</v>
      </c>
      <c r="F207" s="39" t="s">
        <v>48</v>
      </c>
    </row>
    <row r="208" spans="1:6" x14ac:dyDescent="0.25">
      <c r="A208" s="64" t="s">
        <v>138</v>
      </c>
      <c r="B208" s="43" t="s">
        <v>3475</v>
      </c>
      <c r="C208" s="21">
        <v>0.5</v>
      </c>
      <c r="D208" s="21">
        <v>0</v>
      </c>
      <c r="E208" s="39" t="s">
        <v>212</v>
      </c>
      <c r="F208" s="39" t="s">
        <v>48</v>
      </c>
    </row>
    <row r="209" spans="1:6" x14ac:dyDescent="0.25">
      <c r="A209" s="64" t="s">
        <v>138</v>
      </c>
      <c r="B209" s="43" t="s">
        <v>1949</v>
      </c>
      <c r="C209" s="21">
        <v>0.41666666666666669</v>
      </c>
      <c r="D209" s="21">
        <v>0</v>
      </c>
      <c r="E209" s="39" t="s">
        <v>213</v>
      </c>
      <c r="F209" s="39" t="s">
        <v>48</v>
      </c>
    </row>
    <row r="210" spans="1:6" x14ac:dyDescent="0.25">
      <c r="A210" s="64" t="s">
        <v>138</v>
      </c>
      <c r="B210" s="43" t="s">
        <v>3476</v>
      </c>
      <c r="C210" s="21">
        <v>0.41666666666666669</v>
      </c>
      <c r="D210" s="21">
        <v>0</v>
      </c>
      <c r="E210" s="39" t="s">
        <v>212</v>
      </c>
      <c r="F210" s="39" t="s">
        <v>48</v>
      </c>
    </row>
    <row r="211" spans="1:6" x14ac:dyDescent="0.25">
      <c r="A211" s="64" t="s">
        <v>138</v>
      </c>
      <c r="B211" s="43" t="s">
        <v>3477</v>
      </c>
      <c r="C211" s="21">
        <v>0.41666666666666669</v>
      </c>
      <c r="D211" s="21">
        <v>0</v>
      </c>
      <c r="E211" s="39" t="s">
        <v>213</v>
      </c>
      <c r="F211" s="39" t="s">
        <v>48</v>
      </c>
    </row>
    <row r="212" spans="1:6" x14ac:dyDescent="0.25">
      <c r="A212" s="64" t="s">
        <v>138</v>
      </c>
      <c r="B212" s="43" t="s">
        <v>3478</v>
      </c>
      <c r="C212" s="21">
        <v>0.41666666666666669</v>
      </c>
      <c r="D212" s="21">
        <v>0</v>
      </c>
      <c r="E212" s="39" t="s">
        <v>213</v>
      </c>
      <c r="F212" s="39" t="s">
        <v>48</v>
      </c>
    </row>
    <row r="213" spans="1:6" x14ac:dyDescent="0.25">
      <c r="A213" s="64" t="s">
        <v>138</v>
      </c>
      <c r="B213" s="43" t="s">
        <v>1950</v>
      </c>
      <c r="C213" s="21">
        <v>0.33333333333333337</v>
      </c>
      <c r="D213" s="21">
        <v>0</v>
      </c>
      <c r="E213" s="39" t="s">
        <v>212</v>
      </c>
      <c r="F213" s="39" t="s">
        <v>48</v>
      </c>
    </row>
    <row r="214" spans="1:6" x14ac:dyDescent="0.25">
      <c r="A214" s="64" t="s">
        <v>138</v>
      </c>
      <c r="B214" s="43" t="s">
        <v>1951</v>
      </c>
      <c r="C214" s="21">
        <v>0.33333333333333337</v>
      </c>
      <c r="D214" s="21">
        <v>0</v>
      </c>
      <c r="E214" s="39" t="s">
        <v>213</v>
      </c>
      <c r="F214" s="39" t="s">
        <v>48</v>
      </c>
    </row>
    <row r="215" spans="1:6" x14ac:dyDescent="0.25">
      <c r="A215" s="64" t="s">
        <v>138</v>
      </c>
      <c r="B215" s="43" t="s">
        <v>3479</v>
      </c>
      <c r="C215" s="21">
        <v>0.33333333333333337</v>
      </c>
      <c r="D215" s="21">
        <v>0</v>
      </c>
      <c r="E215" s="39" t="s">
        <v>212</v>
      </c>
      <c r="F215" s="39" t="s">
        <v>48</v>
      </c>
    </row>
    <row r="216" spans="1:6" x14ac:dyDescent="0.25">
      <c r="A216" s="64" t="s">
        <v>138</v>
      </c>
      <c r="B216" s="43" t="s">
        <v>1952</v>
      </c>
      <c r="C216" s="21">
        <v>0.25</v>
      </c>
      <c r="D216" s="21">
        <v>0</v>
      </c>
      <c r="E216" s="39" t="s">
        <v>212</v>
      </c>
      <c r="F216" s="39" t="s">
        <v>48</v>
      </c>
    </row>
    <row r="217" spans="1:6" x14ac:dyDescent="0.25">
      <c r="A217" s="64" t="s">
        <v>138</v>
      </c>
      <c r="B217" s="43" t="s">
        <v>1953</v>
      </c>
      <c r="C217" s="21">
        <v>0.25</v>
      </c>
      <c r="D217" s="21">
        <v>0</v>
      </c>
      <c r="E217" s="39" t="s">
        <v>212</v>
      </c>
      <c r="F217" s="39" t="s">
        <v>48</v>
      </c>
    </row>
    <row r="218" spans="1:6" x14ac:dyDescent="0.25">
      <c r="A218" s="64" t="s">
        <v>138</v>
      </c>
      <c r="B218" s="43" t="s">
        <v>3480</v>
      </c>
      <c r="C218" s="21">
        <v>0.25</v>
      </c>
      <c r="D218" s="21">
        <v>0</v>
      </c>
      <c r="E218" s="39" t="s">
        <v>212</v>
      </c>
      <c r="F218" s="39" t="s">
        <v>48</v>
      </c>
    </row>
    <row r="219" spans="1:6" x14ac:dyDescent="0.25">
      <c r="A219" s="64" t="s">
        <v>138</v>
      </c>
      <c r="B219" s="43" t="s">
        <v>1659</v>
      </c>
      <c r="C219" s="21">
        <v>0.25</v>
      </c>
      <c r="D219" s="21">
        <v>0</v>
      </c>
      <c r="E219" s="39" t="s">
        <v>1660</v>
      </c>
      <c r="F219" s="39" t="s">
        <v>78</v>
      </c>
    </row>
    <row r="220" spans="1:6" ht="25.5" x14ac:dyDescent="0.25">
      <c r="A220" s="64" t="s">
        <v>138</v>
      </c>
      <c r="B220" s="43" t="s">
        <v>3080</v>
      </c>
      <c r="C220" s="21">
        <v>0.25</v>
      </c>
      <c r="D220" s="21">
        <v>0</v>
      </c>
      <c r="E220" s="39" t="s">
        <v>3081</v>
      </c>
      <c r="F220" s="39" t="s">
        <v>77</v>
      </c>
    </row>
    <row r="221" spans="1:6" x14ac:dyDescent="0.25">
      <c r="A221" s="64" t="s">
        <v>138</v>
      </c>
      <c r="B221" s="43" t="s">
        <v>1954</v>
      </c>
      <c r="C221" s="21">
        <v>0.16666666666666669</v>
      </c>
      <c r="D221" s="21">
        <v>0</v>
      </c>
      <c r="E221" s="39" t="s">
        <v>212</v>
      </c>
      <c r="F221" s="39" t="s">
        <v>48</v>
      </c>
    </row>
    <row r="222" spans="1:6" x14ac:dyDescent="0.25">
      <c r="A222" s="64" t="s">
        <v>138</v>
      </c>
      <c r="B222" s="43" t="s">
        <v>1955</v>
      </c>
      <c r="C222" s="21">
        <v>0.16666666666666669</v>
      </c>
      <c r="D222" s="21">
        <v>0</v>
      </c>
      <c r="E222" s="39" t="s">
        <v>212</v>
      </c>
      <c r="F222" s="39" t="s">
        <v>48</v>
      </c>
    </row>
    <row r="223" spans="1:6" x14ac:dyDescent="0.25">
      <c r="A223" s="64" t="s">
        <v>138</v>
      </c>
      <c r="B223" s="43" t="s">
        <v>1956</v>
      </c>
      <c r="C223" s="21">
        <v>0.16666666666666669</v>
      </c>
      <c r="D223" s="21">
        <v>0</v>
      </c>
      <c r="E223" s="39" t="s">
        <v>213</v>
      </c>
      <c r="F223" s="39" t="s">
        <v>48</v>
      </c>
    </row>
    <row r="224" spans="1:6" x14ac:dyDescent="0.25">
      <c r="A224" s="64" t="s">
        <v>138</v>
      </c>
      <c r="B224" s="43" t="s">
        <v>3481</v>
      </c>
      <c r="C224" s="21">
        <v>0.16666666666666669</v>
      </c>
      <c r="D224" s="21">
        <v>0</v>
      </c>
      <c r="E224" s="39" t="s">
        <v>212</v>
      </c>
      <c r="F224" s="39" t="s">
        <v>48</v>
      </c>
    </row>
    <row r="225" spans="1:6" x14ac:dyDescent="0.25">
      <c r="A225" s="64" t="s">
        <v>138</v>
      </c>
      <c r="B225" s="43" t="s">
        <v>3482</v>
      </c>
      <c r="C225" s="21">
        <v>0.16666666666666669</v>
      </c>
      <c r="D225" s="21">
        <v>0</v>
      </c>
      <c r="E225" s="39" t="s">
        <v>213</v>
      </c>
      <c r="F225" s="39" t="s">
        <v>48</v>
      </c>
    </row>
    <row r="226" spans="1:6" ht="25.5" x14ac:dyDescent="0.25">
      <c r="A226" s="64" t="s">
        <v>138</v>
      </c>
      <c r="B226" s="43" t="s">
        <v>1682</v>
      </c>
      <c r="C226" s="21">
        <v>0.16666666666666669</v>
      </c>
      <c r="D226" s="21">
        <v>0</v>
      </c>
      <c r="E226" s="39" t="s">
        <v>1683</v>
      </c>
      <c r="F226" s="39" t="s">
        <v>77</v>
      </c>
    </row>
    <row r="227" spans="1:6" x14ac:dyDescent="0.25">
      <c r="A227" s="64" t="s">
        <v>138</v>
      </c>
      <c r="B227" s="43" t="s">
        <v>1957</v>
      </c>
      <c r="C227" s="21">
        <v>8.3333333333333343E-2</v>
      </c>
      <c r="D227" s="21">
        <v>0</v>
      </c>
      <c r="E227" s="39" t="s">
        <v>213</v>
      </c>
      <c r="F227" s="39" t="s">
        <v>48</v>
      </c>
    </row>
    <row r="228" spans="1:6" x14ac:dyDescent="0.25">
      <c r="A228" s="64" t="s">
        <v>138</v>
      </c>
      <c r="B228" s="43" t="s">
        <v>3483</v>
      </c>
      <c r="C228" s="21">
        <v>8.3333333333333343E-2</v>
      </c>
      <c r="D228" s="21">
        <v>0</v>
      </c>
      <c r="E228" s="39" t="s">
        <v>213</v>
      </c>
      <c r="F228" s="39" t="s">
        <v>48</v>
      </c>
    </row>
    <row r="229" spans="1:6" x14ac:dyDescent="0.25">
      <c r="A229" s="64" t="s">
        <v>138</v>
      </c>
      <c r="B229" s="43" t="s">
        <v>719</v>
      </c>
      <c r="C229" s="21">
        <v>8.3333333333333343E-2</v>
      </c>
      <c r="D229" s="21">
        <v>0.5</v>
      </c>
      <c r="E229" s="39" t="s">
        <v>720</v>
      </c>
      <c r="F229" s="39" t="s">
        <v>77</v>
      </c>
    </row>
    <row r="230" spans="1:6" ht="25.5" x14ac:dyDescent="0.25">
      <c r="A230" s="64" t="s">
        <v>141</v>
      </c>
      <c r="B230" s="43" t="s">
        <v>7</v>
      </c>
      <c r="C230" s="21">
        <v>410</v>
      </c>
      <c r="D230" s="21">
        <v>139.41666666666666</v>
      </c>
      <c r="E230" s="39" t="s">
        <v>365</v>
      </c>
      <c r="F230" s="39" t="s">
        <v>78</v>
      </c>
    </row>
    <row r="231" spans="1:6" ht="25.5" x14ac:dyDescent="0.25">
      <c r="A231" s="64" t="s">
        <v>141</v>
      </c>
      <c r="B231" s="43" t="s">
        <v>2400</v>
      </c>
      <c r="C231" s="21">
        <v>95.083333333333329</v>
      </c>
      <c r="D231" s="21">
        <v>0</v>
      </c>
      <c r="E231" s="39" t="s">
        <v>2401</v>
      </c>
      <c r="F231" s="39" t="s">
        <v>77</v>
      </c>
    </row>
    <row r="232" spans="1:6" ht="25.5" x14ac:dyDescent="0.25">
      <c r="A232" s="64" t="s">
        <v>141</v>
      </c>
      <c r="B232" s="43" t="s">
        <v>1318</v>
      </c>
      <c r="C232" s="21">
        <v>88.5</v>
      </c>
      <c r="D232" s="21">
        <v>0</v>
      </c>
      <c r="E232" s="39" t="s">
        <v>1319</v>
      </c>
      <c r="F232" s="39" t="s">
        <v>77</v>
      </c>
    </row>
    <row r="233" spans="1:6" x14ac:dyDescent="0.25">
      <c r="A233" s="64" t="s">
        <v>141</v>
      </c>
      <c r="B233" s="43" t="s">
        <v>749</v>
      </c>
      <c r="C233" s="21">
        <v>72.583333333333329</v>
      </c>
      <c r="D233" s="21">
        <v>2.25</v>
      </c>
      <c r="E233" s="39" t="s">
        <v>750</v>
      </c>
      <c r="F233" s="39" t="s">
        <v>77</v>
      </c>
    </row>
    <row r="234" spans="1:6" ht="25.5" x14ac:dyDescent="0.25">
      <c r="A234" s="64" t="s">
        <v>141</v>
      </c>
      <c r="B234" s="43" t="s">
        <v>2426</v>
      </c>
      <c r="C234" s="21">
        <v>65.416666666666671</v>
      </c>
      <c r="D234" s="21">
        <v>0</v>
      </c>
      <c r="E234" s="39" t="s">
        <v>2427</v>
      </c>
      <c r="F234" s="39" t="s">
        <v>77</v>
      </c>
    </row>
    <row r="235" spans="1:6" x14ac:dyDescent="0.25">
      <c r="A235" s="64" t="s">
        <v>141</v>
      </c>
      <c r="B235" s="43" t="s">
        <v>1434</v>
      </c>
      <c r="C235" s="21">
        <v>45.833333333333329</v>
      </c>
      <c r="D235" s="21">
        <v>0</v>
      </c>
      <c r="E235" s="39" t="s">
        <v>1435</v>
      </c>
      <c r="F235" s="39" t="s">
        <v>77</v>
      </c>
    </row>
    <row r="236" spans="1:6" x14ac:dyDescent="0.25">
      <c r="A236" s="64" t="s">
        <v>141</v>
      </c>
      <c r="B236" s="43" t="s">
        <v>640</v>
      </c>
      <c r="C236" s="21">
        <v>40.666666666666664</v>
      </c>
      <c r="D236" s="21">
        <v>17.333333333333332</v>
      </c>
      <c r="E236" s="39" t="s">
        <v>641</v>
      </c>
      <c r="F236" s="39" t="s">
        <v>77</v>
      </c>
    </row>
    <row r="237" spans="1:6" x14ac:dyDescent="0.25">
      <c r="A237" s="64" t="s">
        <v>141</v>
      </c>
      <c r="B237" s="43" t="s">
        <v>278</v>
      </c>
      <c r="C237" s="21">
        <v>38.166666666666664</v>
      </c>
      <c r="D237" s="21">
        <v>8.8333333333333339</v>
      </c>
      <c r="E237" s="39" t="s">
        <v>279</v>
      </c>
      <c r="F237" s="39" t="s">
        <v>78</v>
      </c>
    </row>
    <row r="238" spans="1:6" x14ac:dyDescent="0.25">
      <c r="A238" s="64" t="s">
        <v>141</v>
      </c>
      <c r="B238" s="43" t="s">
        <v>682</v>
      </c>
      <c r="C238" s="21">
        <v>37.666666666666664</v>
      </c>
      <c r="D238" s="21">
        <v>3.75</v>
      </c>
      <c r="E238" s="39" t="s">
        <v>683</v>
      </c>
      <c r="F238" s="39" t="s">
        <v>77</v>
      </c>
    </row>
    <row r="239" spans="1:6" x14ac:dyDescent="0.25">
      <c r="A239" s="64" t="s">
        <v>141</v>
      </c>
      <c r="B239" s="43" t="s">
        <v>737</v>
      </c>
      <c r="C239" s="21">
        <v>34.416666666666664</v>
      </c>
      <c r="D239" s="21">
        <v>45.166666666666664</v>
      </c>
      <c r="E239" s="39" t="s">
        <v>738</v>
      </c>
      <c r="F239" s="39" t="s">
        <v>77</v>
      </c>
    </row>
    <row r="240" spans="1:6" x14ac:dyDescent="0.25">
      <c r="A240" s="64" t="s">
        <v>141</v>
      </c>
      <c r="B240" s="43" t="s">
        <v>755</v>
      </c>
      <c r="C240" s="21">
        <v>33.916666666666664</v>
      </c>
      <c r="D240" s="21">
        <v>0.75</v>
      </c>
      <c r="E240" s="39" t="s">
        <v>756</v>
      </c>
      <c r="F240" s="39" t="s">
        <v>77</v>
      </c>
    </row>
    <row r="241" spans="1:6" x14ac:dyDescent="0.25">
      <c r="A241" s="64" t="s">
        <v>141</v>
      </c>
      <c r="B241" s="43" t="s">
        <v>1468</v>
      </c>
      <c r="C241" s="21">
        <v>33.416666666666664</v>
      </c>
      <c r="D241" s="21">
        <v>0</v>
      </c>
      <c r="E241" s="39" t="s">
        <v>1469</v>
      </c>
      <c r="F241" s="39" t="s">
        <v>77</v>
      </c>
    </row>
    <row r="242" spans="1:6" ht="25.5" x14ac:dyDescent="0.25">
      <c r="A242" s="64" t="s">
        <v>141</v>
      </c>
      <c r="B242" s="43" t="s">
        <v>2465</v>
      </c>
      <c r="C242" s="21">
        <v>32.166666666666664</v>
      </c>
      <c r="D242" s="21">
        <v>0</v>
      </c>
      <c r="E242" s="39" t="s">
        <v>2466</v>
      </c>
      <c r="F242" s="39" t="s">
        <v>77</v>
      </c>
    </row>
    <row r="243" spans="1:6" x14ac:dyDescent="0.25">
      <c r="A243" s="64" t="s">
        <v>141</v>
      </c>
      <c r="B243" s="43" t="s">
        <v>1360</v>
      </c>
      <c r="C243" s="21">
        <v>27.75</v>
      </c>
      <c r="D243" s="21">
        <v>0</v>
      </c>
      <c r="E243" s="39" t="s">
        <v>1361</v>
      </c>
      <c r="F243" s="39" t="s">
        <v>77</v>
      </c>
    </row>
    <row r="244" spans="1:6" ht="25.5" x14ac:dyDescent="0.25">
      <c r="A244" s="64" t="s">
        <v>141</v>
      </c>
      <c r="B244" s="43" t="s">
        <v>2481</v>
      </c>
      <c r="C244" s="21">
        <v>27.666666666666668</v>
      </c>
      <c r="D244" s="21">
        <v>0</v>
      </c>
      <c r="E244" s="39" t="s">
        <v>2482</v>
      </c>
      <c r="F244" s="39" t="s">
        <v>77</v>
      </c>
    </row>
    <row r="245" spans="1:6" ht="25.5" x14ac:dyDescent="0.25">
      <c r="A245" s="64" t="s">
        <v>141</v>
      </c>
      <c r="B245" s="43" t="s">
        <v>903</v>
      </c>
      <c r="C245" s="21">
        <v>20.416666666666664</v>
      </c>
      <c r="D245" s="21">
        <v>23</v>
      </c>
      <c r="E245" s="39" t="s">
        <v>904</v>
      </c>
      <c r="F245" s="39" t="s">
        <v>78</v>
      </c>
    </row>
    <row r="246" spans="1:6" ht="25.5" x14ac:dyDescent="0.25">
      <c r="A246" s="64" t="s">
        <v>141</v>
      </c>
      <c r="B246" s="43" t="s">
        <v>1320</v>
      </c>
      <c r="C246" s="21">
        <v>17.5</v>
      </c>
      <c r="D246" s="21">
        <v>0</v>
      </c>
      <c r="E246" s="39" t="s">
        <v>1321</v>
      </c>
      <c r="F246" s="39" t="s">
        <v>77</v>
      </c>
    </row>
    <row r="247" spans="1:6" x14ac:dyDescent="0.25">
      <c r="A247" s="64" t="s">
        <v>141</v>
      </c>
      <c r="B247" s="43" t="s">
        <v>1792</v>
      </c>
      <c r="C247" s="21">
        <v>12.333333333333332</v>
      </c>
      <c r="D247" s="21">
        <v>0</v>
      </c>
      <c r="E247" s="39" t="s">
        <v>1793</v>
      </c>
      <c r="F247" s="39" t="s">
        <v>77</v>
      </c>
    </row>
    <row r="248" spans="1:6" x14ac:dyDescent="0.25">
      <c r="A248" s="64" t="s">
        <v>141</v>
      </c>
      <c r="B248" s="43" t="s">
        <v>1739</v>
      </c>
      <c r="C248" s="21">
        <v>12.166666666666666</v>
      </c>
      <c r="D248" s="21">
        <v>0</v>
      </c>
      <c r="E248" s="39" t="s">
        <v>1740</v>
      </c>
      <c r="F248" s="39" t="s">
        <v>77</v>
      </c>
    </row>
    <row r="249" spans="1:6" x14ac:dyDescent="0.25">
      <c r="A249" s="64" t="s">
        <v>141</v>
      </c>
      <c r="B249" s="43" t="s">
        <v>1794</v>
      </c>
      <c r="C249" s="21">
        <v>11.166666666666666</v>
      </c>
      <c r="D249" s="21">
        <v>0</v>
      </c>
      <c r="E249" s="39" t="s">
        <v>1795</v>
      </c>
      <c r="F249" s="39" t="s">
        <v>77</v>
      </c>
    </row>
    <row r="250" spans="1:6" x14ac:dyDescent="0.25">
      <c r="A250" s="64" t="s">
        <v>141</v>
      </c>
      <c r="B250" s="43" t="s">
        <v>2558</v>
      </c>
      <c r="C250" s="21">
        <v>10.916666666666666</v>
      </c>
      <c r="D250" s="21">
        <v>0</v>
      </c>
      <c r="E250" s="39" t="s">
        <v>2559</v>
      </c>
      <c r="F250" s="39" t="s">
        <v>77</v>
      </c>
    </row>
    <row r="251" spans="1:6" x14ac:dyDescent="0.25">
      <c r="A251" s="64" t="s">
        <v>141</v>
      </c>
      <c r="B251" s="43" t="s">
        <v>1786</v>
      </c>
      <c r="C251" s="21">
        <v>10.25</v>
      </c>
      <c r="D251" s="21">
        <v>0</v>
      </c>
      <c r="E251" s="39" t="s">
        <v>1787</v>
      </c>
      <c r="F251" s="39" t="s">
        <v>77</v>
      </c>
    </row>
    <row r="252" spans="1:6" x14ac:dyDescent="0.25">
      <c r="A252" s="64" t="s">
        <v>141</v>
      </c>
      <c r="B252" s="43" t="s">
        <v>745</v>
      </c>
      <c r="C252" s="21">
        <v>10.083333333333332</v>
      </c>
      <c r="D252" s="21">
        <v>1.9166666666666667</v>
      </c>
      <c r="E252" s="39" t="s">
        <v>746</v>
      </c>
      <c r="F252" s="39" t="s">
        <v>77</v>
      </c>
    </row>
    <row r="253" spans="1:6" x14ac:dyDescent="0.25">
      <c r="A253" s="64" t="s">
        <v>141</v>
      </c>
      <c r="B253" s="43" t="s">
        <v>2568</v>
      </c>
      <c r="C253" s="21">
        <v>9.4166666666666661</v>
      </c>
      <c r="D253" s="21">
        <v>1.9166666666666667</v>
      </c>
      <c r="E253" s="39" t="s">
        <v>2569</v>
      </c>
      <c r="F253" s="39" t="s">
        <v>77</v>
      </c>
    </row>
    <row r="254" spans="1:6" x14ac:dyDescent="0.25">
      <c r="A254" s="64" t="s">
        <v>141</v>
      </c>
      <c r="B254" s="43" t="s">
        <v>2566</v>
      </c>
      <c r="C254" s="21">
        <v>8.75</v>
      </c>
      <c r="D254" s="21">
        <v>0</v>
      </c>
      <c r="E254" s="39" t="s">
        <v>2567</v>
      </c>
      <c r="F254" s="39" t="s">
        <v>77</v>
      </c>
    </row>
    <row r="255" spans="1:6" x14ac:dyDescent="0.25">
      <c r="A255" s="64" t="s">
        <v>141</v>
      </c>
      <c r="B255" s="43" t="s">
        <v>3255</v>
      </c>
      <c r="C255" s="21">
        <v>8.1666666666666661</v>
      </c>
      <c r="D255" s="21">
        <v>0</v>
      </c>
      <c r="E255" s="39" t="s">
        <v>3256</v>
      </c>
      <c r="F255" s="39" t="s">
        <v>77</v>
      </c>
    </row>
    <row r="256" spans="1:6" x14ac:dyDescent="0.25">
      <c r="A256" s="64" t="s">
        <v>141</v>
      </c>
      <c r="B256" s="43" t="s">
        <v>2596</v>
      </c>
      <c r="C256" s="21">
        <v>7.666666666666667</v>
      </c>
      <c r="D256" s="21">
        <v>0.25</v>
      </c>
      <c r="E256" s="39" t="s">
        <v>2597</v>
      </c>
      <c r="F256" s="39" t="s">
        <v>77</v>
      </c>
    </row>
    <row r="257" spans="1:6" ht="25.5" x14ac:dyDescent="0.25">
      <c r="A257" s="64" t="s">
        <v>141</v>
      </c>
      <c r="B257" s="43" t="s">
        <v>2654</v>
      </c>
      <c r="C257" s="21">
        <v>5.75</v>
      </c>
      <c r="D257" s="21">
        <v>0</v>
      </c>
      <c r="E257" s="39" t="s">
        <v>2655</v>
      </c>
      <c r="F257" s="39" t="s">
        <v>77</v>
      </c>
    </row>
    <row r="258" spans="1:6" x14ac:dyDescent="0.25">
      <c r="A258" s="64" t="s">
        <v>141</v>
      </c>
      <c r="B258" s="43" t="s">
        <v>3261</v>
      </c>
      <c r="C258" s="21">
        <v>5.166666666666667</v>
      </c>
      <c r="D258" s="21">
        <v>0</v>
      </c>
      <c r="E258" s="39" t="s">
        <v>3262</v>
      </c>
      <c r="F258" s="39" t="s">
        <v>77</v>
      </c>
    </row>
    <row r="259" spans="1:6" x14ac:dyDescent="0.25">
      <c r="A259" s="64" t="s">
        <v>141</v>
      </c>
      <c r="B259" s="43" t="s">
        <v>2708</v>
      </c>
      <c r="C259" s="21">
        <v>4.25</v>
      </c>
      <c r="D259" s="21">
        <v>0</v>
      </c>
      <c r="E259" s="39" t="s">
        <v>2709</v>
      </c>
      <c r="F259" s="39" t="s">
        <v>77</v>
      </c>
    </row>
    <row r="260" spans="1:6" ht="25.5" x14ac:dyDescent="0.25">
      <c r="A260" s="64" t="s">
        <v>141</v>
      </c>
      <c r="B260" s="43" t="s">
        <v>697</v>
      </c>
      <c r="C260" s="21">
        <v>3.166666666666667</v>
      </c>
      <c r="D260" s="21">
        <v>8.3333333333333343E-2</v>
      </c>
      <c r="E260" s="39" t="s">
        <v>698</v>
      </c>
      <c r="F260" s="39" t="s">
        <v>77</v>
      </c>
    </row>
    <row r="261" spans="1:6" x14ac:dyDescent="0.25">
      <c r="A261" s="64" t="s">
        <v>141</v>
      </c>
      <c r="B261" s="43" t="s">
        <v>642</v>
      </c>
      <c r="C261" s="21">
        <v>3.166666666666667</v>
      </c>
      <c r="D261" s="21">
        <v>22.916666666666664</v>
      </c>
      <c r="E261" s="39" t="s">
        <v>643</v>
      </c>
      <c r="F261" s="39" t="s">
        <v>78</v>
      </c>
    </row>
    <row r="262" spans="1:6" x14ac:dyDescent="0.25">
      <c r="A262" s="64" t="s">
        <v>141</v>
      </c>
      <c r="B262" s="43" t="s">
        <v>757</v>
      </c>
      <c r="C262" s="21">
        <v>2.666666666666667</v>
      </c>
      <c r="D262" s="21">
        <v>0.75</v>
      </c>
      <c r="E262" s="39" t="s">
        <v>758</v>
      </c>
      <c r="F262" s="39" t="s">
        <v>77</v>
      </c>
    </row>
    <row r="263" spans="1:6" x14ac:dyDescent="0.25">
      <c r="A263" s="64" t="s">
        <v>141</v>
      </c>
      <c r="B263" s="43" t="s">
        <v>2803</v>
      </c>
      <c r="C263" s="21">
        <v>2.5833333333333335</v>
      </c>
      <c r="D263" s="21">
        <v>0</v>
      </c>
      <c r="E263" s="39" t="s">
        <v>2804</v>
      </c>
      <c r="F263" s="39" t="s">
        <v>78</v>
      </c>
    </row>
    <row r="264" spans="1:6" x14ac:dyDescent="0.25">
      <c r="A264" s="64" t="s">
        <v>141</v>
      </c>
      <c r="B264" s="43" t="s">
        <v>733</v>
      </c>
      <c r="C264" s="21">
        <v>2.3333333333333335</v>
      </c>
      <c r="D264" s="21">
        <v>14.416666666666668</v>
      </c>
      <c r="E264" s="39" t="s">
        <v>734</v>
      </c>
      <c r="F264" s="39" t="s">
        <v>77</v>
      </c>
    </row>
    <row r="265" spans="1:6" x14ac:dyDescent="0.25">
      <c r="A265" s="64" t="s">
        <v>141</v>
      </c>
      <c r="B265" s="43" t="s">
        <v>1052</v>
      </c>
      <c r="C265" s="21">
        <v>2.3333333333333335</v>
      </c>
      <c r="D265" s="21">
        <v>8.3333333333333343E-2</v>
      </c>
      <c r="E265" s="39" t="s">
        <v>1053</v>
      </c>
      <c r="F265" s="39" t="s">
        <v>77</v>
      </c>
    </row>
    <row r="266" spans="1:6" ht="25.5" x14ac:dyDescent="0.25">
      <c r="A266" s="64" t="s">
        <v>141</v>
      </c>
      <c r="B266" s="43" t="s">
        <v>2779</v>
      </c>
      <c r="C266" s="21">
        <v>2.25</v>
      </c>
      <c r="D266" s="21">
        <v>0</v>
      </c>
      <c r="E266" s="39" t="s">
        <v>2780</v>
      </c>
      <c r="F266" s="39" t="s">
        <v>77</v>
      </c>
    </row>
    <row r="267" spans="1:6" x14ac:dyDescent="0.25">
      <c r="A267" s="64" t="s">
        <v>141</v>
      </c>
      <c r="B267" s="43" t="s">
        <v>673</v>
      </c>
      <c r="C267" s="21">
        <v>2.0833333333333335</v>
      </c>
      <c r="D267" s="21">
        <v>1.3333333333333335</v>
      </c>
      <c r="E267" s="39" t="s">
        <v>674</v>
      </c>
      <c r="F267" s="39" t="s">
        <v>77</v>
      </c>
    </row>
    <row r="268" spans="1:6" ht="25.5" x14ac:dyDescent="0.25">
      <c r="A268" s="64" t="s">
        <v>141</v>
      </c>
      <c r="B268" s="43" t="s">
        <v>2823</v>
      </c>
      <c r="C268" s="21">
        <v>2.0833333333333335</v>
      </c>
      <c r="D268" s="21">
        <v>0</v>
      </c>
      <c r="E268" s="39" t="s">
        <v>2824</v>
      </c>
      <c r="F268" s="39" t="s">
        <v>77</v>
      </c>
    </row>
    <row r="269" spans="1:6" x14ac:dyDescent="0.25">
      <c r="A269" s="64" t="s">
        <v>141</v>
      </c>
      <c r="B269" s="43" t="s">
        <v>1087</v>
      </c>
      <c r="C269" s="21">
        <v>1.9166666666666667</v>
      </c>
      <c r="D269" s="21">
        <v>2.3333333333333335</v>
      </c>
      <c r="E269" s="39" t="s">
        <v>1088</v>
      </c>
      <c r="F269" s="39" t="s">
        <v>77</v>
      </c>
    </row>
    <row r="270" spans="1:6" x14ac:dyDescent="0.25">
      <c r="A270" s="64" t="s">
        <v>141</v>
      </c>
      <c r="B270" s="43" t="s">
        <v>57</v>
      </c>
      <c r="C270" s="21">
        <v>1.75</v>
      </c>
      <c r="D270" s="21">
        <v>1.9166666666666667</v>
      </c>
      <c r="E270" s="39" t="s">
        <v>2530</v>
      </c>
      <c r="F270" s="39" t="s">
        <v>48</v>
      </c>
    </row>
    <row r="271" spans="1:6" x14ac:dyDescent="0.25">
      <c r="A271" s="64" t="s">
        <v>141</v>
      </c>
      <c r="B271" s="43" t="s">
        <v>1784</v>
      </c>
      <c r="C271" s="21">
        <v>1.4166666666666667</v>
      </c>
      <c r="D271" s="21">
        <v>0</v>
      </c>
      <c r="E271" s="39" t="s">
        <v>1785</v>
      </c>
      <c r="F271" s="39" t="s">
        <v>77</v>
      </c>
    </row>
    <row r="272" spans="1:6" ht="25.5" x14ac:dyDescent="0.25">
      <c r="A272" s="64" t="s">
        <v>141</v>
      </c>
      <c r="B272" s="43" t="s">
        <v>2876</v>
      </c>
      <c r="C272" s="21">
        <v>1.3333333333333335</v>
      </c>
      <c r="D272" s="21">
        <v>0</v>
      </c>
      <c r="E272" s="39" t="s">
        <v>2877</v>
      </c>
      <c r="F272" s="39" t="s">
        <v>78</v>
      </c>
    </row>
    <row r="273" spans="1:6" x14ac:dyDescent="0.25">
      <c r="A273" s="64" t="s">
        <v>141</v>
      </c>
      <c r="B273" s="43" t="s">
        <v>1832</v>
      </c>
      <c r="C273" s="21">
        <v>1.25</v>
      </c>
      <c r="D273" s="21">
        <v>0</v>
      </c>
      <c r="E273" s="39" t="s">
        <v>1833</v>
      </c>
      <c r="F273" s="39" t="s">
        <v>77</v>
      </c>
    </row>
    <row r="274" spans="1:6" x14ac:dyDescent="0.25">
      <c r="A274" s="64" t="s">
        <v>141</v>
      </c>
      <c r="B274" s="43" t="s">
        <v>3297</v>
      </c>
      <c r="C274" s="21">
        <v>1</v>
      </c>
      <c r="D274" s="21">
        <v>0</v>
      </c>
      <c r="E274" s="39" t="s">
        <v>3298</v>
      </c>
      <c r="F274" s="39" t="s">
        <v>77</v>
      </c>
    </row>
    <row r="275" spans="1:6" x14ac:dyDescent="0.25">
      <c r="A275" s="64" t="s">
        <v>141</v>
      </c>
      <c r="B275" s="43" t="s">
        <v>3363</v>
      </c>
      <c r="C275" s="21">
        <v>0.66666666666666674</v>
      </c>
      <c r="D275" s="21">
        <v>0</v>
      </c>
      <c r="E275" s="39" t="s">
        <v>3364</v>
      </c>
      <c r="F275" s="39" t="s">
        <v>48</v>
      </c>
    </row>
    <row r="276" spans="1:6" x14ac:dyDescent="0.25">
      <c r="A276" s="64" t="s">
        <v>141</v>
      </c>
      <c r="B276" s="43" t="s">
        <v>2960</v>
      </c>
      <c r="C276" s="21">
        <v>0.66666666666666674</v>
      </c>
      <c r="D276" s="21">
        <v>0</v>
      </c>
      <c r="E276" s="39" t="s">
        <v>2961</v>
      </c>
      <c r="F276" s="39" t="s">
        <v>77</v>
      </c>
    </row>
    <row r="277" spans="1:6" ht="25.5" x14ac:dyDescent="0.25">
      <c r="A277" s="64" t="s">
        <v>141</v>
      </c>
      <c r="B277" s="43" t="s">
        <v>534</v>
      </c>
      <c r="C277" s="21">
        <v>0.66666666666666674</v>
      </c>
      <c r="D277" s="21">
        <v>0.5</v>
      </c>
      <c r="E277" s="39" t="s">
        <v>1032</v>
      </c>
      <c r="F277" s="39" t="s">
        <v>77</v>
      </c>
    </row>
    <row r="278" spans="1:6" x14ac:dyDescent="0.25">
      <c r="A278" s="64" t="s">
        <v>141</v>
      </c>
      <c r="B278" s="43" t="s">
        <v>1899</v>
      </c>
      <c r="C278" s="21">
        <v>0.58333333333333337</v>
      </c>
      <c r="D278" s="21">
        <v>0</v>
      </c>
      <c r="E278" s="39" t="s">
        <v>1900</v>
      </c>
      <c r="F278" s="39" t="s">
        <v>48</v>
      </c>
    </row>
    <row r="279" spans="1:6" x14ac:dyDescent="0.25">
      <c r="A279" s="64" t="s">
        <v>141</v>
      </c>
      <c r="B279" s="43" t="s">
        <v>3367</v>
      </c>
      <c r="C279" s="21">
        <v>0.58333333333333337</v>
      </c>
      <c r="D279" s="21">
        <v>0</v>
      </c>
      <c r="E279" s="39" t="s">
        <v>3364</v>
      </c>
      <c r="F279" s="39" t="s">
        <v>48</v>
      </c>
    </row>
    <row r="280" spans="1:6" x14ac:dyDescent="0.25">
      <c r="A280" s="64" t="s">
        <v>141</v>
      </c>
      <c r="B280" s="43" t="s">
        <v>3368</v>
      </c>
      <c r="C280" s="21">
        <v>0.58333333333333337</v>
      </c>
      <c r="D280" s="21">
        <v>0</v>
      </c>
      <c r="E280" s="39" t="s">
        <v>3369</v>
      </c>
      <c r="F280" s="39" t="s">
        <v>48</v>
      </c>
    </row>
    <row r="281" spans="1:6" x14ac:dyDescent="0.25">
      <c r="A281" s="64" t="s">
        <v>141</v>
      </c>
      <c r="B281" s="43" t="s">
        <v>1901</v>
      </c>
      <c r="C281" s="21">
        <v>0.5</v>
      </c>
      <c r="D281" s="21">
        <v>0</v>
      </c>
      <c r="E281" s="39" t="s">
        <v>763</v>
      </c>
      <c r="F281" s="39" t="s">
        <v>48</v>
      </c>
    </row>
    <row r="282" spans="1:6" x14ac:dyDescent="0.25">
      <c r="A282" s="64" t="s">
        <v>141</v>
      </c>
      <c r="B282" s="43" t="s">
        <v>3459</v>
      </c>
      <c r="C282" s="21">
        <v>0.5</v>
      </c>
      <c r="D282" s="21">
        <v>0</v>
      </c>
      <c r="E282" s="39" t="s">
        <v>3378</v>
      </c>
      <c r="F282" s="39" t="s">
        <v>48</v>
      </c>
    </row>
    <row r="283" spans="1:6" x14ac:dyDescent="0.25">
      <c r="A283" s="64" t="s">
        <v>141</v>
      </c>
      <c r="B283" s="43" t="s">
        <v>3372</v>
      </c>
      <c r="C283" s="21">
        <v>0.5</v>
      </c>
      <c r="D283" s="21">
        <v>0</v>
      </c>
      <c r="E283" s="39" t="s">
        <v>1941</v>
      </c>
      <c r="F283" s="39" t="s">
        <v>48</v>
      </c>
    </row>
    <row r="284" spans="1:6" ht="25.5" x14ac:dyDescent="0.25">
      <c r="A284" s="64" t="s">
        <v>141</v>
      </c>
      <c r="B284" s="43" t="s">
        <v>209</v>
      </c>
      <c r="C284" s="21">
        <v>0.5</v>
      </c>
      <c r="D284" s="21">
        <v>0.33333333333333337</v>
      </c>
      <c r="E284" s="39" t="s">
        <v>166</v>
      </c>
      <c r="F284" s="39" t="s">
        <v>78</v>
      </c>
    </row>
    <row r="285" spans="1:6" x14ac:dyDescent="0.25">
      <c r="A285" s="64" t="s">
        <v>141</v>
      </c>
      <c r="B285" s="43" t="s">
        <v>1903</v>
      </c>
      <c r="C285" s="21">
        <v>0.41666666666666669</v>
      </c>
      <c r="D285" s="21">
        <v>0</v>
      </c>
      <c r="E285" s="39" t="s">
        <v>1904</v>
      </c>
      <c r="F285" s="39" t="s">
        <v>48</v>
      </c>
    </row>
    <row r="286" spans="1:6" x14ac:dyDescent="0.25">
      <c r="A286" s="64" t="s">
        <v>141</v>
      </c>
      <c r="B286" s="43" t="s">
        <v>1905</v>
      </c>
      <c r="C286" s="21">
        <v>0.41666666666666669</v>
      </c>
      <c r="D286" s="21">
        <v>0</v>
      </c>
      <c r="E286" s="39" t="s">
        <v>1162</v>
      </c>
      <c r="F286" s="39" t="s">
        <v>48</v>
      </c>
    </row>
    <row r="287" spans="1:6" x14ac:dyDescent="0.25">
      <c r="A287" s="64" t="s">
        <v>141</v>
      </c>
      <c r="B287" s="43" t="s">
        <v>1912</v>
      </c>
      <c r="C287" s="21">
        <v>0.41666666666666669</v>
      </c>
      <c r="D287" s="21">
        <v>0</v>
      </c>
      <c r="E287" s="39" t="s">
        <v>763</v>
      </c>
      <c r="F287" s="39" t="s">
        <v>48</v>
      </c>
    </row>
    <row r="288" spans="1:6" x14ac:dyDescent="0.25">
      <c r="A288" s="64" t="s">
        <v>141</v>
      </c>
      <c r="B288" s="43" t="s">
        <v>1906</v>
      </c>
      <c r="C288" s="21">
        <v>0.41666666666666669</v>
      </c>
      <c r="D288" s="21">
        <v>0</v>
      </c>
      <c r="E288" s="39" t="s">
        <v>764</v>
      </c>
      <c r="F288" s="39" t="s">
        <v>48</v>
      </c>
    </row>
    <row r="289" spans="1:6" x14ac:dyDescent="0.25">
      <c r="A289" s="64" t="s">
        <v>141</v>
      </c>
      <c r="B289" s="43" t="s">
        <v>1907</v>
      </c>
      <c r="C289" s="21">
        <v>0.41666666666666669</v>
      </c>
      <c r="D289" s="21">
        <v>0</v>
      </c>
      <c r="E289" s="39" t="s">
        <v>764</v>
      </c>
      <c r="F289" s="39" t="s">
        <v>48</v>
      </c>
    </row>
    <row r="290" spans="1:6" x14ac:dyDescent="0.25">
      <c r="A290" s="64" t="s">
        <v>141</v>
      </c>
      <c r="B290" s="43" t="s">
        <v>3375</v>
      </c>
      <c r="C290" s="21">
        <v>0.41666666666666669</v>
      </c>
      <c r="D290" s="21">
        <v>0</v>
      </c>
      <c r="E290" s="39" t="s">
        <v>3376</v>
      </c>
      <c r="F290" s="39" t="s">
        <v>48</v>
      </c>
    </row>
    <row r="291" spans="1:6" x14ac:dyDescent="0.25">
      <c r="A291" s="64" t="s">
        <v>141</v>
      </c>
      <c r="B291" s="43" t="s">
        <v>3377</v>
      </c>
      <c r="C291" s="21">
        <v>0.41666666666666669</v>
      </c>
      <c r="D291" s="21">
        <v>0</v>
      </c>
      <c r="E291" s="39" t="s">
        <v>3378</v>
      </c>
      <c r="F291" s="39" t="s">
        <v>48</v>
      </c>
    </row>
    <row r="292" spans="1:6" x14ac:dyDescent="0.25">
      <c r="A292" s="64" t="s">
        <v>141</v>
      </c>
      <c r="B292" s="43" t="s">
        <v>3379</v>
      </c>
      <c r="C292" s="21">
        <v>0.41666666666666669</v>
      </c>
      <c r="D292" s="21">
        <v>0</v>
      </c>
      <c r="E292" s="39" t="s">
        <v>1941</v>
      </c>
      <c r="F292" s="39" t="s">
        <v>48</v>
      </c>
    </row>
    <row r="293" spans="1:6" x14ac:dyDescent="0.25">
      <c r="A293" s="64" t="s">
        <v>141</v>
      </c>
      <c r="B293" s="43" t="s">
        <v>3380</v>
      </c>
      <c r="C293" s="21">
        <v>0.41666666666666669</v>
      </c>
      <c r="D293" s="21">
        <v>0</v>
      </c>
      <c r="E293" s="39" t="s">
        <v>1943</v>
      </c>
      <c r="F293" s="39" t="s">
        <v>48</v>
      </c>
    </row>
    <row r="294" spans="1:6" x14ac:dyDescent="0.25">
      <c r="A294" s="64" t="s">
        <v>141</v>
      </c>
      <c r="B294" s="43" t="s">
        <v>3381</v>
      </c>
      <c r="C294" s="21">
        <v>0.41666666666666669</v>
      </c>
      <c r="D294" s="21">
        <v>0</v>
      </c>
      <c r="E294" s="39" t="s">
        <v>1943</v>
      </c>
      <c r="F294" s="39" t="s">
        <v>48</v>
      </c>
    </row>
    <row r="295" spans="1:6" x14ac:dyDescent="0.25">
      <c r="A295" s="64" t="s">
        <v>141</v>
      </c>
      <c r="B295" s="43" t="s">
        <v>3383</v>
      </c>
      <c r="C295" s="21">
        <v>0.41666666666666669</v>
      </c>
      <c r="D295" s="21">
        <v>0</v>
      </c>
      <c r="E295" s="39" t="s">
        <v>3384</v>
      </c>
      <c r="F295" s="39" t="s">
        <v>48</v>
      </c>
    </row>
    <row r="296" spans="1:6" x14ac:dyDescent="0.25">
      <c r="A296" s="64" t="s">
        <v>141</v>
      </c>
      <c r="B296" s="43" t="s">
        <v>3385</v>
      </c>
      <c r="C296" s="21">
        <v>0.41666666666666669</v>
      </c>
      <c r="D296" s="21">
        <v>0</v>
      </c>
      <c r="E296" s="39" t="s">
        <v>3384</v>
      </c>
      <c r="F296" s="39" t="s">
        <v>48</v>
      </c>
    </row>
    <row r="297" spans="1:6" x14ac:dyDescent="0.25">
      <c r="A297" s="64" t="s">
        <v>141</v>
      </c>
      <c r="B297" s="43" t="s">
        <v>3257</v>
      </c>
      <c r="C297" s="21">
        <v>0.41666666666666669</v>
      </c>
      <c r="D297" s="21">
        <v>0</v>
      </c>
      <c r="E297" s="39" t="s">
        <v>3258</v>
      </c>
      <c r="F297" s="39" t="s">
        <v>77</v>
      </c>
    </row>
    <row r="298" spans="1:6" x14ac:dyDescent="0.25">
      <c r="A298" s="64" t="s">
        <v>141</v>
      </c>
      <c r="B298" s="43" t="s">
        <v>1846</v>
      </c>
      <c r="C298" s="21">
        <v>0.41666666666666669</v>
      </c>
      <c r="D298" s="21">
        <v>0</v>
      </c>
      <c r="E298" s="39" t="s">
        <v>1847</v>
      </c>
      <c r="F298" s="39" t="s">
        <v>77</v>
      </c>
    </row>
    <row r="299" spans="1:6" x14ac:dyDescent="0.25">
      <c r="A299" s="64" t="s">
        <v>141</v>
      </c>
      <c r="B299" s="43" t="s">
        <v>3394</v>
      </c>
      <c r="C299" s="21">
        <v>0.33333333333333337</v>
      </c>
      <c r="D299" s="21">
        <v>0</v>
      </c>
      <c r="E299" s="39" t="s">
        <v>3395</v>
      </c>
      <c r="F299" s="39" t="s">
        <v>48</v>
      </c>
    </row>
    <row r="300" spans="1:6" x14ac:dyDescent="0.25">
      <c r="A300" s="64" t="s">
        <v>141</v>
      </c>
      <c r="B300" s="43" t="s">
        <v>3396</v>
      </c>
      <c r="C300" s="21">
        <v>0.33333333333333337</v>
      </c>
      <c r="D300" s="21">
        <v>0</v>
      </c>
      <c r="E300" s="39" t="s">
        <v>3397</v>
      </c>
      <c r="F300" s="39" t="s">
        <v>48</v>
      </c>
    </row>
    <row r="301" spans="1:6" x14ac:dyDescent="0.25">
      <c r="A301" s="64" t="s">
        <v>141</v>
      </c>
      <c r="B301" s="43" t="s">
        <v>3398</v>
      </c>
      <c r="C301" s="21">
        <v>0.33333333333333337</v>
      </c>
      <c r="D301" s="21">
        <v>0</v>
      </c>
      <c r="E301" s="39" t="s">
        <v>3399</v>
      </c>
      <c r="F301" s="39" t="s">
        <v>48</v>
      </c>
    </row>
    <row r="302" spans="1:6" x14ac:dyDescent="0.25">
      <c r="A302" s="64" t="s">
        <v>141</v>
      </c>
      <c r="B302" s="43" t="s">
        <v>3400</v>
      </c>
      <c r="C302" s="21">
        <v>0.33333333333333337</v>
      </c>
      <c r="D302" s="21">
        <v>0</v>
      </c>
      <c r="E302" s="39" t="s">
        <v>3401</v>
      </c>
      <c r="F302" s="39" t="s">
        <v>48</v>
      </c>
    </row>
    <row r="303" spans="1:6" x14ac:dyDescent="0.25">
      <c r="A303" s="64" t="s">
        <v>141</v>
      </c>
      <c r="B303" s="43" t="s">
        <v>3403</v>
      </c>
      <c r="C303" s="21">
        <v>0.33333333333333337</v>
      </c>
      <c r="D303" s="21">
        <v>0</v>
      </c>
      <c r="E303" s="39" t="s">
        <v>3404</v>
      </c>
      <c r="F303" s="39" t="s">
        <v>48</v>
      </c>
    </row>
    <row r="304" spans="1:6" x14ac:dyDescent="0.25">
      <c r="A304" s="64" t="s">
        <v>141</v>
      </c>
      <c r="B304" s="43" t="s">
        <v>1917</v>
      </c>
      <c r="C304" s="21">
        <v>0.25</v>
      </c>
      <c r="D304" s="21">
        <v>0</v>
      </c>
      <c r="E304" s="39" t="s">
        <v>1900</v>
      </c>
      <c r="F304" s="39" t="s">
        <v>48</v>
      </c>
    </row>
    <row r="305" spans="1:6" x14ac:dyDescent="0.25">
      <c r="A305" s="64" t="s">
        <v>141</v>
      </c>
      <c r="B305" s="43" t="s">
        <v>1918</v>
      </c>
      <c r="C305" s="21">
        <v>0.25</v>
      </c>
      <c r="D305" s="21">
        <v>0</v>
      </c>
      <c r="E305" s="39" t="s">
        <v>1904</v>
      </c>
      <c r="F305" s="39" t="s">
        <v>48</v>
      </c>
    </row>
    <row r="306" spans="1:6" x14ac:dyDescent="0.25">
      <c r="A306" s="64" t="s">
        <v>141</v>
      </c>
      <c r="B306" s="43" t="s">
        <v>1919</v>
      </c>
      <c r="C306" s="21">
        <v>0.25</v>
      </c>
      <c r="D306" s="21">
        <v>0</v>
      </c>
      <c r="E306" s="39" t="s">
        <v>1161</v>
      </c>
      <c r="F306" s="39" t="s">
        <v>48</v>
      </c>
    </row>
    <row r="307" spans="1:6" x14ac:dyDescent="0.25">
      <c r="A307" s="64" t="s">
        <v>141</v>
      </c>
      <c r="B307" s="43" t="s">
        <v>1920</v>
      </c>
      <c r="C307" s="21">
        <v>0.25</v>
      </c>
      <c r="D307" s="21">
        <v>0</v>
      </c>
      <c r="E307" s="39" t="s">
        <v>764</v>
      </c>
      <c r="F307" s="39" t="s">
        <v>48</v>
      </c>
    </row>
    <row r="308" spans="1:6" x14ac:dyDescent="0.25">
      <c r="A308" s="64" t="s">
        <v>141</v>
      </c>
      <c r="B308" s="43" t="s">
        <v>1922</v>
      </c>
      <c r="C308" s="21">
        <v>0.25</v>
      </c>
      <c r="D308" s="21">
        <v>0</v>
      </c>
      <c r="E308" s="39" t="s">
        <v>1923</v>
      </c>
      <c r="F308" s="39" t="s">
        <v>48</v>
      </c>
    </row>
    <row r="309" spans="1:6" x14ac:dyDescent="0.25">
      <c r="A309" s="64" t="s">
        <v>141</v>
      </c>
      <c r="B309" s="43" t="s">
        <v>1958</v>
      </c>
      <c r="C309" s="21">
        <v>0.25</v>
      </c>
      <c r="D309" s="21">
        <v>0</v>
      </c>
      <c r="E309" s="39" t="s">
        <v>763</v>
      </c>
      <c r="F309" s="39" t="s">
        <v>48</v>
      </c>
    </row>
    <row r="310" spans="1:6" x14ac:dyDescent="0.25">
      <c r="A310" s="64" t="s">
        <v>141</v>
      </c>
      <c r="B310" s="43" t="s">
        <v>3405</v>
      </c>
      <c r="C310" s="21">
        <v>0.25</v>
      </c>
      <c r="D310" s="21">
        <v>0</v>
      </c>
      <c r="E310" s="39" t="s">
        <v>3404</v>
      </c>
      <c r="F310" s="39" t="s">
        <v>48</v>
      </c>
    </row>
    <row r="311" spans="1:6" x14ac:dyDescent="0.25">
      <c r="A311" s="64" t="s">
        <v>141</v>
      </c>
      <c r="B311" s="43" t="s">
        <v>3406</v>
      </c>
      <c r="C311" s="21">
        <v>0.25</v>
      </c>
      <c r="D311" s="21">
        <v>0</v>
      </c>
      <c r="E311" s="39" t="s">
        <v>3407</v>
      </c>
      <c r="F311" s="39" t="s">
        <v>48</v>
      </c>
    </row>
    <row r="312" spans="1:6" x14ac:dyDescent="0.25">
      <c r="A312" s="64" t="s">
        <v>141</v>
      </c>
      <c r="B312" s="43" t="s">
        <v>3408</v>
      </c>
      <c r="C312" s="21">
        <v>0.25</v>
      </c>
      <c r="D312" s="21">
        <v>0</v>
      </c>
      <c r="E312" s="39" t="s">
        <v>3404</v>
      </c>
      <c r="F312" s="39" t="s">
        <v>48</v>
      </c>
    </row>
    <row r="313" spans="1:6" x14ac:dyDescent="0.25">
      <c r="A313" s="64" t="s">
        <v>141</v>
      </c>
      <c r="B313" s="43" t="s">
        <v>3413</v>
      </c>
      <c r="C313" s="21">
        <v>0.25</v>
      </c>
      <c r="D313" s="21">
        <v>0</v>
      </c>
      <c r="E313" s="39" t="s">
        <v>3376</v>
      </c>
      <c r="F313" s="39" t="s">
        <v>48</v>
      </c>
    </row>
    <row r="314" spans="1:6" x14ac:dyDescent="0.25">
      <c r="A314" s="64" t="s">
        <v>141</v>
      </c>
      <c r="B314" s="43" t="s">
        <v>3382</v>
      </c>
      <c r="C314" s="21">
        <v>0.25</v>
      </c>
      <c r="D314" s="21">
        <v>0</v>
      </c>
      <c r="E314" s="39" t="s">
        <v>1941</v>
      </c>
      <c r="F314" s="39" t="s">
        <v>48</v>
      </c>
    </row>
    <row r="315" spans="1:6" x14ac:dyDescent="0.25">
      <c r="A315" s="64" t="s">
        <v>141</v>
      </c>
      <c r="B315" s="43" t="s">
        <v>3415</v>
      </c>
      <c r="C315" s="21">
        <v>0.25</v>
      </c>
      <c r="D315" s="21">
        <v>0</v>
      </c>
      <c r="E315" s="39" t="s">
        <v>3369</v>
      </c>
      <c r="F315" s="39" t="s">
        <v>48</v>
      </c>
    </row>
    <row r="316" spans="1:6" x14ac:dyDescent="0.25">
      <c r="A316" s="64" t="s">
        <v>141</v>
      </c>
      <c r="B316" s="43" t="s">
        <v>3416</v>
      </c>
      <c r="C316" s="21">
        <v>0.25</v>
      </c>
      <c r="D316" s="21">
        <v>0</v>
      </c>
      <c r="E316" s="39" t="s">
        <v>3401</v>
      </c>
      <c r="F316" s="39" t="s">
        <v>48</v>
      </c>
    </row>
    <row r="317" spans="1:6" x14ac:dyDescent="0.25">
      <c r="A317" s="64" t="s">
        <v>141</v>
      </c>
      <c r="B317" s="43" t="s">
        <v>3447</v>
      </c>
      <c r="C317" s="21">
        <v>0.25</v>
      </c>
      <c r="D317" s="21">
        <v>0</v>
      </c>
      <c r="E317" s="39" t="s">
        <v>3369</v>
      </c>
      <c r="F317" s="39" t="s">
        <v>48</v>
      </c>
    </row>
    <row r="318" spans="1:6" x14ac:dyDescent="0.25">
      <c r="A318" s="64" t="s">
        <v>141</v>
      </c>
      <c r="B318" s="43" t="s">
        <v>3418</v>
      </c>
      <c r="C318" s="21">
        <v>0.25</v>
      </c>
      <c r="D318" s="21">
        <v>0</v>
      </c>
      <c r="E318" s="39" t="s">
        <v>3369</v>
      </c>
      <c r="F318" s="39" t="s">
        <v>48</v>
      </c>
    </row>
    <row r="319" spans="1:6" x14ac:dyDescent="0.25">
      <c r="A319" s="64" t="s">
        <v>141</v>
      </c>
      <c r="B319" s="43" t="s">
        <v>3421</v>
      </c>
      <c r="C319" s="21">
        <v>0.25</v>
      </c>
      <c r="D319" s="21">
        <v>0</v>
      </c>
      <c r="E319" s="39" t="s">
        <v>3422</v>
      </c>
      <c r="F319" s="39" t="s">
        <v>48</v>
      </c>
    </row>
    <row r="320" spans="1:6" x14ac:dyDescent="0.25">
      <c r="A320" s="64" t="s">
        <v>141</v>
      </c>
      <c r="B320" s="43" t="s">
        <v>3427</v>
      </c>
      <c r="C320" s="21">
        <v>0.25</v>
      </c>
      <c r="D320" s="21">
        <v>0</v>
      </c>
      <c r="E320" s="39" t="s">
        <v>3428</v>
      </c>
      <c r="F320" s="39" t="s">
        <v>48</v>
      </c>
    </row>
    <row r="321" spans="1:6" x14ac:dyDescent="0.25">
      <c r="A321" s="64" t="s">
        <v>141</v>
      </c>
      <c r="B321" s="43" t="s">
        <v>3263</v>
      </c>
      <c r="C321" s="21">
        <v>0.25</v>
      </c>
      <c r="D321" s="21">
        <v>0.16666666666666669</v>
      </c>
      <c r="E321" s="39" t="s">
        <v>3264</v>
      </c>
      <c r="F321" s="39" t="s">
        <v>77</v>
      </c>
    </row>
    <row r="322" spans="1:6" x14ac:dyDescent="0.25">
      <c r="A322" s="64" t="s">
        <v>141</v>
      </c>
      <c r="B322" s="43" t="s">
        <v>1925</v>
      </c>
      <c r="C322" s="21">
        <v>0.16666666666666669</v>
      </c>
      <c r="D322" s="21">
        <v>0</v>
      </c>
      <c r="E322" s="39" t="s">
        <v>764</v>
      </c>
      <c r="F322" s="39" t="s">
        <v>48</v>
      </c>
    </row>
    <row r="323" spans="1:6" x14ac:dyDescent="0.25">
      <c r="A323" s="64" t="s">
        <v>141</v>
      </c>
      <c r="B323" s="43" t="s">
        <v>1926</v>
      </c>
      <c r="C323" s="21">
        <v>0.16666666666666669</v>
      </c>
      <c r="D323" s="21">
        <v>0</v>
      </c>
      <c r="E323" s="39" t="s">
        <v>763</v>
      </c>
      <c r="F323" s="39" t="s">
        <v>48</v>
      </c>
    </row>
    <row r="324" spans="1:6" x14ac:dyDescent="0.25">
      <c r="A324" s="64" t="s">
        <v>141</v>
      </c>
      <c r="B324" s="43" t="s">
        <v>1929</v>
      </c>
      <c r="C324" s="21">
        <v>0.16666666666666669</v>
      </c>
      <c r="D324" s="21">
        <v>0</v>
      </c>
      <c r="E324" s="39" t="s">
        <v>1923</v>
      </c>
      <c r="F324" s="39" t="s">
        <v>48</v>
      </c>
    </row>
    <row r="325" spans="1:6" x14ac:dyDescent="0.25">
      <c r="A325" s="64" t="s">
        <v>141</v>
      </c>
      <c r="B325" s="43" t="s">
        <v>1959</v>
      </c>
      <c r="C325" s="21">
        <v>0.16666666666666669</v>
      </c>
      <c r="D325" s="21">
        <v>0</v>
      </c>
      <c r="E325" s="39" t="s">
        <v>1936</v>
      </c>
      <c r="F325" s="39" t="s">
        <v>48</v>
      </c>
    </row>
    <row r="326" spans="1:6" x14ac:dyDescent="0.25">
      <c r="A326" s="64" t="s">
        <v>141</v>
      </c>
      <c r="B326" s="43" t="s">
        <v>1932</v>
      </c>
      <c r="C326" s="21">
        <v>0.16666666666666669</v>
      </c>
      <c r="D326" s="21">
        <v>0</v>
      </c>
      <c r="E326" s="39" t="s">
        <v>1923</v>
      </c>
      <c r="F326" s="39" t="s">
        <v>48</v>
      </c>
    </row>
    <row r="327" spans="1:6" x14ac:dyDescent="0.25">
      <c r="A327" s="64" t="s">
        <v>141</v>
      </c>
      <c r="B327" s="43" t="s">
        <v>1934</v>
      </c>
      <c r="C327" s="21">
        <v>0.16666666666666669</v>
      </c>
      <c r="D327" s="21">
        <v>0</v>
      </c>
      <c r="E327" s="39" t="s">
        <v>763</v>
      </c>
      <c r="F327" s="39" t="s">
        <v>48</v>
      </c>
    </row>
    <row r="328" spans="1:6" x14ac:dyDescent="0.25">
      <c r="A328" s="64" t="s">
        <v>141</v>
      </c>
      <c r="B328" s="43" t="s">
        <v>3429</v>
      </c>
      <c r="C328" s="21">
        <v>0.16666666666666669</v>
      </c>
      <c r="D328" s="21">
        <v>0</v>
      </c>
      <c r="E328" s="39" t="s">
        <v>3430</v>
      </c>
      <c r="F328" s="39" t="s">
        <v>48</v>
      </c>
    </row>
    <row r="329" spans="1:6" x14ac:dyDescent="0.25">
      <c r="A329" s="64" t="s">
        <v>141</v>
      </c>
      <c r="B329" s="43" t="s">
        <v>3431</v>
      </c>
      <c r="C329" s="21">
        <v>0.16666666666666669</v>
      </c>
      <c r="D329" s="21">
        <v>0</v>
      </c>
      <c r="E329" s="39" t="s">
        <v>3404</v>
      </c>
      <c r="F329" s="39" t="s">
        <v>48</v>
      </c>
    </row>
    <row r="330" spans="1:6" x14ac:dyDescent="0.25">
      <c r="A330" s="64" t="s">
        <v>141</v>
      </c>
      <c r="B330" s="43" t="s">
        <v>3456</v>
      </c>
      <c r="C330" s="21">
        <v>0.16666666666666669</v>
      </c>
      <c r="D330" s="21">
        <v>0</v>
      </c>
      <c r="E330" s="39" t="s">
        <v>3434</v>
      </c>
      <c r="F330" s="39" t="s">
        <v>48</v>
      </c>
    </row>
    <row r="331" spans="1:6" x14ac:dyDescent="0.25">
      <c r="A331" s="64" t="s">
        <v>141</v>
      </c>
      <c r="B331" s="43" t="s">
        <v>3433</v>
      </c>
      <c r="C331" s="21">
        <v>0.16666666666666669</v>
      </c>
      <c r="D331" s="21">
        <v>0</v>
      </c>
      <c r="E331" s="39" t="s">
        <v>3434</v>
      </c>
      <c r="F331" s="39" t="s">
        <v>48</v>
      </c>
    </row>
    <row r="332" spans="1:6" x14ac:dyDescent="0.25">
      <c r="A332" s="64" t="s">
        <v>141</v>
      </c>
      <c r="B332" s="43" t="s">
        <v>3435</v>
      </c>
      <c r="C332" s="21">
        <v>0.16666666666666669</v>
      </c>
      <c r="D332" s="21">
        <v>0</v>
      </c>
      <c r="E332" s="39" t="s">
        <v>3436</v>
      </c>
      <c r="F332" s="39" t="s">
        <v>48</v>
      </c>
    </row>
    <row r="333" spans="1:6" x14ac:dyDescent="0.25">
      <c r="A333" s="64" t="s">
        <v>141</v>
      </c>
      <c r="B333" s="43" t="s">
        <v>3437</v>
      </c>
      <c r="C333" s="21">
        <v>0.16666666666666669</v>
      </c>
      <c r="D333" s="21">
        <v>0</v>
      </c>
      <c r="E333" s="39" t="s">
        <v>3404</v>
      </c>
      <c r="F333" s="39" t="s">
        <v>48</v>
      </c>
    </row>
    <row r="334" spans="1:6" x14ac:dyDescent="0.25">
      <c r="A334" s="64" t="s">
        <v>141</v>
      </c>
      <c r="B334" s="43" t="s">
        <v>3438</v>
      </c>
      <c r="C334" s="21">
        <v>0.16666666666666669</v>
      </c>
      <c r="D334" s="21">
        <v>0</v>
      </c>
      <c r="E334" s="39" t="s">
        <v>3439</v>
      </c>
      <c r="F334" s="39" t="s">
        <v>48</v>
      </c>
    </row>
    <row r="335" spans="1:6" x14ac:dyDescent="0.25">
      <c r="A335" s="64" t="s">
        <v>141</v>
      </c>
      <c r="B335" s="43" t="s">
        <v>3440</v>
      </c>
      <c r="C335" s="21">
        <v>0.16666666666666669</v>
      </c>
      <c r="D335" s="21">
        <v>0</v>
      </c>
      <c r="E335" s="39" t="s">
        <v>1941</v>
      </c>
      <c r="F335" s="39" t="s">
        <v>48</v>
      </c>
    </row>
    <row r="336" spans="1:6" x14ac:dyDescent="0.25">
      <c r="A336" s="64" t="s">
        <v>141</v>
      </c>
      <c r="B336" s="43" t="s">
        <v>3441</v>
      </c>
      <c r="C336" s="21">
        <v>0.16666666666666669</v>
      </c>
      <c r="D336" s="21">
        <v>0</v>
      </c>
      <c r="E336" s="39" t="s">
        <v>3384</v>
      </c>
      <c r="F336" s="39" t="s">
        <v>48</v>
      </c>
    </row>
    <row r="337" spans="1:6" x14ac:dyDescent="0.25">
      <c r="A337" s="64" t="s">
        <v>141</v>
      </c>
      <c r="B337" s="43" t="s">
        <v>3442</v>
      </c>
      <c r="C337" s="21">
        <v>0.16666666666666669</v>
      </c>
      <c r="D337" s="21">
        <v>0</v>
      </c>
      <c r="E337" s="39" t="s">
        <v>3443</v>
      </c>
      <c r="F337" s="39" t="s">
        <v>48</v>
      </c>
    </row>
    <row r="338" spans="1:6" x14ac:dyDescent="0.25">
      <c r="A338" s="64" t="s">
        <v>141</v>
      </c>
      <c r="B338" s="43" t="s">
        <v>3444</v>
      </c>
      <c r="C338" s="21">
        <v>0.16666666666666669</v>
      </c>
      <c r="D338" s="21">
        <v>0</v>
      </c>
      <c r="E338" s="39" t="s">
        <v>1943</v>
      </c>
      <c r="F338" s="39" t="s">
        <v>48</v>
      </c>
    </row>
    <row r="339" spans="1:6" x14ac:dyDescent="0.25">
      <c r="A339" s="64" t="s">
        <v>141</v>
      </c>
      <c r="B339" s="43" t="s">
        <v>3445</v>
      </c>
      <c r="C339" s="21">
        <v>0.16666666666666669</v>
      </c>
      <c r="D339" s="21">
        <v>0</v>
      </c>
      <c r="E339" s="39" t="s">
        <v>3446</v>
      </c>
      <c r="F339" s="39" t="s">
        <v>48</v>
      </c>
    </row>
    <row r="340" spans="1:6" x14ac:dyDescent="0.25">
      <c r="A340" s="64" t="s">
        <v>141</v>
      </c>
      <c r="B340" s="43" t="s">
        <v>3484</v>
      </c>
      <c r="C340" s="21">
        <v>0.16666666666666669</v>
      </c>
      <c r="D340" s="21">
        <v>0</v>
      </c>
      <c r="E340" s="39" t="s">
        <v>3439</v>
      </c>
      <c r="F340" s="39" t="s">
        <v>48</v>
      </c>
    </row>
    <row r="341" spans="1:6" x14ac:dyDescent="0.25">
      <c r="A341" s="64" t="s">
        <v>141</v>
      </c>
      <c r="B341" s="43" t="s">
        <v>3450</v>
      </c>
      <c r="C341" s="21">
        <v>0.16666666666666669</v>
      </c>
      <c r="D341" s="21">
        <v>0</v>
      </c>
      <c r="E341" s="39" t="s">
        <v>3451</v>
      </c>
      <c r="F341" s="39" t="s">
        <v>48</v>
      </c>
    </row>
    <row r="342" spans="1:6" x14ac:dyDescent="0.25">
      <c r="A342" s="64" t="s">
        <v>141</v>
      </c>
      <c r="B342" s="43" t="s">
        <v>1696</v>
      </c>
      <c r="C342" s="21">
        <v>0.16666666666666669</v>
      </c>
      <c r="D342" s="21">
        <v>0</v>
      </c>
      <c r="E342" s="39" t="s">
        <v>1697</v>
      </c>
      <c r="F342" s="39" t="s">
        <v>78</v>
      </c>
    </row>
    <row r="343" spans="1:6" x14ac:dyDescent="0.25">
      <c r="A343" s="64" t="s">
        <v>141</v>
      </c>
      <c r="B343" s="43" t="s">
        <v>1935</v>
      </c>
      <c r="C343" s="21">
        <v>8.3333333333333343E-2</v>
      </c>
      <c r="D343" s="21">
        <v>0</v>
      </c>
      <c r="E343" s="39" t="s">
        <v>1936</v>
      </c>
      <c r="F343" s="39" t="s">
        <v>48</v>
      </c>
    </row>
    <row r="344" spans="1:6" x14ac:dyDescent="0.25">
      <c r="A344" s="64" t="s">
        <v>141</v>
      </c>
      <c r="B344" s="43" t="s">
        <v>1937</v>
      </c>
      <c r="C344" s="21">
        <v>8.3333333333333343E-2</v>
      </c>
      <c r="D344" s="21">
        <v>0</v>
      </c>
      <c r="E344" s="39" t="s">
        <v>1936</v>
      </c>
      <c r="F344" s="39" t="s">
        <v>48</v>
      </c>
    </row>
    <row r="345" spans="1:6" x14ac:dyDescent="0.25">
      <c r="A345" s="64" t="s">
        <v>141</v>
      </c>
      <c r="B345" s="43" t="s">
        <v>1938</v>
      </c>
      <c r="C345" s="21">
        <v>8.3333333333333343E-2</v>
      </c>
      <c r="D345" s="21">
        <v>0</v>
      </c>
      <c r="E345" s="39" t="s">
        <v>1923</v>
      </c>
      <c r="F345" s="39" t="s">
        <v>48</v>
      </c>
    </row>
    <row r="346" spans="1:6" x14ac:dyDescent="0.25">
      <c r="A346" s="64" t="s">
        <v>141</v>
      </c>
      <c r="B346" s="43" t="s">
        <v>1960</v>
      </c>
      <c r="C346" s="21">
        <v>8.3333333333333343E-2</v>
      </c>
      <c r="D346" s="21">
        <v>0</v>
      </c>
      <c r="E346" s="39" t="s">
        <v>1936</v>
      </c>
      <c r="F346" s="39" t="s">
        <v>48</v>
      </c>
    </row>
    <row r="347" spans="1:6" x14ac:dyDescent="0.25">
      <c r="A347" s="64" t="s">
        <v>141</v>
      </c>
      <c r="B347" s="43" t="s">
        <v>1961</v>
      </c>
      <c r="C347" s="21">
        <v>8.3333333333333343E-2</v>
      </c>
      <c r="D347" s="21">
        <v>0</v>
      </c>
      <c r="E347" s="39" t="s">
        <v>1923</v>
      </c>
      <c r="F347" s="39" t="s">
        <v>48</v>
      </c>
    </row>
    <row r="348" spans="1:6" x14ac:dyDescent="0.25">
      <c r="A348" s="64" t="s">
        <v>141</v>
      </c>
      <c r="B348" s="43" t="s">
        <v>1962</v>
      </c>
      <c r="C348" s="21">
        <v>8.3333333333333343E-2</v>
      </c>
      <c r="D348" s="21">
        <v>0</v>
      </c>
      <c r="E348" s="39" t="s">
        <v>763</v>
      </c>
      <c r="F348" s="39" t="s">
        <v>48</v>
      </c>
    </row>
    <row r="349" spans="1:6" x14ac:dyDescent="0.25">
      <c r="A349" s="64" t="s">
        <v>141</v>
      </c>
      <c r="B349" s="43" t="s">
        <v>1939</v>
      </c>
      <c r="C349" s="21">
        <v>8.3333333333333343E-2</v>
      </c>
      <c r="D349" s="21">
        <v>0</v>
      </c>
      <c r="E349" s="39" t="s">
        <v>764</v>
      </c>
      <c r="F349" s="39" t="s">
        <v>48</v>
      </c>
    </row>
    <row r="350" spans="1:6" x14ac:dyDescent="0.25">
      <c r="A350" s="64" t="s">
        <v>141</v>
      </c>
      <c r="B350" s="43" t="s">
        <v>1940</v>
      </c>
      <c r="C350" s="21">
        <v>8.3333333333333343E-2</v>
      </c>
      <c r="D350" s="21">
        <v>0</v>
      </c>
      <c r="E350" s="39" t="s">
        <v>1941</v>
      </c>
      <c r="F350" s="39" t="s">
        <v>48</v>
      </c>
    </row>
    <row r="351" spans="1:6" x14ac:dyDescent="0.25">
      <c r="A351" s="64" t="s">
        <v>141</v>
      </c>
      <c r="B351" s="43" t="s">
        <v>1942</v>
      </c>
      <c r="C351" s="21">
        <v>8.3333333333333343E-2</v>
      </c>
      <c r="D351" s="21">
        <v>0</v>
      </c>
      <c r="E351" s="39" t="s">
        <v>1943</v>
      </c>
      <c r="F351" s="39" t="s">
        <v>48</v>
      </c>
    </row>
    <row r="352" spans="1:6" x14ac:dyDescent="0.25">
      <c r="A352" s="64" t="s">
        <v>141</v>
      </c>
      <c r="B352" s="43" t="s">
        <v>1946</v>
      </c>
      <c r="C352" s="21">
        <v>8.3333333333333343E-2</v>
      </c>
      <c r="D352" s="21">
        <v>0</v>
      </c>
      <c r="E352" s="39" t="s">
        <v>1947</v>
      </c>
      <c r="F352" s="39" t="s">
        <v>48</v>
      </c>
    </row>
    <row r="353" spans="1:6" x14ac:dyDescent="0.25">
      <c r="A353" s="64" t="s">
        <v>141</v>
      </c>
      <c r="B353" s="43" t="s">
        <v>3452</v>
      </c>
      <c r="C353" s="21">
        <v>8.3333333333333343E-2</v>
      </c>
      <c r="D353" s="21">
        <v>0</v>
      </c>
      <c r="E353" s="39" t="s">
        <v>3430</v>
      </c>
      <c r="F353" s="39" t="s">
        <v>48</v>
      </c>
    </row>
    <row r="354" spans="1:6" x14ac:dyDescent="0.25">
      <c r="A354" s="64" t="s">
        <v>141</v>
      </c>
      <c r="B354" s="43" t="s">
        <v>3453</v>
      </c>
      <c r="C354" s="21">
        <v>8.3333333333333343E-2</v>
      </c>
      <c r="D354" s="21">
        <v>0</v>
      </c>
      <c r="E354" s="39" t="s">
        <v>3430</v>
      </c>
      <c r="F354" s="39" t="s">
        <v>48</v>
      </c>
    </row>
    <row r="355" spans="1:6" x14ac:dyDescent="0.25">
      <c r="A355" s="64" t="s">
        <v>141</v>
      </c>
      <c r="B355" s="43" t="s">
        <v>3454</v>
      </c>
      <c r="C355" s="21">
        <v>8.3333333333333343E-2</v>
      </c>
      <c r="D355" s="21">
        <v>0</v>
      </c>
      <c r="E355" s="39" t="s">
        <v>3404</v>
      </c>
      <c r="F355" s="39" t="s">
        <v>48</v>
      </c>
    </row>
    <row r="356" spans="1:6" x14ac:dyDescent="0.25">
      <c r="A356" s="64" t="s">
        <v>141</v>
      </c>
      <c r="B356" s="43" t="s">
        <v>3455</v>
      </c>
      <c r="C356" s="21">
        <v>8.3333333333333343E-2</v>
      </c>
      <c r="D356" s="21">
        <v>0</v>
      </c>
      <c r="E356" s="39" t="s">
        <v>3430</v>
      </c>
      <c r="F356" s="39" t="s">
        <v>48</v>
      </c>
    </row>
    <row r="357" spans="1:6" x14ac:dyDescent="0.25">
      <c r="A357" s="64" t="s">
        <v>141</v>
      </c>
      <c r="B357" s="43" t="s">
        <v>3457</v>
      </c>
      <c r="C357" s="21">
        <v>8.3333333333333343E-2</v>
      </c>
      <c r="D357" s="21">
        <v>0</v>
      </c>
      <c r="E357" s="39" t="s">
        <v>3458</v>
      </c>
      <c r="F357" s="39" t="s">
        <v>48</v>
      </c>
    </row>
    <row r="358" spans="1:6" x14ac:dyDescent="0.25">
      <c r="A358" s="64" t="s">
        <v>141</v>
      </c>
      <c r="B358" s="43" t="s">
        <v>3485</v>
      </c>
      <c r="C358" s="21">
        <v>8.3333333333333343E-2</v>
      </c>
      <c r="D358" s="21">
        <v>0</v>
      </c>
      <c r="E358" s="39" t="s">
        <v>3486</v>
      </c>
      <c r="F358" s="39" t="s">
        <v>48</v>
      </c>
    </row>
    <row r="359" spans="1:6" x14ac:dyDescent="0.25">
      <c r="A359" s="64" t="s">
        <v>141</v>
      </c>
      <c r="B359" s="43" t="s">
        <v>3414</v>
      </c>
      <c r="C359" s="21">
        <v>8.3333333333333343E-2</v>
      </c>
      <c r="D359" s="21">
        <v>0</v>
      </c>
      <c r="E359" s="39" t="s">
        <v>3399</v>
      </c>
      <c r="F359" s="39" t="s">
        <v>48</v>
      </c>
    </row>
    <row r="360" spans="1:6" x14ac:dyDescent="0.25">
      <c r="A360" s="64" t="s">
        <v>141</v>
      </c>
      <c r="B360" s="43" t="s">
        <v>3462</v>
      </c>
      <c r="C360" s="21">
        <v>8.3333333333333343E-2</v>
      </c>
      <c r="D360" s="21">
        <v>0</v>
      </c>
      <c r="E360" s="39" t="s">
        <v>1943</v>
      </c>
      <c r="F360" s="39" t="s">
        <v>48</v>
      </c>
    </row>
    <row r="361" spans="1:6" x14ac:dyDescent="0.25">
      <c r="A361" s="64" t="s">
        <v>141</v>
      </c>
      <c r="B361" s="43" t="s">
        <v>3463</v>
      </c>
      <c r="C361" s="21">
        <v>8.3333333333333343E-2</v>
      </c>
      <c r="D361" s="21">
        <v>0</v>
      </c>
      <c r="E361" s="39" t="s">
        <v>1941</v>
      </c>
      <c r="F361" s="39" t="s">
        <v>48</v>
      </c>
    </row>
    <row r="362" spans="1:6" x14ac:dyDescent="0.25">
      <c r="A362" s="64" t="s">
        <v>141</v>
      </c>
      <c r="B362" s="43" t="s">
        <v>3464</v>
      </c>
      <c r="C362" s="21">
        <v>8.3333333333333343E-2</v>
      </c>
      <c r="D362" s="21">
        <v>0</v>
      </c>
      <c r="E362" s="39" t="s">
        <v>3384</v>
      </c>
      <c r="F362" s="39" t="s">
        <v>48</v>
      </c>
    </row>
    <row r="363" spans="1:6" x14ac:dyDescent="0.25">
      <c r="A363" s="64" t="s">
        <v>141</v>
      </c>
      <c r="B363" s="43" t="s">
        <v>3465</v>
      </c>
      <c r="C363" s="21">
        <v>8.3333333333333343E-2</v>
      </c>
      <c r="D363" s="21">
        <v>0</v>
      </c>
      <c r="E363" s="39" t="s">
        <v>3466</v>
      </c>
      <c r="F363" s="39" t="s">
        <v>48</v>
      </c>
    </row>
    <row r="364" spans="1:6" x14ac:dyDescent="0.25">
      <c r="A364" s="64" t="s">
        <v>141</v>
      </c>
      <c r="B364" s="43" t="s">
        <v>3467</v>
      </c>
      <c r="C364" s="21">
        <v>8.3333333333333343E-2</v>
      </c>
      <c r="D364" s="21">
        <v>0</v>
      </c>
      <c r="E364" s="39" t="s">
        <v>3401</v>
      </c>
      <c r="F364" s="39" t="s">
        <v>48</v>
      </c>
    </row>
    <row r="365" spans="1:6" x14ac:dyDescent="0.25">
      <c r="A365" s="64" t="s">
        <v>141</v>
      </c>
      <c r="B365" s="43" t="s">
        <v>3468</v>
      </c>
      <c r="C365" s="21">
        <v>8.3333333333333343E-2</v>
      </c>
      <c r="D365" s="21">
        <v>0</v>
      </c>
      <c r="E365" s="39" t="s">
        <v>3443</v>
      </c>
      <c r="F365" s="39" t="s">
        <v>48</v>
      </c>
    </row>
    <row r="366" spans="1:6" x14ac:dyDescent="0.25">
      <c r="A366" s="64" t="s">
        <v>141</v>
      </c>
      <c r="B366" s="43" t="s">
        <v>3470</v>
      </c>
      <c r="C366" s="21">
        <v>8.3333333333333343E-2</v>
      </c>
      <c r="D366" s="21">
        <v>0</v>
      </c>
      <c r="E366" s="39" t="s">
        <v>3384</v>
      </c>
      <c r="F366" s="39" t="s">
        <v>48</v>
      </c>
    </row>
    <row r="367" spans="1:6" x14ac:dyDescent="0.25">
      <c r="A367" s="64" t="s">
        <v>141</v>
      </c>
      <c r="B367" s="43" t="s">
        <v>3419</v>
      </c>
      <c r="C367" s="21">
        <v>8.3333333333333343E-2</v>
      </c>
      <c r="D367" s="21">
        <v>0</v>
      </c>
      <c r="E367" s="39" t="s">
        <v>3420</v>
      </c>
      <c r="F367" s="39" t="s">
        <v>48</v>
      </c>
    </row>
    <row r="368" spans="1:6" x14ac:dyDescent="0.25">
      <c r="A368" s="64" t="s">
        <v>141</v>
      </c>
      <c r="B368" s="43" t="s">
        <v>3472</v>
      </c>
      <c r="C368" s="21">
        <v>8.3333333333333343E-2</v>
      </c>
      <c r="D368" s="21">
        <v>0</v>
      </c>
      <c r="E368" s="39" t="s">
        <v>3473</v>
      </c>
      <c r="F368" s="39" t="s">
        <v>48</v>
      </c>
    </row>
    <row r="369" spans="1:6" ht="25.5" x14ac:dyDescent="0.25">
      <c r="A369" s="64" t="s">
        <v>141</v>
      </c>
      <c r="B369" s="43" t="s">
        <v>3323</v>
      </c>
      <c r="C369" s="21">
        <v>8.3333333333333343E-2</v>
      </c>
      <c r="D369" s="21">
        <v>0</v>
      </c>
      <c r="E369" s="39" t="s">
        <v>3324</v>
      </c>
      <c r="F369" s="39" t="s">
        <v>77</v>
      </c>
    </row>
    <row r="370" spans="1:6" x14ac:dyDescent="0.25">
      <c r="A370" s="64" t="s">
        <v>142</v>
      </c>
      <c r="B370" s="43" t="s">
        <v>713</v>
      </c>
      <c r="C370" s="21">
        <v>246.41666666666666</v>
      </c>
      <c r="D370" s="21">
        <v>1006.8333333333331</v>
      </c>
      <c r="E370" s="39" t="s">
        <v>714</v>
      </c>
      <c r="F370" s="39" t="s">
        <v>77</v>
      </c>
    </row>
    <row r="371" spans="1:6" x14ac:dyDescent="0.25">
      <c r="A371" s="64" t="s">
        <v>142</v>
      </c>
      <c r="B371" s="43" t="s">
        <v>119</v>
      </c>
      <c r="C371" s="21">
        <v>203</v>
      </c>
      <c r="D371" s="21">
        <v>57.916666666666671</v>
      </c>
      <c r="E371" s="39" t="s">
        <v>455</v>
      </c>
      <c r="F371" s="39" t="s">
        <v>77</v>
      </c>
    </row>
    <row r="372" spans="1:6" x14ac:dyDescent="0.25">
      <c r="A372" s="64" t="s">
        <v>142</v>
      </c>
      <c r="B372" s="43" t="s">
        <v>717</v>
      </c>
      <c r="C372" s="21">
        <v>187.5</v>
      </c>
      <c r="D372" s="21">
        <v>92.75</v>
      </c>
      <c r="E372" s="39" t="s">
        <v>718</v>
      </c>
      <c r="F372" s="39" t="s">
        <v>77</v>
      </c>
    </row>
    <row r="373" spans="1:6" ht="25.5" x14ac:dyDescent="0.25">
      <c r="A373" s="64" t="s">
        <v>142</v>
      </c>
      <c r="B373" s="43" t="s">
        <v>479</v>
      </c>
      <c r="C373" s="21">
        <v>131.66666666666666</v>
      </c>
      <c r="D373" s="21">
        <v>395.41666666666663</v>
      </c>
      <c r="E373" s="39" t="s">
        <v>480</v>
      </c>
      <c r="F373" s="39" t="s">
        <v>78</v>
      </c>
    </row>
    <row r="374" spans="1:6" x14ac:dyDescent="0.25">
      <c r="A374" s="64" t="s">
        <v>142</v>
      </c>
      <c r="B374" s="43" t="s">
        <v>3231</v>
      </c>
      <c r="C374" s="21">
        <v>104.08333333333333</v>
      </c>
      <c r="D374" s="21">
        <v>35.666666666666664</v>
      </c>
      <c r="E374" s="39" t="s">
        <v>3232</v>
      </c>
      <c r="F374" s="39" t="s">
        <v>77</v>
      </c>
    </row>
    <row r="375" spans="1:6" x14ac:dyDescent="0.25">
      <c r="A375" s="64" t="s">
        <v>142</v>
      </c>
      <c r="B375" s="43" t="s">
        <v>954</v>
      </c>
      <c r="C375" s="21">
        <v>100</v>
      </c>
      <c r="D375" s="21">
        <v>5.916666666666667</v>
      </c>
      <c r="E375" s="39" t="s">
        <v>955</v>
      </c>
      <c r="F375" s="39" t="s">
        <v>78</v>
      </c>
    </row>
    <row r="376" spans="1:6" x14ac:dyDescent="0.25">
      <c r="A376" s="64" t="s">
        <v>142</v>
      </c>
      <c r="B376" s="43" t="s">
        <v>1089</v>
      </c>
      <c r="C376" s="21">
        <v>78.666666666666657</v>
      </c>
      <c r="D376" s="21">
        <v>5.75</v>
      </c>
      <c r="E376" s="39" t="s">
        <v>1090</v>
      </c>
      <c r="F376" s="39" t="s">
        <v>77</v>
      </c>
    </row>
    <row r="377" spans="1:6" x14ac:dyDescent="0.25">
      <c r="A377" s="64" t="s">
        <v>142</v>
      </c>
      <c r="B377" s="43" t="s">
        <v>122</v>
      </c>
      <c r="C377" s="21">
        <v>62.916666666666664</v>
      </c>
      <c r="D377" s="21">
        <v>11</v>
      </c>
      <c r="E377" s="39" t="s">
        <v>458</v>
      </c>
      <c r="F377" s="39" t="s">
        <v>77</v>
      </c>
    </row>
    <row r="378" spans="1:6" x14ac:dyDescent="0.25">
      <c r="A378" s="64" t="s">
        <v>142</v>
      </c>
      <c r="B378" s="43" t="s">
        <v>3237</v>
      </c>
      <c r="C378" s="21">
        <v>48.416666666666664</v>
      </c>
      <c r="D378" s="21">
        <v>9.3333333333333321</v>
      </c>
      <c r="E378" s="39" t="s">
        <v>3238</v>
      </c>
      <c r="F378" s="39" t="s">
        <v>77</v>
      </c>
    </row>
    <row r="379" spans="1:6" x14ac:dyDescent="0.25">
      <c r="A379" s="64" t="s">
        <v>142</v>
      </c>
      <c r="B379" s="43" t="s">
        <v>727</v>
      </c>
      <c r="C379" s="21">
        <v>40.916666666666664</v>
      </c>
      <c r="D379" s="21">
        <v>157.66666666666666</v>
      </c>
      <c r="E379" s="39" t="s">
        <v>728</v>
      </c>
      <c r="F379" s="39" t="s">
        <v>77</v>
      </c>
    </row>
    <row r="380" spans="1:6" ht="25.5" x14ac:dyDescent="0.25">
      <c r="A380" s="64" t="s">
        <v>142</v>
      </c>
      <c r="B380" s="43" t="s">
        <v>270</v>
      </c>
      <c r="C380" s="21">
        <v>29.666666666666668</v>
      </c>
      <c r="D380" s="21">
        <v>154.5</v>
      </c>
      <c r="E380" s="39" t="s">
        <v>271</v>
      </c>
      <c r="F380" s="39" t="s">
        <v>78</v>
      </c>
    </row>
    <row r="381" spans="1:6" ht="25.5" x14ac:dyDescent="0.25">
      <c r="A381" s="64" t="s">
        <v>142</v>
      </c>
      <c r="B381" s="43" t="s">
        <v>545</v>
      </c>
      <c r="C381" s="21">
        <v>22</v>
      </c>
      <c r="D381" s="21">
        <v>8.9166666666666661</v>
      </c>
      <c r="E381" s="39" t="s">
        <v>546</v>
      </c>
      <c r="F381" s="39" t="s">
        <v>77</v>
      </c>
    </row>
    <row r="382" spans="1:6" ht="25.5" x14ac:dyDescent="0.25">
      <c r="A382" s="64" t="s">
        <v>142</v>
      </c>
      <c r="B382" s="43" t="s">
        <v>942</v>
      </c>
      <c r="C382" s="21">
        <v>21.083333333333332</v>
      </c>
      <c r="D382" s="21">
        <v>9.4166666666666661</v>
      </c>
      <c r="E382" s="39" t="s">
        <v>943</v>
      </c>
      <c r="F382" s="39" t="s">
        <v>77</v>
      </c>
    </row>
    <row r="383" spans="1:6" x14ac:dyDescent="0.25">
      <c r="A383" s="64" t="s">
        <v>142</v>
      </c>
      <c r="B383" s="43" t="s">
        <v>3241</v>
      </c>
      <c r="C383" s="21">
        <v>18.083333333333332</v>
      </c>
      <c r="D383" s="21">
        <v>4.75</v>
      </c>
      <c r="E383" s="39" t="s">
        <v>3242</v>
      </c>
      <c r="F383" s="39" t="s">
        <v>77</v>
      </c>
    </row>
    <row r="384" spans="1:6" x14ac:dyDescent="0.25">
      <c r="A384" s="64" t="s">
        <v>142</v>
      </c>
      <c r="B384" s="43" t="s">
        <v>1115</v>
      </c>
      <c r="C384" s="21">
        <v>17.416666666666668</v>
      </c>
      <c r="D384" s="21">
        <v>0.75</v>
      </c>
      <c r="E384" s="39" t="s">
        <v>1116</v>
      </c>
      <c r="F384" s="39" t="s">
        <v>77</v>
      </c>
    </row>
    <row r="385" spans="1:6" x14ac:dyDescent="0.25">
      <c r="A385" s="64" t="s">
        <v>142</v>
      </c>
      <c r="B385" s="43" t="s">
        <v>723</v>
      </c>
      <c r="C385" s="21">
        <v>15.416666666666666</v>
      </c>
      <c r="D385" s="21">
        <v>15.5</v>
      </c>
      <c r="E385" s="39" t="s">
        <v>724</v>
      </c>
      <c r="F385" s="39" t="s">
        <v>77</v>
      </c>
    </row>
    <row r="386" spans="1:6" x14ac:dyDescent="0.25">
      <c r="A386" s="64" t="s">
        <v>142</v>
      </c>
      <c r="B386" s="43" t="s">
        <v>3229</v>
      </c>
      <c r="C386" s="21">
        <v>14.416666666666668</v>
      </c>
      <c r="D386" s="21">
        <v>0</v>
      </c>
      <c r="E386" s="39" t="s">
        <v>3230</v>
      </c>
      <c r="F386" s="39" t="s">
        <v>77</v>
      </c>
    </row>
    <row r="387" spans="1:6" x14ac:dyDescent="0.25">
      <c r="A387" s="64" t="s">
        <v>142</v>
      </c>
      <c r="B387" s="43" t="s">
        <v>57</v>
      </c>
      <c r="C387" s="21">
        <v>13.5</v>
      </c>
      <c r="D387" s="21">
        <v>27.75</v>
      </c>
      <c r="E387" s="39" t="s">
        <v>2530</v>
      </c>
      <c r="F387" s="39" t="s">
        <v>48</v>
      </c>
    </row>
    <row r="388" spans="1:6" ht="25.5" x14ac:dyDescent="0.25">
      <c r="A388" s="64" t="s">
        <v>142</v>
      </c>
      <c r="B388" s="43" t="s">
        <v>2546</v>
      </c>
      <c r="C388" s="21">
        <v>13.166666666666668</v>
      </c>
      <c r="D388" s="21">
        <v>8.3333333333333343E-2</v>
      </c>
      <c r="E388" s="39" t="s">
        <v>2547</v>
      </c>
      <c r="F388" s="39" t="s">
        <v>77</v>
      </c>
    </row>
    <row r="389" spans="1:6" x14ac:dyDescent="0.25">
      <c r="A389" s="64" t="s">
        <v>142</v>
      </c>
      <c r="B389" s="43" t="s">
        <v>3247</v>
      </c>
      <c r="C389" s="21">
        <v>11.5</v>
      </c>
      <c r="D389" s="21">
        <v>13</v>
      </c>
      <c r="E389" s="39" t="s">
        <v>3248</v>
      </c>
      <c r="F389" s="39" t="s">
        <v>77</v>
      </c>
    </row>
    <row r="390" spans="1:6" ht="25.5" x14ac:dyDescent="0.25">
      <c r="A390" s="64" t="s">
        <v>142</v>
      </c>
      <c r="B390" s="43" t="s">
        <v>366</v>
      </c>
      <c r="C390" s="21">
        <v>7.5</v>
      </c>
      <c r="D390" s="21">
        <v>3.75</v>
      </c>
      <c r="E390" s="39" t="s">
        <v>367</v>
      </c>
      <c r="F390" s="39" t="s">
        <v>78</v>
      </c>
    </row>
    <row r="391" spans="1:6" x14ac:dyDescent="0.25">
      <c r="A391" s="64" t="s">
        <v>142</v>
      </c>
      <c r="B391" s="43" t="s">
        <v>3249</v>
      </c>
      <c r="C391" s="21">
        <v>6</v>
      </c>
      <c r="D391" s="21">
        <v>3.25</v>
      </c>
      <c r="E391" s="39" t="s">
        <v>3250</v>
      </c>
      <c r="F391" s="39" t="s">
        <v>77</v>
      </c>
    </row>
    <row r="392" spans="1:6" x14ac:dyDescent="0.25">
      <c r="A392" s="64" t="s">
        <v>142</v>
      </c>
      <c r="B392" s="43" t="s">
        <v>2676</v>
      </c>
      <c r="C392" s="21">
        <v>5.416666666666667</v>
      </c>
      <c r="D392" s="21">
        <v>6.8333333333333339</v>
      </c>
      <c r="E392" s="39" t="s">
        <v>2677</v>
      </c>
      <c r="F392" s="39" t="s">
        <v>77</v>
      </c>
    </row>
    <row r="393" spans="1:6" x14ac:dyDescent="0.25">
      <c r="A393" s="64" t="s">
        <v>142</v>
      </c>
      <c r="B393" s="43" t="s">
        <v>3251</v>
      </c>
      <c r="C393" s="21">
        <v>5.3333333333333339</v>
      </c>
      <c r="D393" s="21">
        <v>1.6666666666666667</v>
      </c>
      <c r="E393" s="39" t="s">
        <v>3252</v>
      </c>
      <c r="F393" s="39" t="s">
        <v>77</v>
      </c>
    </row>
    <row r="394" spans="1:6" ht="25.5" x14ac:dyDescent="0.25">
      <c r="A394" s="64" t="s">
        <v>142</v>
      </c>
      <c r="B394" s="43" t="s">
        <v>2690</v>
      </c>
      <c r="C394" s="21">
        <v>4.5</v>
      </c>
      <c r="D394" s="21">
        <v>0</v>
      </c>
      <c r="E394" s="39" t="s">
        <v>2691</v>
      </c>
      <c r="F394" s="39" t="s">
        <v>77</v>
      </c>
    </row>
    <row r="395" spans="1:6" x14ac:dyDescent="0.25">
      <c r="A395" s="64" t="s">
        <v>142</v>
      </c>
      <c r="B395" s="43" t="s">
        <v>715</v>
      </c>
      <c r="C395" s="21">
        <v>3.5</v>
      </c>
      <c r="D395" s="21">
        <v>3.5833333333333335</v>
      </c>
      <c r="E395" s="39" t="s">
        <v>716</v>
      </c>
      <c r="F395" s="39" t="s">
        <v>77</v>
      </c>
    </row>
    <row r="396" spans="1:6" x14ac:dyDescent="0.25">
      <c r="A396" s="64" t="s">
        <v>142</v>
      </c>
      <c r="B396" s="43" t="s">
        <v>2743</v>
      </c>
      <c r="C396" s="21">
        <v>3.5</v>
      </c>
      <c r="D396" s="21">
        <v>1.5833333333333335</v>
      </c>
      <c r="E396" s="39" t="s">
        <v>2744</v>
      </c>
      <c r="F396" s="39" t="s">
        <v>77</v>
      </c>
    </row>
    <row r="397" spans="1:6" x14ac:dyDescent="0.25">
      <c r="A397" s="64" t="s">
        <v>142</v>
      </c>
      <c r="B397" s="43" t="s">
        <v>378</v>
      </c>
      <c r="C397" s="21">
        <v>3</v>
      </c>
      <c r="D397" s="21">
        <v>2.1666666666666665</v>
      </c>
      <c r="E397" s="39" t="s">
        <v>379</v>
      </c>
      <c r="F397" s="39" t="s">
        <v>77</v>
      </c>
    </row>
    <row r="398" spans="1:6" ht="25.5" x14ac:dyDescent="0.25">
      <c r="A398" s="64" t="s">
        <v>142</v>
      </c>
      <c r="B398" s="43" t="s">
        <v>1472</v>
      </c>
      <c r="C398" s="21">
        <v>2.8333333333333335</v>
      </c>
      <c r="D398" s="21">
        <v>0</v>
      </c>
      <c r="E398" s="39" t="s">
        <v>1473</v>
      </c>
      <c r="F398" s="39" t="s">
        <v>77</v>
      </c>
    </row>
    <row r="399" spans="1:6" x14ac:dyDescent="0.25">
      <c r="A399" s="64" t="s">
        <v>142</v>
      </c>
      <c r="B399" s="43" t="s">
        <v>3239</v>
      </c>
      <c r="C399" s="21">
        <v>2.4166666666666665</v>
      </c>
      <c r="D399" s="21">
        <v>0</v>
      </c>
      <c r="E399" s="39" t="s">
        <v>3240</v>
      </c>
      <c r="F399" s="39" t="s">
        <v>77</v>
      </c>
    </row>
    <row r="400" spans="1:6" ht="25.5" x14ac:dyDescent="0.25">
      <c r="A400" s="64" t="s">
        <v>142</v>
      </c>
      <c r="B400" s="43" t="s">
        <v>1518</v>
      </c>
      <c r="C400" s="21">
        <v>2.0833333333333335</v>
      </c>
      <c r="D400" s="21">
        <v>0</v>
      </c>
      <c r="E400" s="39" t="s">
        <v>1519</v>
      </c>
      <c r="F400" s="39" t="s">
        <v>77</v>
      </c>
    </row>
    <row r="401" spans="1:6" x14ac:dyDescent="0.25">
      <c r="A401" s="64" t="s">
        <v>142</v>
      </c>
      <c r="B401" s="43" t="s">
        <v>1507</v>
      </c>
      <c r="C401" s="21">
        <v>1.8333333333333333</v>
      </c>
      <c r="D401" s="21">
        <v>0</v>
      </c>
      <c r="E401" s="39" t="s">
        <v>1508</v>
      </c>
      <c r="F401" s="39" t="s">
        <v>77</v>
      </c>
    </row>
    <row r="402" spans="1:6" x14ac:dyDescent="0.25">
      <c r="A402" s="64" t="s">
        <v>142</v>
      </c>
      <c r="B402" s="43" t="s">
        <v>120</v>
      </c>
      <c r="C402" s="21">
        <v>1.75</v>
      </c>
      <c r="D402" s="21">
        <v>3.166666666666667</v>
      </c>
      <c r="E402" s="39" t="s">
        <v>121</v>
      </c>
      <c r="F402" s="39" t="s">
        <v>77</v>
      </c>
    </row>
    <row r="403" spans="1:6" x14ac:dyDescent="0.25">
      <c r="A403" s="64" t="s">
        <v>142</v>
      </c>
      <c r="B403" s="43" t="s">
        <v>532</v>
      </c>
      <c r="C403" s="21">
        <v>1.6666666666666667</v>
      </c>
      <c r="D403" s="21">
        <v>8</v>
      </c>
      <c r="E403" s="39" t="s">
        <v>533</v>
      </c>
      <c r="F403" s="39" t="s">
        <v>78</v>
      </c>
    </row>
    <row r="404" spans="1:6" ht="25.5" x14ac:dyDescent="0.25">
      <c r="A404" s="64" t="s">
        <v>142</v>
      </c>
      <c r="B404" s="43" t="s">
        <v>1556</v>
      </c>
      <c r="C404" s="21">
        <v>1.0833333333333333</v>
      </c>
      <c r="D404" s="21">
        <v>0</v>
      </c>
      <c r="E404" s="39" t="s">
        <v>1557</v>
      </c>
      <c r="F404" s="39" t="s">
        <v>77</v>
      </c>
    </row>
    <row r="405" spans="1:6" x14ac:dyDescent="0.25">
      <c r="A405" s="64" t="s">
        <v>142</v>
      </c>
      <c r="B405" s="43" t="s">
        <v>3487</v>
      </c>
      <c r="C405" s="21">
        <v>0.75</v>
      </c>
      <c r="D405" s="21">
        <v>0</v>
      </c>
      <c r="E405" s="39" t="s">
        <v>3488</v>
      </c>
      <c r="F405" s="39" t="s">
        <v>48</v>
      </c>
    </row>
    <row r="406" spans="1:6" x14ac:dyDescent="0.25">
      <c r="A406" s="64" t="s">
        <v>142</v>
      </c>
      <c r="B406" s="43" t="s">
        <v>1963</v>
      </c>
      <c r="C406" s="21">
        <v>0.66666666666666674</v>
      </c>
      <c r="D406" s="21">
        <v>0</v>
      </c>
      <c r="E406" s="39" t="s">
        <v>1163</v>
      </c>
      <c r="F406" s="39" t="s">
        <v>48</v>
      </c>
    </row>
    <row r="407" spans="1:6" x14ac:dyDescent="0.25">
      <c r="A407" s="64" t="s">
        <v>142</v>
      </c>
      <c r="B407" s="43" t="s">
        <v>3489</v>
      </c>
      <c r="C407" s="21">
        <v>0.58333333333333337</v>
      </c>
      <c r="D407" s="21">
        <v>0</v>
      </c>
      <c r="E407" s="39" t="s">
        <v>3490</v>
      </c>
      <c r="F407" s="39" t="s">
        <v>48</v>
      </c>
    </row>
    <row r="408" spans="1:6" x14ac:dyDescent="0.25">
      <c r="A408" s="64" t="s">
        <v>142</v>
      </c>
      <c r="B408" s="43" t="s">
        <v>1083</v>
      </c>
      <c r="C408" s="21">
        <v>0.58333333333333337</v>
      </c>
      <c r="D408" s="21">
        <v>1.4166666666666667</v>
      </c>
      <c r="E408" s="39" t="s">
        <v>1084</v>
      </c>
      <c r="F408" s="39" t="s">
        <v>77</v>
      </c>
    </row>
    <row r="409" spans="1:6" x14ac:dyDescent="0.25">
      <c r="A409" s="64" t="s">
        <v>142</v>
      </c>
      <c r="B409" s="43" t="s">
        <v>1609</v>
      </c>
      <c r="C409" s="21">
        <v>0.58333333333333337</v>
      </c>
      <c r="D409" s="21">
        <v>0</v>
      </c>
      <c r="E409" s="39" t="s">
        <v>1610</v>
      </c>
      <c r="F409" s="39" t="s">
        <v>78</v>
      </c>
    </row>
    <row r="410" spans="1:6" ht="38.25" x14ac:dyDescent="0.25">
      <c r="A410" s="64" t="s">
        <v>142</v>
      </c>
      <c r="B410" s="43" t="s">
        <v>3491</v>
      </c>
      <c r="C410" s="21">
        <v>0.58333333333333337</v>
      </c>
      <c r="D410" s="21">
        <v>0</v>
      </c>
      <c r="E410" s="39" t="s">
        <v>3492</v>
      </c>
      <c r="F410" s="39" t="s">
        <v>77</v>
      </c>
    </row>
    <row r="411" spans="1:6" x14ac:dyDescent="0.25">
      <c r="A411" s="64" t="s">
        <v>142</v>
      </c>
      <c r="B411" s="43" t="s">
        <v>3493</v>
      </c>
      <c r="C411" s="21">
        <v>0.41666666666666669</v>
      </c>
      <c r="D411" s="21">
        <v>0</v>
      </c>
      <c r="E411" s="39" t="s">
        <v>3494</v>
      </c>
      <c r="F411" s="39" t="s">
        <v>48</v>
      </c>
    </row>
    <row r="412" spans="1:6" x14ac:dyDescent="0.25">
      <c r="A412" s="64" t="s">
        <v>142</v>
      </c>
      <c r="B412" s="43" t="s">
        <v>3495</v>
      </c>
      <c r="C412" s="21">
        <v>0.41666666666666669</v>
      </c>
      <c r="D412" s="21">
        <v>0</v>
      </c>
      <c r="E412" s="39" t="s">
        <v>3496</v>
      </c>
      <c r="F412" s="39" t="s">
        <v>48</v>
      </c>
    </row>
    <row r="413" spans="1:6" x14ac:dyDescent="0.25">
      <c r="A413" s="64" t="s">
        <v>142</v>
      </c>
      <c r="B413" s="43" t="s">
        <v>3497</v>
      </c>
      <c r="C413" s="21">
        <v>0.41666666666666669</v>
      </c>
      <c r="D413" s="21">
        <v>0</v>
      </c>
      <c r="E413" s="39" t="s">
        <v>3498</v>
      </c>
      <c r="F413" s="39" t="s">
        <v>48</v>
      </c>
    </row>
    <row r="414" spans="1:6" ht="25.5" x14ac:dyDescent="0.25">
      <c r="A414" s="64" t="s">
        <v>142</v>
      </c>
      <c r="B414" s="43" t="s">
        <v>397</v>
      </c>
      <c r="C414" s="21">
        <v>0.41666666666666669</v>
      </c>
      <c r="D414" s="21">
        <v>18.5</v>
      </c>
      <c r="E414" s="39" t="s">
        <v>398</v>
      </c>
      <c r="F414" s="39" t="s">
        <v>77</v>
      </c>
    </row>
    <row r="415" spans="1:6" x14ac:dyDescent="0.25">
      <c r="A415" s="64" t="s">
        <v>142</v>
      </c>
      <c r="B415" s="43" t="s">
        <v>3499</v>
      </c>
      <c r="C415" s="21">
        <v>0.33333333333333337</v>
      </c>
      <c r="D415" s="21">
        <v>0</v>
      </c>
      <c r="E415" s="39" t="s">
        <v>3500</v>
      </c>
      <c r="F415" s="39" t="s">
        <v>48</v>
      </c>
    </row>
    <row r="416" spans="1:6" x14ac:dyDescent="0.25">
      <c r="A416" s="64" t="s">
        <v>142</v>
      </c>
      <c r="B416" s="43" t="s">
        <v>3501</v>
      </c>
      <c r="C416" s="21">
        <v>0.33333333333333337</v>
      </c>
      <c r="D416" s="21">
        <v>0</v>
      </c>
      <c r="E416" s="39" t="s">
        <v>3502</v>
      </c>
      <c r="F416" s="39" t="s">
        <v>48</v>
      </c>
    </row>
    <row r="417" spans="1:6" ht="25.5" x14ac:dyDescent="0.25">
      <c r="A417" s="64" t="s">
        <v>142</v>
      </c>
      <c r="B417" s="43" t="s">
        <v>3048</v>
      </c>
      <c r="C417" s="21">
        <v>0.33333333333333337</v>
      </c>
      <c r="D417" s="21">
        <v>0</v>
      </c>
      <c r="E417" s="39" t="s">
        <v>3049</v>
      </c>
      <c r="F417" s="39" t="s">
        <v>77</v>
      </c>
    </row>
    <row r="418" spans="1:6" ht="25.5" x14ac:dyDescent="0.25">
      <c r="A418" s="64" t="s">
        <v>142</v>
      </c>
      <c r="B418" s="43" t="s">
        <v>3060</v>
      </c>
      <c r="C418" s="21">
        <v>0.33333333333333337</v>
      </c>
      <c r="D418" s="21">
        <v>0</v>
      </c>
      <c r="E418" s="39" t="s">
        <v>3061</v>
      </c>
      <c r="F418" s="39" t="s">
        <v>77</v>
      </c>
    </row>
    <row r="419" spans="1:6" x14ac:dyDescent="0.25">
      <c r="A419" s="64" t="s">
        <v>142</v>
      </c>
      <c r="B419" s="43" t="s">
        <v>3503</v>
      </c>
      <c r="C419" s="21">
        <v>0.25</v>
      </c>
      <c r="D419" s="21">
        <v>0</v>
      </c>
      <c r="E419" s="39" t="s">
        <v>3504</v>
      </c>
      <c r="F419" s="39" t="s">
        <v>48</v>
      </c>
    </row>
    <row r="420" spans="1:6" x14ac:dyDescent="0.25">
      <c r="A420" s="64" t="s">
        <v>142</v>
      </c>
      <c r="B420" s="43" t="s">
        <v>3505</v>
      </c>
      <c r="C420" s="21">
        <v>0.25</v>
      </c>
      <c r="D420" s="21">
        <v>0</v>
      </c>
      <c r="E420" s="39" t="s">
        <v>3506</v>
      </c>
      <c r="F420" s="39" t="s">
        <v>48</v>
      </c>
    </row>
    <row r="421" spans="1:6" x14ac:dyDescent="0.25">
      <c r="A421" s="64" t="s">
        <v>142</v>
      </c>
      <c r="B421" s="43" t="s">
        <v>3507</v>
      </c>
      <c r="C421" s="21">
        <v>0.25</v>
      </c>
      <c r="D421" s="21">
        <v>0</v>
      </c>
      <c r="E421" s="39" t="s">
        <v>3508</v>
      </c>
      <c r="F421" s="39" t="s">
        <v>48</v>
      </c>
    </row>
    <row r="422" spans="1:6" x14ac:dyDescent="0.25">
      <c r="A422" s="64" t="s">
        <v>142</v>
      </c>
      <c r="B422" s="43" t="s">
        <v>3509</v>
      </c>
      <c r="C422" s="21">
        <v>0.25</v>
      </c>
      <c r="D422" s="21">
        <v>0</v>
      </c>
      <c r="E422" s="39" t="s">
        <v>3510</v>
      </c>
      <c r="F422" s="39" t="s">
        <v>48</v>
      </c>
    </row>
    <row r="423" spans="1:6" x14ac:dyDescent="0.25">
      <c r="A423" s="64" t="s">
        <v>142</v>
      </c>
      <c r="B423" s="43" t="s">
        <v>3511</v>
      </c>
      <c r="C423" s="21">
        <v>0.25</v>
      </c>
      <c r="D423" s="21">
        <v>0</v>
      </c>
      <c r="E423" s="39" t="s">
        <v>3496</v>
      </c>
      <c r="F423" s="39" t="s">
        <v>48</v>
      </c>
    </row>
    <row r="424" spans="1:6" x14ac:dyDescent="0.25">
      <c r="A424" s="64" t="s">
        <v>142</v>
      </c>
      <c r="B424" s="43" t="s">
        <v>1659</v>
      </c>
      <c r="C424" s="21">
        <v>0.25</v>
      </c>
      <c r="D424" s="21">
        <v>0</v>
      </c>
      <c r="E424" s="39" t="s">
        <v>1660</v>
      </c>
      <c r="F424" s="39" t="s">
        <v>78</v>
      </c>
    </row>
    <row r="425" spans="1:6" x14ac:dyDescent="0.25">
      <c r="A425" s="64" t="s">
        <v>142</v>
      </c>
      <c r="B425" s="43" t="s">
        <v>3512</v>
      </c>
      <c r="C425" s="21">
        <v>0.16666666666666669</v>
      </c>
      <c r="D425" s="21">
        <v>0</v>
      </c>
      <c r="E425" s="39" t="s">
        <v>3513</v>
      </c>
      <c r="F425" s="39" t="s">
        <v>48</v>
      </c>
    </row>
    <row r="426" spans="1:6" ht="25.5" x14ac:dyDescent="0.25">
      <c r="A426" s="64" t="s">
        <v>142</v>
      </c>
      <c r="B426" s="43" t="s">
        <v>1682</v>
      </c>
      <c r="C426" s="21">
        <v>0.16666666666666669</v>
      </c>
      <c r="D426" s="21">
        <v>0</v>
      </c>
      <c r="E426" s="39" t="s">
        <v>1683</v>
      </c>
      <c r="F426" s="39" t="s">
        <v>77</v>
      </c>
    </row>
    <row r="427" spans="1:6" ht="38.25" x14ac:dyDescent="0.25">
      <c r="A427" s="64" t="s">
        <v>142</v>
      </c>
      <c r="B427" s="43" t="s">
        <v>3514</v>
      </c>
      <c r="C427" s="21">
        <v>0.16666666666666669</v>
      </c>
      <c r="D427" s="21">
        <v>0.25</v>
      </c>
      <c r="E427" s="39" t="s">
        <v>3515</v>
      </c>
      <c r="F427" s="39" t="s">
        <v>77</v>
      </c>
    </row>
    <row r="428" spans="1:6" x14ac:dyDescent="0.25">
      <c r="A428" s="64" t="s">
        <v>142</v>
      </c>
      <c r="B428" s="43" t="s">
        <v>1964</v>
      </c>
      <c r="C428" s="21">
        <v>8.3333333333333343E-2</v>
      </c>
      <c r="D428" s="21">
        <v>0</v>
      </c>
      <c r="E428" s="39" t="s">
        <v>765</v>
      </c>
      <c r="F428" s="39" t="s">
        <v>48</v>
      </c>
    </row>
    <row r="429" spans="1:6" x14ac:dyDescent="0.25">
      <c r="A429" s="64" t="s">
        <v>142</v>
      </c>
      <c r="B429" s="43" t="s">
        <v>1965</v>
      </c>
      <c r="C429" s="21">
        <v>8.3333333333333343E-2</v>
      </c>
      <c r="D429" s="21">
        <v>0</v>
      </c>
      <c r="E429" s="39" t="s">
        <v>1165</v>
      </c>
      <c r="F429" s="39" t="s">
        <v>48</v>
      </c>
    </row>
    <row r="430" spans="1:6" x14ac:dyDescent="0.25">
      <c r="A430" s="64" t="s">
        <v>142</v>
      </c>
      <c r="B430" s="43" t="s">
        <v>1966</v>
      </c>
      <c r="C430" s="21">
        <v>8.3333333333333343E-2</v>
      </c>
      <c r="D430" s="21">
        <v>0</v>
      </c>
      <c r="E430" s="39" t="s">
        <v>765</v>
      </c>
      <c r="F430" s="39" t="s">
        <v>48</v>
      </c>
    </row>
    <row r="431" spans="1:6" x14ac:dyDescent="0.25">
      <c r="A431" s="64" t="s">
        <v>142</v>
      </c>
      <c r="B431" s="43" t="s">
        <v>1967</v>
      </c>
      <c r="C431" s="21">
        <v>8.3333333333333343E-2</v>
      </c>
      <c r="D431" s="21">
        <v>0</v>
      </c>
      <c r="E431" s="39" t="s">
        <v>1164</v>
      </c>
      <c r="F431" s="39" t="s">
        <v>48</v>
      </c>
    </row>
    <row r="432" spans="1:6" x14ac:dyDescent="0.25">
      <c r="A432" s="64" t="s">
        <v>142</v>
      </c>
      <c r="B432" s="43" t="s">
        <v>3516</v>
      </c>
      <c r="C432" s="21">
        <v>8.3333333333333343E-2</v>
      </c>
      <c r="D432" s="21">
        <v>0</v>
      </c>
      <c r="E432" s="39" t="s">
        <v>3517</v>
      </c>
      <c r="F432" s="39" t="s">
        <v>48</v>
      </c>
    </row>
    <row r="433" spans="1:6" x14ac:dyDescent="0.25">
      <c r="A433" s="64" t="s">
        <v>142</v>
      </c>
      <c r="B433" s="43" t="s">
        <v>3518</v>
      </c>
      <c r="C433" s="21">
        <v>8.3333333333333343E-2</v>
      </c>
      <c r="D433" s="21">
        <v>0</v>
      </c>
      <c r="E433" s="39" t="s">
        <v>3498</v>
      </c>
      <c r="F433" s="39" t="s">
        <v>48</v>
      </c>
    </row>
    <row r="434" spans="1:6" x14ac:dyDescent="0.25">
      <c r="A434" s="64" t="s">
        <v>142</v>
      </c>
      <c r="B434" s="43" t="s">
        <v>3519</v>
      </c>
      <c r="C434" s="21">
        <v>8.3333333333333343E-2</v>
      </c>
      <c r="D434" s="21">
        <v>0</v>
      </c>
      <c r="E434" s="39" t="s">
        <v>3504</v>
      </c>
      <c r="F434" s="39" t="s">
        <v>48</v>
      </c>
    </row>
    <row r="435" spans="1:6" x14ac:dyDescent="0.25">
      <c r="A435" s="64" t="s">
        <v>142</v>
      </c>
      <c r="B435" s="43" t="s">
        <v>3520</v>
      </c>
      <c r="C435" s="21">
        <v>8.3333333333333343E-2</v>
      </c>
      <c r="D435" s="21">
        <v>0</v>
      </c>
      <c r="E435" s="39" t="s">
        <v>3521</v>
      </c>
      <c r="F435" s="39" t="s">
        <v>48</v>
      </c>
    </row>
    <row r="436" spans="1:6" x14ac:dyDescent="0.25">
      <c r="A436" s="64" t="s">
        <v>142</v>
      </c>
      <c r="B436" s="43" t="s">
        <v>3245</v>
      </c>
      <c r="C436" s="21">
        <v>8.3333333333333343E-2</v>
      </c>
      <c r="D436" s="21">
        <v>0</v>
      </c>
      <c r="E436" s="39" t="s">
        <v>3246</v>
      </c>
      <c r="F436" s="39" t="s">
        <v>77</v>
      </c>
    </row>
    <row r="437" spans="1:6" x14ac:dyDescent="0.25">
      <c r="A437" s="64" t="s">
        <v>142</v>
      </c>
      <c r="B437" s="43" t="s">
        <v>719</v>
      </c>
      <c r="C437" s="21">
        <v>8.3333333333333343E-2</v>
      </c>
      <c r="D437" s="21">
        <v>0.5</v>
      </c>
      <c r="E437" s="39" t="s">
        <v>720</v>
      </c>
      <c r="F437" s="39" t="s">
        <v>77</v>
      </c>
    </row>
    <row r="438" spans="1:6" x14ac:dyDescent="0.25">
      <c r="A438" s="64" t="s">
        <v>142</v>
      </c>
      <c r="B438" s="43" t="s">
        <v>3177</v>
      </c>
      <c r="C438" s="21">
        <v>8.3333333333333343E-2</v>
      </c>
      <c r="D438" s="21">
        <v>0</v>
      </c>
      <c r="E438" s="39" t="s">
        <v>3178</v>
      </c>
      <c r="F438" s="39" t="s">
        <v>77</v>
      </c>
    </row>
    <row r="439" spans="1:6" ht="25.5" x14ac:dyDescent="0.25">
      <c r="A439" s="64" t="s">
        <v>142</v>
      </c>
      <c r="B439" s="43" t="s">
        <v>1745</v>
      </c>
      <c r="C439" s="21">
        <v>8.3333333333333343E-2</v>
      </c>
      <c r="D439" s="21">
        <v>0</v>
      </c>
      <c r="E439" s="39" t="s">
        <v>1746</v>
      </c>
      <c r="F439" s="39" t="s">
        <v>78</v>
      </c>
    </row>
    <row r="440" spans="1:6" x14ac:dyDescent="0.25">
      <c r="A440" s="64" t="s">
        <v>143</v>
      </c>
      <c r="B440" s="43" t="s">
        <v>86</v>
      </c>
      <c r="C440" s="21">
        <v>1341.6666666666667</v>
      </c>
      <c r="D440" s="21">
        <v>1384.25</v>
      </c>
      <c r="E440" s="39" t="s">
        <v>430</v>
      </c>
      <c r="F440" s="39" t="s">
        <v>78</v>
      </c>
    </row>
    <row r="441" spans="1:6" x14ac:dyDescent="0.25">
      <c r="A441" s="64" t="s">
        <v>143</v>
      </c>
      <c r="B441" s="43" t="s">
        <v>84</v>
      </c>
      <c r="C441" s="21">
        <v>593.08333333333326</v>
      </c>
      <c r="D441" s="21">
        <v>646.16666666666663</v>
      </c>
      <c r="E441" s="39" t="s">
        <v>429</v>
      </c>
      <c r="F441" s="39" t="s">
        <v>78</v>
      </c>
    </row>
    <row r="442" spans="1:6" x14ac:dyDescent="0.25">
      <c r="A442" s="64" t="s">
        <v>143</v>
      </c>
      <c r="B442" s="43" t="s">
        <v>87</v>
      </c>
      <c r="C442" s="21">
        <v>556.83333333333326</v>
      </c>
      <c r="D442" s="21">
        <v>477.33333333333331</v>
      </c>
      <c r="E442" s="39" t="s">
        <v>439</v>
      </c>
      <c r="F442" s="39" t="s">
        <v>78</v>
      </c>
    </row>
    <row r="443" spans="1:6" x14ac:dyDescent="0.25">
      <c r="A443" s="64" t="s">
        <v>143</v>
      </c>
      <c r="B443" s="43" t="s">
        <v>580</v>
      </c>
      <c r="C443" s="21">
        <v>213.33333333333331</v>
      </c>
      <c r="D443" s="21">
        <v>25.333333333333336</v>
      </c>
      <c r="E443" s="39" t="s">
        <v>581</v>
      </c>
      <c r="F443" s="39" t="s">
        <v>78</v>
      </c>
    </row>
    <row r="444" spans="1:6" ht="25.5" x14ac:dyDescent="0.25">
      <c r="A444" s="64" t="s">
        <v>143</v>
      </c>
      <c r="B444" s="43" t="s">
        <v>129</v>
      </c>
      <c r="C444" s="21">
        <v>113.75</v>
      </c>
      <c r="D444" s="21">
        <v>45.583333333333329</v>
      </c>
      <c r="E444" s="39" t="s">
        <v>208</v>
      </c>
      <c r="F444" s="39" t="s">
        <v>78</v>
      </c>
    </row>
    <row r="445" spans="1:6" x14ac:dyDescent="0.25">
      <c r="A445" s="64" t="s">
        <v>143</v>
      </c>
      <c r="B445" s="43" t="s">
        <v>88</v>
      </c>
      <c r="C445" s="21">
        <v>105.16666666666667</v>
      </c>
      <c r="D445" s="21">
        <v>56.416666666666671</v>
      </c>
      <c r="E445" s="39" t="s">
        <v>451</v>
      </c>
      <c r="F445" s="39" t="s">
        <v>78</v>
      </c>
    </row>
    <row r="446" spans="1:6" ht="38.25" x14ac:dyDescent="0.25">
      <c r="A446" s="64" t="s">
        <v>143</v>
      </c>
      <c r="B446" s="43" t="s">
        <v>1077</v>
      </c>
      <c r="C446" s="21">
        <v>45.833333333333329</v>
      </c>
      <c r="D446" s="21">
        <v>12.833333333333334</v>
      </c>
      <c r="E446" s="39" t="s">
        <v>1078</v>
      </c>
      <c r="F446" s="39" t="s">
        <v>78</v>
      </c>
    </row>
    <row r="447" spans="1:6" ht="25.5" x14ac:dyDescent="0.25">
      <c r="A447" s="64" t="s">
        <v>143</v>
      </c>
      <c r="B447" s="43" t="s">
        <v>248</v>
      </c>
      <c r="C447" s="21">
        <v>39.083333333333329</v>
      </c>
      <c r="D447" s="21">
        <v>64.5</v>
      </c>
      <c r="E447" s="39" t="s">
        <v>249</v>
      </c>
      <c r="F447" s="39" t="s">
        <v>78</v>
      </c>
    </row>
    <row r="448" spans="1:6" ht="38.25" x14ac:dyDescent="0.25">
      <c r="A448" s="64" t="s">
        <v>143</v>
      </c>
      <c r="B448" s="43" t="s">
        <v>10</v>
      </c>
      <c r="C448" s="21">
        <v>28.416666666666668</v>
      </c>
      <c r="D448" s="21">
        <v>35.75</v>
      </c>
      <c r="E448" s="39" t="s">
        <v>361</v>
      </c>
      <c r="F448" s="39" t="s">
        <v>78</v>
      </c>
    </row>
    <row r="449" spans="1:6" ht="25.5" x14ac:dyDescent="0.25">
      <c r="A449" s="64" t="s">
        <v>143</v>
      </c>
      <c r="B449" s="43" t="s">
        <v>177</v>
      </c>
      <c r="C449" s="21">
        <v>25</v>
      </c>
      <c r="D449" s="21">
        <v>0</v>
      </c>
      <c r="E449" s="39" t="s">
        <v>2474</v>
      </c>
      <c r="F449" s="39" t="s">
        <v>78</v>
      </c>
    </row>
    <row r="450" spans="1:6" x14ac:dyDescent="0.25">
      <c r="A450" s="64" t="s">
        <v>143</v>
      </c>
      <c r="B450" s="43" t="s">
        <v>30</v>
      </c>
      <c r="C450" s="21">
        <v>22.166666666666664</v>
      </c>
      <c r="D450" s="21">
        <v>15.583333333333334</v>
      </c>
      <c r="E450" s="39" t="s">
        <v>385</v>
      </c>
      <c r="F450" s="39" t="s">
        <v>78</v>
      </c>
    </row>
    <row r="451" spans="1:6" ht="25.5" x14ac:dyDescent="0.25">
      <c r="A451" s="64" t="s">
        <v>143</v>
      </c>
      <c r="B451" s="43" t="s">
        <v>1782</v>
      </c>
      <c r="C451" s="21">
        <v>21.25</v>
      </c>
      <c r="D451" s="21">
        <v>0</v>
      </c>
      <c r="E451" s="39" t="s">
        <v>1783</v>
      </c>
      <c r="F451" s="39" t="s">
        <v>77</v>
      </c>
    </row>
    <row r="452" spans="1:6" ht="38.25" x14ac:dyDescent="0.25">
      <c r="A452" s="64" t="s">
        <v>143</v>
      </c>
      <c r="B452" s="43" t="s">
        <v>1085</v>
      </c>
      <c r="C452" s="21">
        <v>16.5</v>
      </c>
      <c r="D452" s="21">
        <v>3.166666666666667</v>
      </c>
      <c r="E452" s="39" t="s">
        <v>1086</v>
      </c>
      <c r="F452" s="39" t="s">
        <v>78</v>
      </c>
    </row>
    <row r="453" spans="1:6" ht="25.5" x14ac:dyDescent="0.25">
      <c r="A453" s="64" t="s">
        <v>143</v>
      </c>
      <c r="B453" s="43" t="s">
        <v>1780</v>
      </c>
      <c r="C453" s="21">
        <v>13.583333333333334</v>
      </c>
      <c r="D453" s="21">
        <v>0</v>
      </c>
      <c r="E453" s="39" t="s">
        <v>1781</v>
      </c>
      <c r="F453" s="39" t="s">
        <v>77</v>
      </c>
    </row>
    <row r="454" spans="1:6" ht="38.25" x14ac:dyDescent="0.25">
      <c r="A454" s="64" t="s">
        <v>143</v>
      </c>
      <c r="B454" s="43" t="s">
        <v>174</v>
      </c>
      <c r="C454" s="21">
        <v>8.5</v>
      </c>
      <c r="D454" s="21">
        <v>34</v>
      </c>
      <c r="E454" s="39" t="s">
        <v>175</v>
      </c>
      <c r="F454" s="39" t="s">
        <v>78</v>
      </c>
    </row>
    <row r="455" spans="1:6" x14ac:dyDescent="0.25">
      <c r="A455" s="64" t="s">
        <v>143</v>
      </c>
      <c r="B455" s="43" t="s">
        <v>40</v>
      </c>
      <c r="C455" s="21">
        <v>6.416666666666667</v>
      </c>
      <c r="D455" s="21">
        <v>3.416666666666667</v>
      </c>
      <c r="E455" s="39" t="s">
        <v>389</v>
      </c>
      <c r="F455" s="39" t="s">
        <v>78</v>
      </c>
    </row>
    <row r="456" spans="1:6" ht="25.5" x14ac:dyDescent="0.25">
      <c r="A456" s="64" t="s">
        <v>143</v>
      </c>
      <c r="B456" s="43" t="s">
        <v>26</v>
      </c>
      <c r="C456" s="21">
        <v>4.583333333333333</v>
      </c>
      <c r="D456" s="21">
        <v>11.166666666666666</v>
      </c>
      <c r="E456" s="39" t="s">
        <v>171</v>
      </c>
      <c r="F456" s="39" t="s">
        <v>78</v>
      </c>
    </row>
    <row r="457" spans="1:6" ht="38.25" x14ac:dyDescent="0.25">
      <c r="A457" s="64" t="s">
        <v>143</v>
      </c>
      <c r="B457" s="43" t="s">
        <v>3259</v>
      </c>
      <c r="C457" s="21">
        <v>4.416666666666667</v>
      </c>
      <c r="D457" s="21">
        <v>0</v>
      </c>
      <c r="E457" s="39" t="s">
        <v>3260</v>
      </c>
      <c r="F457" s="39" t="s">
        <v>78</v>
      </c>
    </row>
    <row r="458" spans="1:6" ht="38.25" x14ac:dyDescent="0.25">
      <c r="A458" s="64" t="s">
        <v>143</v>
      </c>
      <c r="B458" s="43" t="s">
        <v>1440</v>
      </c>
      <c r="C458" s="21">
        <v>4</v>
      </c>
      <c r="D458" s="21">
        <v>0</v>
      </c>
      <c r="E458" s="39" t="s">
        <v>1441</v>
      </c>
      <c r="F458" s="39" t="s">
        <v>77</v>
      </c>
    </row>
    <row r="459" spans="1:6" ht="25.5" x14ac:dyDescent="0.25">
      <c r="A459" s="64" t="s">
        <v>143</v>
      </c>
      <c r="B459" s="43" t="s">
        <v>1788</v>
      </c>
      <c r="C459" s="21">
        <v>3.9166666666666665</v>
      </c>
      <c r="D459" s="21">
        <v>0</v>
      </c>
      <c r="E459" s="39" t="s">
        <v>1789</v>
      </c>
      <c r="F459" s="39" t="s">
        <v>77</v>
      </c>
    </row>
    <row r="460" spans="1:6" ht="25.5" x14ac:dyDescent="0.25">
      <c r="A460" s="64" t="s">
        <v>143</v>
      </c>
      <c r="B460" s="43" t="s">
        <v>2771</v>
      </c>
      <c r="C460" s="21">
        <v>3.166666666666667</v>
      </c>
      <c r="D460" s="21">
        <v>17.833333333333332</v>
      </c>
      <c r="E460" s="39" t="s">
        <v>2772</v>
      </c>
      <c r="F460" s="39" t="s">
        <v>77</v>
      </c>
    </row>
    <row r="461" spans="1:6" ht="25.5" x14ac:dyDescent="0.25">
      <c r="A461" s="64" t="s">
        <v>143</v>
      </c>
      <c r="B461" s="43" t="s">
        <v>1073</v>
      </c>
      <c r="C461" s="21">
        <v>2.916666666666667</v>
      </c>
      <c r="D461" s="21">
        <v>19.75</v>
      </c>
      <c r="E461" s="39" t="s">
        <v>1074</v>
      </c>
      <c r="F461" s="39" t="s">
        <v>77</v>
      </c>
    </row>
    <row r="462" spans="1:6" ht="38.25" x14ac:dyDescent="0.25">
      <c r="A462" s="64" t="s">
        <v>143</v>
      </c>
      <c r="B462" s="43" t="s">
        <v>1101</v>
      </c>
      <c r="C462" s="21">
        <v>2</v>
      </c>
      <c r="D462" s="21">
        <v>1.5833333333333335</v>
      </c>
      <c r="E462" s="39" t="s">
        <v>1102</v>
      </c>
      <c r="F462" s="39" t="s">
        <v>78</v>
      </c>
    </row>
    <row r="463" spans="1:6" ht="25.5" x14ac:dyDescent="0.25">
      <c r="A463" s="64" t="s">
        <v>143</v>
      </c>
      <c r="B463" s="43" t="s">
        <v>3291</v>
      </c>
      <c r="C463" s="21">
        <v>1.5</v>
      </c>
      <c r="D463" s="21">
        <v>0</v>
      </c>
      <c r="E463" s="39" t="s">
        <v>3292</v>
      </c>
      <c r="F463" s="39" t="s">
        <v>77</v>
      </c>
    </row>
    <row r="464" spans="1:6" x14ac:dyDescent="0.25">
      <c r="A464" s="64" t="s">
        <v>143</v>
      </c>
      <c r="B464" s="43" t="s">
        <v>2925</v>
      </c>
      <c r="C464" s="21">
        <v>1</v>
      </c>
      <c r="D464" s="21">
        <v>0</v>
      </c>
      <c r="E464" s="39" t="s">
        <v>2926</v>
      </c>
      <c r="F464" s="39" t="s">
        <v>78</v>
      </c>
    </row>
    <row r="465" spans="1:6" ht="25.5" x14ac:dyDescent="0.25">
      <c r="A465" s="64" t="s">
        <v>143</v>
      </c>
      <c r="B465" s="43" t="s">
        <v>3299</v>
      </c>
      <c r="C465" s="21">
        <v>0.91666666666666663</v>
      </c>
      <c r="D465" s="21">
        <v>0</v>
      </c>
      <c r="E465" s="39" t="s">
        <v>3300</v>
      </c>
      <c r="F465" s="39" t="s">
        <v>77</v>
      </c>
    </row>
    <row r="466" spans="1:6" ht="25.5" x14ac:dyDescent="0.25">
      <c r="A466" s="64" t="s">
        <v>143</v>
      </c>
      <c r="B466" s="43" t="s">
        <v>1588</v>
      </c>
      <c r="C466" s="21">
        <v>0.83333333333333337</v>
      </c>
      <c r="D466" s="21">
        <v>0</v>
      </c>
      <c r="E466" s="39" t="s">
        <v>1589</v>
      </c>
      <c r="F466" s="39" t="s">
        <v>77</v>
      </c>
    </row>
    <row r="467" spans="1:6" ht="25.5" x14ac:dyDescent="0.25">
      <c r="A467" s="64" t="s">
        <v>143</v>
      </c>
      <c r="B467" s="43" t="s">
        <v>753</v>
      </c>
      <c r="C467" s="21">
        <v>0.75</v>
      </c>
      <c r="D467" s="21">
        <v>0.5</v>
      </c>
      <c r="E467" s="39" t="s">
        <v>754</v>
      </c>
      <c r="F467" s="39" t="s">
        <v>77</v>
      </c>
    </row>
    <row r="468" spans="1:6" ht="25.5" x14ac:dyDescent="0.25">
      <c r="A468" s="64" t="s">
        <v>143</v>
      </c>
      <c r="B468" s="43" t="s">
        <v>3301</v>
      </c>
      <c r="C468" s="21">
        <v>0.75</v>
      </c>
      <c r="D468" s="21">
        <v>0</v>
      </c>
      <c r="E468" s="39" t="s">
        <v>3302</v>
      </c>
      <c r="F468" s="39" t="s">
        <v>78</v>
      </c>
    </row>
    <row r="469" spans="1:6" ht="25.5" x14ac:dyDescent="0.25">
      <c r="A469" s="64" t="s">
        <v>143</v>
      </c>
      <c r="B469" s="43" t="s">
        <v>751</v>
      </c>
      <c r="C469" s="21">
        <v>0.5</v>
      </c>
      <c r="D469" s="21">
        <v>0</v>
      </c>
      <c r="E469" s="39" t="s">
        <v>752</v>
      </c>
      <c r="F469" s="39" t="s">
        <v>77</v>
      </c>
    </row>
    <row r="470" spans="1:6" ht="25.5" x14ac:dyDescent="0.25">
      <c r="A470" s="64" t="s">
        <v>143</v>
      </c>
      <c r="B470" s="43" t="s">
        <v>3017</v>
      </c>
      <c r="C470" s="21">
        <v>0.5</v>
      </c>
      <c r="D470" s="21">
        <v>0</v>
      </c>
      <c r="E470" s="39" t="s">
        <v>3018</v>
      </c>
      <c r="F470" s="39" t="s">
        <v>77</v>
      </c>
    </row>
    <row r="471" spans="1:6" ht="25.5" x14ac:dyDescent="0.25">
      <c r="A471" s="64" t="s">
        <v>143</v>
      </c>
      <c r="B471" s="43" t="s">
        <v>3315</v>
      </c>
      <c r="C471" s="21">
        <v>0.41666666666666669</v>
      </c>
      <c r="D471" s="21">
        <v>0</v>
      </c>
      <c r="E471" s="39" t="s">
        <v>3316</v>
      </c>
      <c r="F471" s="39" t="s">
        <v>77</v>
      </c>
    </row>
    <row r="472" spans="1:6" ht="38.25" x14ac:dyDescent="0.25">
      <c r="A472" s="64" t="s">
        <v>143</v>
      </c>
      <c r="B472" s="43" t="s">
        <v>3303</v>
      </c>
      <c r="C472" s="21">
        <v>0.41666666666666669</v>
      </c>
      <c r="D472" s="21">
        <v>0</v>
      </c>
      <c r="E472" s="39" t="s">
        <v>3304</v>
      </c>
      <c r="F472" s="39" t="s">
        <v>78</v>
      </c>
    </row>
    <row r="473" spans="1:6" x14ac:dyDescent="0.25">
      <c r="A473" s="64" t="s">
        <v>143</v>
      </c>
      <c r="B473" s="43" t="s">
        <v>3522</v>
      </c>
      <c r="C473" s="21">
        <v>0.33333333333333337</v>
      </c>
      <c r="D473" s="21">
        <v>0</v>
      </c>
      <c r="E473" s="39" t="s">
        <v>3523</v>
      </c>
      <c r="F473" s="39" t="s">
        <v>48</v>
      </c>
    </row>
    <row r="474" spans="1:6" x14ac:dyDescent="0.25">
      <c r="A474" s="64" t="s">
        <v>143</v>
      </c>
      <c r="B474" s="43" t="s">
        <v>666</v>
      </c>
      <c r="C474" s="21">
        <v>0.33333333333333337</v>
      </c>
      <c r="D474" s="21">
        <v>1.9166666666666667</v>
      </c>
      <c r="E474" s="39" t="s">
        <v>667</v>
      </c>
      <c r="F474" s="39" t="s">
        <v>77</v>
      </c>
    </row>
    <row r="475" spans="1:6" x14ac:dyDescent="0.25">
      <c r="A475" s="64" t="s">
        <v>143</v>
      </c>
      <c r="B475" s="43" t="s">
        <v>1968</v>
      </c>
      <c r="C475" s="21">
        <v>0.25</v>
      </c>
      <c r="D475" s="21">
        <v>0</v>
      </c>
      <c r="E475" s="39" t="s">
        <v>1969</v>
      </c>
      <c r="F475" s="39" t="s">
        <v>48</v>
      </c>
    </row>
    <row r="476" spans="1:6" x14ac:dyDescent="0.25">
      <c r="A476" s="64" t="s">
        <v>143</v>
      </c>
      <c r="B476" s="43" t="s">
        <v>3524</v>
      </c>
      <c r="C476" s="21">
        <v>0.25</v>
      </c>
      <c r="D476" s="21">
        <v>0</v>
      </c>
      <c r="E476" s="39" t="s">
        <v>3525</v>
      </c>
      <c r="F476" s="39" t="s">
        <v>48</v>
      </c>
    </row>
    <row r="477" spans="1:6" x14ac:dyDescent="0.25">
      <c r="A477" s="64" t="s">
        <v>143</v>
      </c>
      <c r="B477" s="43" t="s">
        <v>3096</v>
      </c>
      <c r="C477" s="21">
        <v>0.25</v>
      </c>
      <c r="D477" s="21">
        <v>0</v>
      </c>
      <c r="E477" s="39" t="s">
        <v>3097</v>
      </c>
      <c r="F477" s="39" t="s">
        <v>77</v>
      </c>
    </row>
    <row r="478" spans="1:6" x14ac:dyDescent="0.25">
      <c r="A478" s="64" t="s">
        <v>143</v>
      </c>
      <c r="B478" s="43" t="s">
        <v>3526</v>
      </c>
      <c r="C478" s="21">
        <v>0.16666666666666669</v>
      </c>
      <c r="D478" s="21">
        <v>0</v>
      </c>
      <c r="E478" s="39" t="s">
        <v>3523</v>
      </c>
      <c r="F478" s="39" t="s">
        <v>48</v>
      </c>
    </row>
    <row r="479" spans="1:6" x14ac:dyDescent="0.25">
      <c r="A479" s="64" t="s">
        <v>143</v>
      </c>
      <c r="B479" s="43" t="s">
        <v>3527</v>
      </c>
      <c r="C479" s="21">
        <v>0.16666666666666669</v>
      </c>
      <c r="D479" s="21">
        <v>0</v>
      </c>
      <c r="E479" s="39" t="s">
        <v>3528</v>
      </c>
      <c r="F479" s="39" t="s">
        <v>48</v>
      </c>
    </row>
    <row r="480" spans="1:6" x14ac:dyDescent="0.25">
      <c r="A480" s="64" t="s">
        <v>143</v>
      </c>
      <c r="B480" s="43" t="s">
        <v>3529</v>
      </c>
      <c r="C480" s="21">
        <v>0.16666666666666669</v>
      </c>
      <c r="D480" s="21">
        <v>0</v>
      </c>
      <c r="E480" s="39" t="s">
        <v>3530</v>
      </c>
      <c r="F480" s="39" t="s">
        <v>48</v>
      </c>
    </row>
    <row r="481" spans="1:6" ht="25.5" x14ac:dyDescent="0.25">
      <c r="A481" s="64" t="s">
        <v>143</v>
      </c>
      <c r="B481" s="43" t="s">
        <v>3131</v>
      </c>
      <c r="C481" s="21">
        <v>0.16666666666666669</v>
      </c>
      <c r="D481" s="21">
        <v>0</v>
      </c>
      <c r="E481" s="39" t="s">
        <v>3132</v>
      </c>
      <c r="F481" s="39" t="s">
        <v>77</v>
      </c>
    </row>
    <row r="482" spans="1:6" x14ac:dyDescent="0.25">
      <c r="A482" s="64" t="s">
        <v>143</v>
      </c>
      <c r="B482" s="43" t="s">
        <v>1884</v>
      </c>
      <c r="C482" s="21">
        <v>8.3333333333333343E-2</v>
      </c>
      <c r="D482" s="21">
        <v>0</v>
      </c>
      <c r="E482" s="39" t="s">
        <v>1885</v>
      </c>
      <c r="F482" s="39" t="s">
        <v>78</v>
      </c>
    </row>
    <row r="483" spans="1:6" ht="38.25" x14ac:dyDescent="0.25">
      <c r="A483" s="64" t="s">
        <v>143</v>
      </c>
      <c r="B483" s="43" t="s">
        <v>3201</v>
      </c>
      <c r="C483" s="21">
        <v>8.3333333333333343E-2</v>
      </c>
      <c r="D483" s="21">
        <v>0</v>
      </c>
      <c r="E483" s="39" t="s">
        <v>3202</v>
      </c>
      <c r="F483" s="39" t="s">
        <v>77</v>
      </c>
    </row>
    <row r="484" spans="1:6" ht="25.5" x14ac:dyDescent="0.25">
      <c r="A484" s="64" t="s">
        <v>144</v>
      </c>
      <c r="B484" s="43" t="s">
        <v>185</v>
      </c>
      <c r="C484" s="21">
        <v>672.83333333333326</v>
      </c>
      <c r="D484" s="21">
        <v>686.16666666666663</v>
      </c>
      <c r="E484" s="39" t="s">
        <v>440</v>
      </c>
      <c r="F484" s="39" t="s">
        <v>78</v>
      </c>
    </row>
    <row r="485" spans="1:6" ht="25.5" x14ac:dyDescent="0.25">
      <c r="A485" s="64" t="s">
        <v>144</v>
      </c>
      <c r="B485" s="43" t="s">
        <v>186</v>
      </c>
      <c r="C485" s="21">
        <v>532.91666666666663</v>
      </c>
      <c r="D485" s="21">
        <v>1040.4166666666665</v>
      </c>
      <c r="E485" s="39" t="s">
        <v>444</v>
      </c>
      <c r="F485" s="39" t="s">
        <v>78</v>
      </c>
    </row>
    <row r="486" spans="1:6" x14ac:dyDescent="0.25">
      <c r="A486" s="64" t="s">
        <v>144</v>
      </c>
      <c r="B486" s="43" t="s">
        <v>96</v>
      </c>
      <c r="C486" s="21">
        <v>373.75</v>
      </c>
      <c r="D486" s="21">
        <v>206.33333333333334</v>
      </c>
      <c r="E486" s="39" t="s">
        <v>452</v>
      </c>
      <c r="F486" s="39" t="s">
        <v>78</v>
      </c>
    </row>
    <row r="487" spans="1:6" x14ac:dyDescent="0.25">
      <c r="A487" s="64" t="s">
        <v>144</v>
      </c>
      <c r="B487" s="43" t="s">
        <v>112</v>
      </c>
      <c r="C487" s="21">
        <v>272.91666666666669</v>
      </c>
      <c r="D487" s="21">
        <v>51.5</v>
      </c>
      <c r="E487" s="39" t="s">
        <v>468</v>
      </c>
      <c r="F487" s="39" t="s">
        <v>78</v>
      </c>
    </row>
    <row r="488" spans="1:6" x14ac:dyDescent="0.25">
      <c r="A488" s="64" t="s">
        <v>144</v>
      </c>
      <c r="B488" s="43" t="s">
        <v>56</v>
      </c>
      <c r="C488" s="21">
        <v>181.08333333333334</v>
      </c>
      <c r="D488" s="21">
        <v>268.41666666666663</v>
      </c>
      <c r="E488" s="39" t="s">
        <v>364</v>
      </c>
      <c r="F488" s="39" t="s">
        <v>78</v>
      </c>
    </row>
    <row r="489" spans="1:6" ht="25.5" x14ac:dyDescent="0.25">
      <c r="A489" s="64" t="s">
        <v>144</v>
      </c>
      <c r="B489" s="43" t="s">
        <v>721</v>
      </c>
      <c r="C489" s="21">
        <v>123.66666666666666</v>
      </c>
      <c r="D489" s="21">
        <v>351.66666666666663</v>
      </c>
      <c r="E489" s="39" t="s">
        <v>722</v>
      </c>
      <c r="F489" s="39" t="s">
        <v>78</v>
      </c>
    </row>
    <row r="490" spans="1:6" x14ac:dyDescent="0.25">
      <c r="A490" s="64" t="s">
        <v>144</v>
      </c>
      <c r="B490" s="43" t="s">
        <v>578</v>
      </c>
      <c r="C490" s="21">
        <v>118</v>
      </c>
      <c r="D490" s="21">
        <v>86</v>
      </c>
      <c r="E490" s="39" t="s">
        <v>579</v>
      </c>
      <c r="F490" s="39" t="s">
        <v>78</v>
      </c>
    </row>
    <row r="491" spans="1:6" x14ac:dyDescent="0.25">
      <c r="A491" s="64" t="s">
        <v>144</v>
      </c>
      <c r="B491" s="43" t="s">
        <v>849</v>
      </c>
      <c r="C491" s="21">
        <v>71.25</v>
      </c>
      <c r="D491" s="21">
        <v>60.5</v>
      </c>
      <c r="E491" s="39" t="s">
        <v>850</v>
      </c>
      <c r="F491" s="39" t="s">
        <v>77</v>
      </c>
    </row>
    <row r="492" spans="1:6" x14ac:dyDescent="0.25">
      <c r="A492" s="64" t="s">
        <v>144</v>
      </c>
      <c r="B492" s="43" t="s">
        <v>100</v>
      </c>
      <c r="C492" s="21">
        <v>63.333333333333336</v>
      </c>
      <c r="D492" s="21">
        <v>91.333333333333329</v>
      </c>
      <c r="E492" s="39" t="s">
        <v>453</v>
      </c>
      <c r="F492" s="39" t="s">
        <v>78</v>
      </c>
    </row>
    <row r="493" spans="1:6" ht="25.5" x14ac:dyDescent="0.25">
      <c r="A493" s="64" t="s">
        <v>144</v>
      </c>
      <c r="B493" s="43" t="s">
        <v>769</v>
      </c>
      <c r="C493" s="21">
        <v>51.416666666666671</v>
      </c>
      <c r="D493" s="21">
        <v>0.16666666666666669</v>
      </c>
      <c r="E493" s="39" t="s">
        <v>234</v>
      </c>
      <c r="F493" s="39" t="s">
        <v>77</v>
      </c>
    </row>
    <row r="494" spans="1:6" x14ac:dyDescent="0.25">
      <c r="A494" s="64" t="s">
        <v>144</v>
      </c>
      <c r="B494" s="43" t="s">
        <v>747</v>
      </c>
      <c r="C494" s="21">
        <v>46.666666666666664</v>
      </c>
      <c r="D494" s="21">
        <v>1.4166666666666667</v>
      </c>
      <c r="E494" s="39" t="s">
        <v>748</v>
      </c>
      <c r="F494" s="39" t="s">
        <v>78</v>
      </c>
    </row>
    <row r="495" spans="1:6" ht="25.5" x14ac:dyDescent="0.25">
      <c r="A495" s="64" t="s">
        <v>144</v>
      </c>
      <c r="B495" s="43" t="s">
        <v>262</v>
      </c>
      <c r="C495" s="21">
        <v>45.166666666666664</v>
      </c>
      <c r="D495" s="21">
        <v>8.5833333333333339</v>
      </c>
      <c r="E495" s="39" t="s">
        <v>267</v>
      </c>
      <c r="F495" s="39" t="s">
        <v>77</v>
      </c>
    </row>
    <row r="496" spans="1:6" ht="25.5" x14ac:dyDescent="0.25">
      <c r="A496" s="64" t="s">
        <v>144</v>
      </c>
      <c r="B496" s="43" t="s">
        <v>1970</v>
      </c>
      <c r="C496" s="21">
        <v>42</v>
      </c>
      <c r="D496" s="21">
        <v>0</v>
      </c>
      <c r="E496" s="39" t="s">
        <v>1971</v>
      </c>
      <c r="F496" s="39" t="s">
        <v>77</v>
      </c>
    </row>
    <row r="497" spans="1:6" ht="25.5" x14ac:dyDescent="0.25">
      <c r="A497" s="64" t="s">
        <v>144</v>
      </c>
      <c r="B497" s="43" t="s">
        <v>145</v>
      </c>
      <c r="C497" s="21">
        <v>41.416666666666664</v>
      </c>
      <c r="D497" s="21">
        <v>33.583333333333336</v>
      </c>
      <c r="E497" s="39" t="s">
        <v>266</v>
      </c>
      <c r="F497" s="39" t="s">
        <v>78</v>
      </c>
    </row>
    <row r="498" spans="1:6" ht="25.5" x14ac:dyDescent="0.25">
      <c r="A498" s="64" t="s">
        <v>144</v>
      </c>
      <c r="B498" s="43" t="s">
        <v>1972</v>
      </c>
      <c r="C498" s="21">
        <v>35.083333333333336</v>
      </c>
      <c r="D498" s="21">
        <v>0</v>
      </c>
      <c r="E498" s="39" t="s">
        <v>1973</v>
      </c>
      <c r="F498" s="39" t="s">
        <v>77</v>
      </c>
    </row>
    <row r="499" spans="1:6" ht="25.5" x14ac:dyDescent="0.25">
      <c r="A499" s="64" t="s">
        <v>144</v>
      </c>
      <c r="B499" s="43" t="s">
        <v>604</v>
      </c>
      <c r="C499" s="21">
        <v>33.833333333333336</v>
      </c>
      <c r="D499" s="21">
        <v>17</v>
      </c>
      <c r="E499" s="39" t="s">
        <v>605</v>
      </c>
      <c r="F499" s="39" t="s">
        <v>77</v>
      </c>
    </row>
    <row r="500" spans="1:6" ht="38.25" x14ac:dyDescent="0.25">
      <c r="A500" s="64" t="s">
        <v>144</v>
      </c>
      <c r="B500" s="43" t="s">
        <v>250</v>
      </c>
      <c r="C500" s="21">
        <v>30.5</v>
      </c>
      <c r="D500" s="21">
        <v>32.583333333333336</v>
      </c>
      <c r="E500" s="39" t="s">
        <v>251</v>
      </c>
      <c r="F500" s="39" t="s">
        <v>78</v>
      </c>
    </row>
    <row r="501" spans="1:6" ht="38.25" x14ac:dyDescent="0.25">
      <c r="A501" s="64" t="s">
        <v>144</v>
      </c>
      <c r="B501" s="43" t="s">
        <v>169</v>
      </c>
      <c r="C501" s="21">
        <v>25.166666666666664</v>
      </c>
      <c r="D501" s="21">
        <v>4.5</v>
      </c>
      <c r="E501" s="39" t="s">
        <v>170</v>
      </c>
      <c r="F501" s="39" t="s">
        <v>77</v>
      </c>
    </row>
    <row r="502" spans="1:6" ht="38.25" x14ac:dyDescent="0.25">
      <c r="A502" s="64" t="s">
        <v>144</v>
      </c>
      <c r="B502" s="43" t="s">
        <v>123</v>
      </c>
      <c r="C502" s="21">
        <v>22.416666666666664</v>
      </c>
      <c r="D502" s="21">
        <v>17.166666666666668</v>
      </c>
      <c r="E502" s="39" t="s">
        <v>457</v>
      </c>
      <c r="F502" s="39" t="s">
        <v>78</v>
      </c>
    </row>
    <row r="503" spans="1:6" ht="25.5" x14ac:dyDescent="0.25">
      <c r="A503" s="64" t="s">
        <v>144</v>
      </c>
      <c r="B503" s="43" t="s">
        <v>1974</v>
      </c>
      <c r="C503" s="21">
        <v>19.75</v>
      </c>
      <c r="D503" s="21">
        <v>0</v>
      </c>
      <c r="E503" s="39" t="s">
        <v>1975</v>
      </c>
      <c r="F503" s="39" t="s">
        <v>77</v>
      </c>
    </row>
    <row r="504" spans="1:6" ht="38.25" x14ac:dyDescent="0.25">
      <c r="A504" s="64" t="s">
        <v>144</v>
      </c>
      <c r="B504" s="43" t="s">
        <v>260</v>
      </c>
      <c r="C504" s="21">
        <v>17.75</v>
      </c>
      <c r="D504" s="21">
        <v>22.166666666666664</v>
      </c>
      <c r="E504" s="39" t="s">
        <v>261</v>
      </c>
      <c r="F504" s="39" t="s">
        <v>78</v>
      </c>
    </row>
    <row r="505" spans="1:6" ht="25.5" x14ac:dyDescent="0.25">
      <c r="A505" s="64" t="s">
        <v>144</v>
      </c>
      <c r="B505" s="43" t="s">
        <v>476</v>
      </c>
      <c r="C505" s="21">
        <v>17.166666666666668</v>
      </c>
      <c r="D505" s="21">
        <v>19.5</v>
      </c>
      <c r="E505" s="39" t="s">
        <v>380</v>
      </c>
      <c r="F505" s="39" t="s">
        <v>77</v>
      </c>
    </row>
    <row r="506" spans="1:6" ht="25.5" x14ac:dyDescent="0.25">
      <c r="A506" s="64" t="s">
        <v>144</v>
      </c>
      <c r="B506" s="43" t="s">
        <v>1166</v>
      </c>
      <c r="C506" s="21">
        <v>16.75</v>
      </c>
      <c r="D506" s="21">
        <v>3.9166666666666665</v>
      </c>
      <c r="E506" s="39" t="s">
        <v>967</v>
      </c>
      <c r="F506" s="39" t="s">
        <v>77</v>
      </c>
    </row>
    <row r="507" spans="1:6" x14ac:dyDescent="0.25">
      <c r="A507" s="64" t="s">
        <v>144</v>
      </c>
      <c r="B507" s="43" t="s">
        <v>29</v>
      </c>
      <c r="C507" s="21">
        <v>16.25</v>
      </c>
      <c r="D507" s="21">
        <v>8.9166666666666661</v>
      </c>
      <c r="E507" s="39" t="s">
        <v>383</v>
      </c>
      <c r="F507" s="39" t="s">
        <v>78</v>
      </c>
    </row>
    <row r="508" spans="1:6" ht="38.25" x14ac:dyDescent="0.25">
      <c r="A508" s="64" t="s">
        <v>144</v>
      </c>
      <c r="B508" s="43" t="s">
        <v>126</v>
      </c>
      <c r="C508" s="21">
        <v>15.25</v>
      </c>
      <c r="D508" s="21">
        <v>6</v>
      </c>
      <c r="E508" s="39" t="s">
        <v>190</v>
      </c>
      <c r="F508" s="39" t="s">
        <v>78</v>
      </c>
    </row>
    <row r="509" spans="1:6" ht="38.25" x14ac:dyDescent="0.25">
      <c r="A509" s="64" t="s">
        <v>144</v>
      </c>
      <c r="B509" s="43" t="s">
        <v>258</v>
      </c>
      <c r="C509" s="21">
        <v>15.083333333333334</v>
      </c>
      <c r="D509" s="21">
        <v>13.916666666666668</v>
      </c>
      <c r="E509" s="39" t="s">
        <v>259</v>
      </c>
      <c r="F509" s="39" t="s">
        <v>78</v>
      </c>
    </row>
    <row r="510" spans="1:6" ht="25.5" x14ac:dyDescent="0.25">
      <c r="A510" s="64" t="s">
        <v>144</v>
      </c>
      <c r="B510" s="43" t="s">
        <v>1976</v>
      </c>
      <c r="C510" s="21">
        <v>13.666666666666668</v>
      </c>
      <c r="D510" s="21">
        <v>0</v>
      </c>
      <c r="E510" s="39" t="s">
        <v>1977</v>
      </c>
      <c r="F510" s="39" t="s">
        <v>77</v>
      </c>
    </row>
    <row r="511" spans="1:6" ht="38.25" x14ac:dyDescent="0.25">
      <c r="A511" s="64" t="s">
        <v>144</v>
      </c>
      <c r="B511" s="43" t="s">
        <v>280</v>
      </c>
      <c r="C511" s="21">
        <v>13.25</v>
      </c>
      <c r="D511" s="21">
        <v>19.916666666666664</v>
      </c>
      <c r="E511" s="39" t="s">
        <v>511</v>
      </c>
      <c r="F511" s="39" t="s">
        <v>78</v>
      </c>
    </row>
    <row r="512" spans="1:6" ht="38.25" x14ac:dyDescent="0.25">
      <c r="A512" s="64" t="s">
        <v>144</v>
      </c>
      <c r="B512" s="43" t="s">
        <v>766</v>
      </c>
      <c r="C512" s="21">
        <v>11.25</v>
      </c>
      <c r="D512" s="21">
        <v>3.9166666666666665</v>
      </c>
      <c r="E512" s="39" t="s">
        <v>767</v>
      </c>
      <c r="F512" s="39" t="s">
        <v>77</v>
      </c>
    </row>
    <row r="513" spans="1:6" ht="25.5" x14ac:dyDescent="0.25">
      <c r="A513" s="64" t="s">
        <v>144</v>
      </c>
      <c r="B513" s="43" t="s">
        <v>214</v>
      </c>
      <c r="C513" s="21">
        <v>11</v>
      </c>
      <c r="D513" s="21">
        <v>38.75</v>
      </c>
      <c r="E513" s="39" t="s">
        <v>298</v>
      </c>
      <c r="F513" s="39" t="s">
        <v>77</v>
      </c>
    </row>
    <row r="514" spans="1:6" x14ac:dyDescent="0.25">
      <c r="A514" s="64" t="s">
        <v>144</v>
      </c>
      <c r="B514" s="43" t="s">
        <v>35</v>
      </c>
      <c r="C514" s="21">
        <v>10.833333333333332</v>
      </c>
      <c r="D514" s="21">
        <v>11.833333333333332</v>
      </c>
      <c r="E514" s="39" t="s">
        <v>374</v>
      </c>
      <c r="F514" s="39" t="s">
        <v>78</v>
      </c>
    </row>
    <row r="515" spans="1:6" ht="25.5" x14ac:dyDescent="0.25">
      <c r="A515" s="64" t="s">
        <v>144</v>
      </c>
      <c r="B515" s="43" t="s">
        <v>108</v>
      </c>
      <c r="C515" s="21">
        <v>10.583333333333332</v>
      </c>
      <c r="D515" s="21">
        <v>24.25</v>
      </c>
      <c r="E515" s="39" t="s">
        <v>462</v>
      </c>
      <c r="F515" s="39" t="s">
        <v>78</v>
      </c>
    </row>
    <row r="516" spans="1:6" ht="25.5" x14ac:dyDescent="0.25">
      <c r="A516" s="64" t="s">
        <v>144</v>
      </c>
      <c r="B516" s="43" t="s">
        <v>1978</v>
      </c>
      <c r="C516" s="21">
        <v>10.583333333333332</v>
      </c>
      <c r="D516" s="21">
        <v>0</v>
      </c>
      <c r="E516" s="39" t="s">
        <v>1979</v>
      </c>
      <c r="F516" s="39" t="s">
        <v>77</v>
      </c>
    </row>
    <row r="517" spans="1:6" ht="25.5" x14ac:dyDescent="0.25">
      <c r="A517" s="64" t="s">
        <v>144</v>
      </c>
      <c r="B517" s="43" t="s">
        <v>99</v>
      </c>
      <c r="C517" s="21">
        <v>10.416666666666666</v>
      </c>
      <c r="D517" s="21">
        <v>11.75</v>
      </c>
      <c r="E517" s="39" t="s">
        <v>459</v>
      </c>
      <c r="F517" s="39" t="s">
        <v>78</v>
      </c>
    </row>
    <row r="518" spans="1:6" ht="38.25" x14ac:dyDescent="0.25">
      <c r="A518" s="64" t="s">
        <v>144</v>
      </c>
      <c r="B518" s="43" t="s">
        <v>1337</v>
      </c>
      <c r="C518" s="21">
        <v>10.166666666666666</v>
      </c>
      <c r="D518" s="21">
        <v>0</v>
      </c>
      <c r="E518" s="39" t="s">
        <v>1338</v>
      </c>
      <c r="F518" s="39" t="s">
        <v>77</v>
      </c>
    </row>
    <row r="519" spans="1:6" ht="25.5" x14ac:dyDescent="0.25">
      <c r="A519" s="64" t="s">
        <v>144</v>
      </c>
      <c r="B519" s="43" t="s">
        <v>729</v>
      </c>
      <c r="C519" s="21">
        <v>9.75</v>
      </c>
      <c r="D519" s="21">
        <v>6.8333333333333339</v>
      </c>
      <c r="E519" s="39" t="s">
        <v>730</v>
      </c>
      <c r="F519" s="39" t="s">
        <v>77</v>
      </c>
    </row>
    <row r="520" spans="1:6" ht="38.25" x14ac:dyDescent="0.25">
      <c r="A520" s="64" t="s">
        <v>144</v>
      </c>
      <c r="B520" s="43" t="s">
        <v>125</v>
      </c>
      <c r="C520" s="21">
        <v>9.1666666666666661</v>
      </c>
      <c r="D520" s="21">
        <v>4.833333333333333</v>
      </c>
      <c r="E520" s="39" t="s">
        <v>456</v>
      </c>
      <c r="F520" s="39" t="s">
        <v>78</v>
      </c>
    </row>
    <row r="521" spans="1:6" ht="25.5" x14ac:dyDescent="0.25">
      <c r="A521" s="64" t="s">
        <v>144</v>
      </c>
      <c r="B521" s="43" t="s">
        <v>586</v>
      </c>
      <c r="C521" s="21">
        <v>8.75</v>
      </c>
      <c r="D521" s="21">
        <v>59.083333333333336</v>
      </c>
      <c r="E521" s="39" t="s">
        <v>587</v>
      </c>
      <c r="F521" s="39" t="s">
        <v>77</v>
      </c>
    </row>
    <row r="522" spans="1:6" ht="38.25" x14ac:dyDescent="0.25">
      <c r="A522" s="64" t="s">
        <v>144</v>
      </c>
      <c r="B522" s="43" t="s">
        <v>1371</v>
      </c>
      <c r="C522" s="21">
        <v>8.75</v>
      </c>
      <c r="D522" s="21">
        <v>0</v>
      </c>
      <c r="E522" s="39" t="s">
        <v>1372</v>
      </c>
      <c r="F522" s="39" t="s">
        <v>77</v>
      </c>
    </row>
    <row r="523" spans="1:6" ht="25.5" x14ac:dyDescent="0.25">
      <c r="A523" s="64" t="s">
        <v>144</v>
      </c>
      <c r="B523" s="43" t="s">
        <v>3531</v>
      </c>
      <c r="C523" s="21">
        <v>7.25</v>
      </c>
      <c r="D523" s="21">
        <v>0</v>
      </c>
      <c r="E523" s="39" t="s">
        <v>2532</v>
      </c>
      <c r="F523" s="39" t="s">
        <v>77</v>
      </c>
    </row>
    <row r="524" spans="1:6" ht="25.5" x14ac:dyDescent="0.25">
      <c r="A524" s="64" t="s">
        <v>144</v>
      </c>
      <c r="B524" s="43" t="s">
        <v>592</v>
      </c>
      <c r="C524" s="21">
        <v>6.25</v>
      </c>
      <c r="D524" s="21">
        <v>9.5833333333333321</v>
      </c>
      <c r="E524" s="39" t="s">
        <v>593</v>
      </c>
      <c r="F524" s="39" t="s">
        <v>77</v>
      </c>
    </row>
    <row r="525" spans="1:6" ht="38.25" x14ac:dyDescent="0.25">
      <c r="A525" s="64" t="s">
        <v>144</v>
      </c>
      <c r="B525" s="43" t="s">
        <v>2648</v>
      </c>
      <c r="C525" s="21">
        <v>6</v>
      </c>
      <c r="D525" s="21">
        <v>0</v>
      </c>
      <c r="E525" s="39" t="s">
        <v>2649</v>
      </c>
      <c r="F525" s="39" t="s">
        <v>78</v>
      </c>
    </row>
    <row r="526" spans="1:6" ht="25.5" x14ac:dyDescent="0.25">
      <c r="A526" s="64" t="s">
        <v>144</v>
      </c>
      <c r="B526" s="43" t="s">
        <v>62</v>
      </c>
      <c r="C526" s="21">
        <v>5.166666666666667</v>
      </c>
      <c r="D526" s="21">
        <v>2</v>
      </c>
      <c r="E526" s="39" t="s">
        <v>63</v>
      </c>
      <c r="F526" s="39" t="s">
        <v>78</v>
      </c>
    </row>
    <row r="527" spans="1:6" ht="25.5" x14ac:dyDescent="0.25">
      <c r="A527" s="64" t="s">
        <v>144</v>
      </c>
      <c r="B527" s="43" t="s">
        <v>3532</v>
      </c>
      <c r="C527" s="21">
        <v>4.833333333333333</v>
      </c>
      <c r="D527" s="21">
        <v>0</v>
      </c>
      <c r="E527" s="39" t="s">
        <v>3533</v>
      </c>
      <c r="F527" s="39" t="s">
        <v>77</v>
      </c>
    </row>
    <row r="528" spans="1:6" ht="25.5" x14ac:dyDescent="0.25">
      <c r="A528" s="64" t="s">
        <v>144</v>
      </c>
      <c r="B528" s="43" t="s">
        <v>95</v>
      </c>
      <c r="C528" s="21">
        <v>4.166666666666667</v>
      </c>
      <c r="D528" s="21">
        <v>5.8333333333333339</v>
      </c>
      <c r="E528" s="39" t="s">
        <v>460</v>
      </c>
      <c r="F528" s="39" t="s">
        <v>78</v>
      </c>
    </row>
    <row r="529" spans="1:6" ht="38.25" x14ac:dyDescent="0.25">
      <c r="A529" s="64" t="s">
        <v>144</v>
      </c>
      <c r="B529" s="43" t="s">
        <v>2712</v>
      </c>
      <c r="C529" s="21">
        <v>4.083333333333333</v>
      </c>
      <c r="D529" s="21">
        <v>0</v>
      </c>
      <c r="E529" s="39" t="s">
        <v>2713</v>
      </c>
      <c r="F529" s="39" t="s">
        <v>77</v>
      </c>
    </row>
    <row r="530" spans="1:6" ht="25.5" x14ac:dyDescent="0.25">
      <c r="A530" s="64" t="s">
        <v>144</v>
      </c>
      <c r="B530" s="43" t="s">
        <v>768</v>
      </c>
      <c r="C530" s="21">
        <v>4.083333333333333</v>
      </c>
      <c r="D530" s="21">
        <v>7.25</v>
      </c>
      <c r="E530" s="39" t="s">
        <v>646</v>
      </c>
      <c r="F530" s="39" t="s">
        <v>77</v>
      </c>
    </row>
    <row r="531" spans="1:6" ht="25.5" x14ac:dyDescent="0.25">
      <c r="A531" s="64" t="s">
        <v>144</v>
      </c>
      <c r="B531" s="43" t="s">
        <v>759</v>
      </c>
      <c r="C531" s="21">
        <v>3.5833333333333335</v>
      </c>
      <c r="D531" s="21">
        <v>8.3333333333333343E-2</v>
      </c>
      <c r="E531" s="39" t="s">
        <v>760</v>
      </c>
      <c r="F531" s="39" t="s">
        <v>77</v>
      </c>
    </row>
    <row r="532" spans="1:6" ht="25.5" x14ac:dyDescent="0.25">
      <c r="A532" s="64" t="s">
        <v>144</v>
      </c>
      <c r="B532" s="43" t="s">
        <v>3534</v>
      </c>
      <c r="C532" s="21">
        <v>3.5833333333333335</v>
      </c>
      <c r="D532" s="21">
        <v>0</v>
      </c>
      <c r="E532" s="39" t="s">
        <v>3535</v>
      </c>
      <c r="F532" s="39" t="s">
        <v>77</v>
      </c>
    </row>
    <row r="533" spans="1:6" ht="25.5" x14ac:dyDescent="0.25">
      <c r="A533" s="64" t="s">
        <v>144</v>
      </c>
      <c r="B533" s="43" t="s">
        <v>3536</v>
      </c>
      <c r="C533" s="21">
        <v>3.5833333333333335</v>
      </c>
      <c r="D533" s="21">
        <v>0</v>
      </c>
      <c r="E533" s="39" t="s">
        <v>3537</v>
      </c>
      <c r="F533" s="39" t="s">
        <v>77</v>
      </c>
    </row>
    <row r="534" spans="1:6" ht="25.5" x14ac:dyDescent="0.25">
      <c r="A534" s="64" t="s">
        <v>144</v>
      </c>
      <c r="B534" s="43" t="s">
        <v>1167</v>
      </c>
      <c r="C534" s="21">
        <v>3.5833333333333335</v>
      </c>
      <c r="D534" s="21">
        <v>0.33333333333333337</v>
      </c>
      <c r="E534" s="39" t="s">
        <v>1168</v>
      </c>
      <c r="F534" s="39" t="s">
        <v>77</v>
      </c>
    </row>
    <row r="535" spans="1:6" ht="38.25" x14ac:dyDescent="0.25">
      <c r="A535" s="64" t="s">
        <v>144</v>
      </c>
      <c r="B535" s="43" t="s">
        <v>3538</v>
      </c>
      <c r="C535" s="21">
        <v>3.5</v>
      </c>
      <c r="D535" s="21">
        <v>0.16666666666666669</v>
      </c>
      <c r="E535" s="39" t="s">
        <v>899</v>
      </c>
      <c r="F535" s="39" t="s">
        <v>77</v>
      </c>
    </row>
    <row r="536" spans="1:6" ht="25.5" x14ac:dyDescent="0.25">
      <c r="A536" s="64" t="s">
        <v>144</v>
      </c>
      <c r="B536" s="43" t="s">
        <v>3539</v>
      </c>
      <c r="C536" s="21">
        <v>3.416666666666667</v>
      </c>
      <c r="D536" s="21">
        <v>0</v>
      </c>
      <c r="E536" s="39" t="s">
        <v>3540</v>
      </c>
      <c r="F536" s="39" t="s">
        <v>77</v>
      </c>
    </row>
    <row r="537" spans="1:6" ht="25.5" x14ac:dyDescent="0.25">
      <c r="A537" s="64" t="s">
        <v>144</v>
      </c>
      <c r="B537" s="43" t="s">
        <v>3541</v>
      </c>
      <c r="C537" s="21">
        <v>3.0833333333333335</v>
      </c>
      <c r="D537" s="21">
        <v>0</v>
      </c>
      <c r="E537" s="39" t="s">
        <v>2534</v>
      </c>
      <c r="F537" s="39" t="s">
        <v>77</v>
      </c>
    </row>
    <row r="538" spans="1:6" ht="25.5" x14ac:dyDescent="0.25">
      <c r="A538" s="64" t="s">
        <v>144</v>
      </c>
      <c r="B538" s="43" t="s">
        <v>3542</v>
      </c>
      <c r="C538" s="21">
        <v>3</v>
      </c>
      <c r="D538" s="21">
        <v>0</v>
      </c>
      <c r="E538" s="39" t="s">
        <v>2527</v>
      </c>
      <c r="F538" s="39" t="s">
        <v>77</v>
      </c>
    </row>
    <row r="539" spans="1:6" ht="38.25" x14ac:dyDescent="0.25">
      <c r="A539" s="64" t="s">
        <v>144</v>
      </c>
      <c r="B539" s="43" t="s">
        <v>1131</v>
      </c>
      <c r="C539" s="21">
        <v>2.916666666666667</v>
      </c>
      <c r="D539" s="21">
        <v>0.16666666666666669</v>
      </c>
      <c r="E539" s="39" t="s">
        <v>1132</v>
      </c>
      <c r="F539" s="39" t="s">
        <v>77</v>
      </c>
    </row>
    <row r="540" spans="1:6" ht="25.5" x14ac:dyDescent="0.25">
      <c r="A540" s="64" t="s">
        <v>144</v>
      </c>
      <c r="B540" s="43" t="s">
        <v>3543</v>
      </c>
      <c r="C540" s="21">
        <v>2.8333333333333335</v>
      </c>
      <c r="D540" s="21">
        <v>0</v>
      </c>
      <c r="E540" s="39" t="s">
        <v>3544</v>
      </c>
      <c r="F540" s="39" t="s">
        <v>77</v>
      </c>
    </row>
    <row r="541" spans="1:6" ht="38.25" x14ac:dyDescent="0.25">
      <c r="A541" s="64" t="s">
        <v>144</v>
      </c>
      <c r="B541" s="43" t="s">
        <v>118</v>
      </c>
      <c r="C541" s="21">
        <v>2.666666666666667</v>
      </c>
      <c r="D541" s="21">
        <v>1.5</v>
      </c>
      <c r="E541" s="39" t="s">
        <v>197</v>
      </c>
      <c r="F541" s="39" t="s">
        <v>77</v>
      </c>
    </row>
    <row r="542" spans="1:6" ht="38.25" x14ac:dyDescent="0.25">
      <c r="A542" s="64" t="s">
        <v>144</v>
      </c>
      <c r="B542" s="43" t="s">
        <v>124</v>
      </c>
      <c r="C542" s="21">
        <v>2.4166666666666665</v>
      </c>
      <c r="D542" s="21">
        <v>2.4166666666666665</v>
      </c>
      <c r="E542" s="39" t="s">
        <v>198</v>
      </c>
      <c r="F542" s="39" t="s">
        <v>77</v>
      </c>
    </row>
    <row r="543" spans="1:6" ht="25.5" x14ac:dyDescent="0.25">
      <c r="A543" s="64" t="s">
        <v>144</v>
      </c>
      <c r="B543" s="43" t="s">
        <v>3545</v>
      </c>
      <c r="C543" s="21">
        <v>2.0833333333333335</v>
      </c>
      <c r="D543" s="21">
        <v>0</v>
      </c>
      <c r="E543" s="39" t="s">
        <v>2820</v>
      </c>
      <c r="F543" s="39" t="s">
        <v>77</v>
      </c>
    </row>
    <row r="544" spans="1:6" ht="25.5" x14ac:dyDescent="0.25">
      <c r="A544" s="64" t="s">
        <v>144</v>
      </c>
      <c r="B544" s="43" t="s">
        <v>3546</v>
      </c>
      <c r="C544" s="21">
        <v>1.9166666666666667</v>
      </c>
      <c r="D544" s="21">
        <v>0</v>
      </c>
      <c r="E544" s="39" t="s">
        <v>3547</v>
      </c>
      <c r="F544" s="39" t="s">
        <v>77</v>
      </c>
    </row>
    <row r="545" spans="1:6" ht="38.25" x14ac:dyDescent="0.25">
      <c r="A545" s="64" t="s">
        <v>144</v>
      </c>
      <c r="B545" s="43" t="s">
        <v>1046</v>
      </c>
      <c r="C545" s="21">
        <v>1.9166666666666667</v>
      </c>
      <c r="D545" s="21">
        <v>0.33333333333333337</v>
      </c>
      <c r="E545" s="39" t="s">
        <v>1047</v>
      </c>
      <c r="F545" s="39" t="s">
        <v>77</v>
      </c>
    </row>
    <row r="546" spans="1:6" ht="38.25" x14ac:dyDescent="0.25">
      <c r="A546" s="64" t="s">
        <v>144</v>
      </c>
      <c r="B546" s="43" t="s">
        <v>3548</v>
      </c>
      <c r="C546" s="21">
        <v>1.75</v>
      </c>
      <c r="D546" s="21">
        <v>5.166666666666667</v>
      </c>
      <c r="E546" s="39" t="s">
        <v>3549</v>
      </c>
      <c r="F546" s="39" t="s">
        <v>77</v>
      </c>
    </row>
    <row r="547" spans="1:6" ht="38.25" x14ac:dyDescent="0.25">
      <c r="A547" s="64" t="s">
        <v>144</v>
      </c>
      <c r="B547" s="43" t="s">
        <v>1980</v>
      </c>
      <c r="C547" s="21">
        <v>1.5</v>
      </c>
      <c r="D547" s="21">
        <v>0</v>
      </c>
      <c r="E547" s="39" t="s">
        <v>1981</v>
      </c>
      <c r="F547" s="39" t="s">
        <v>77</v>
      </c>
    </row>
    <row r="548" spans="1:6" ht="25.5" x14ac:dyDescent="0.25">
      <c r="A548" s="64" t="s">
        <v>144</v>
      </c>
      <c r="B548" s="43" t="s">
        <v>3550</v>
      </c>
      <c r="C548" s="21">
        <v>1.4166666666666667</v>
      </c>
      <c r="D548" s="21">
        <v>0</v>
      </c>
      <c r="E548" s="39" t="s">
        <v>2681</v>
      </c>
      <c r="F548" s="39" t="s">
        <v>77</v>
      </c>
    </row>
    <row r="549" spans="1:6" ht="25.5" x14ac:dyDescent="0.25">
      <c r="A549" s="64" t="s">
        <v>144</v>
      </c>
      <c r="B549" s="43" t="s">
        <v>3551</v>
      </c>
      <c r="C549" s="21">
        <v>1.3333333333333335</v>
      </c>
      <c r="D549" s="21">
        <v>0</v>
      </c>
      <c r="E549" s="39" t="s">
        <v>2794</v>
      </c>
      <c r="F549" s="39" t="s">
        <v>77</v>
      </c>
    </row>
    <row r="550" spans="1:6" x14ac:dyDescent="0.25">
      <c r="A550" s="64" t="s">
        <v>144</v>
      </c>
      <c r="B550" s="43" t="s">
        <v>1135</v>
      </c>
      <c r="C550" s="21">
        <v>1.25</v>
      </c>
      <c r="D550" s="21">
        <v>0.33333333333333337</v>
      </c>
      <c r="E550" s="39" t="s">
        <v>1136</v>
      </c>
      <c r="F550" s="39" t="s">
        <v>77</v>
      </c>
    </row>
    <row r="551" spans="1:6" ht="25.5" x14ac:dyDescent="0.25">
      <c r="A551" s="64" t="s">
        <v>144</v>
      </c>
      <c r="B551" s="43" t="s">
        <v>1113</v>
      </c>
      <c r="C551" s="21">
        <v>1.25</v>
      </c>
      <c r="D551" s="21">
        <v>0.25</v>
      </c>
      <c r="E551" s="39" t="s">
        <v>1114</v>
      </c>
      <c r="F551" s="39" t="s">
        <v>77</v>
      </c>
    </row>
    <row r="552" spans="1:6" ht="25.5" x14ac:dyDescent="0.25">
      <c r="A552" s="64" t="s">
        <v>144</v>
      </c>
      <c r="B552" s="43" t="s">
        <v>1103</v>
      </c>
      <c r="C552" s="21">
        <v>1.1666666666666667</v>
      </c>
      <c r="D552" s="21">
        <v>0.75</v>
      </c>
      <c r="E552" s="39" t="s">
        <v>1104</v>
      </c>
      <c r="F552" s="39" t="s">
        <v>77</v>
      </c>
    </row>
    <row r="553" spans="1:6" ht="25.5" x14ac:dyDescent="0.25">
      <c r="A553" s="64" t="s">
        <v>144</v>
      </c>
      <c r="B553" s="43" t="s">
        <v>3552</v>
      </c>
      <c r="C553" s="21">
        <v>1.0833333333333333</v>
      </c>
      <c r="D553" s="21">
        <v>0</v>
      </c>
      <c r="E553" s="39" t="s">
        <v>3553</v>
      </c>
      <c r="F553" s="39" t="s">
        <v>77</v>
      </c>
    </row>
    <row r="554" spans="1:6" ht="38.25" x14ac:dyDescent="0.25">
      <c r="A554" s="64" t="s">
        <v>144</v>
      </c>
      <c r="B554" s="43" t="s">
        <v>3293</v>
      </c>
      <c r="C554" s="21">
        <v>1</v>
      </c>
      <c r="D554" s="21">
        <v>0.91666666666666663</v>
      </c>
      <c r="E554" s="39" t="s">
        <v>3294</v>
      </c>
      <c r="F554" s="39" t="s">
        <v>77</v>
      </c>
    </row>
    <row r="555" spans="1:6" ht="25.5" x14ac:dyDescent="0.25">
      <c r="A555" s="64" t="s">
        <v>144</v>
      </c>
      <c r="B555" s="43" t="s">
        <v>3554</v>
      </c>
      <c r="C555" s="21">
        <v>1</v>
      </c>
      <c r="D555" s="21">
        <v>0</v>
      </c>
      <c r="E555" s="39" t="s">
        <v>2754</v>
      </c>
      <c r="F555" s="39" t="s">
        <v>77</v>
      </c>
    </row>
    <row r="556" spans="1:6" ht="25.5" x14ac:dyDescent="0.25">
      <c r="A556" s="64" t="s">
        <v>144</v>
      </c>
      <c r="B556" s="43" t="s">
        <v>1982</v>
      </c>
      <c r="C556" s="21">
        <v>1</v>
      </c>
      <c r="D556" s="21">
        <v>0</v>
      </c>
      <c r="E556" s="39" t="s">
        <v>1983</v>
      </c>
      <c r="F556" s="39" t="s">
        <v>77</v>
      </c>
    </row>
    <row r="557" spans="1:6" ht="38.25" x14ac:dyDescent="0.25">
      <c r="A557" s="64" t="s">
        <v>144</v>
      </c>
      <c r="B557" s="43" t="s">
        <v>1141</v>
      </c>
      <c r="C557" s="21">
        <v>0.91666666666666663</v>
      </c>
      <c r="D557" s="21">
        <v>0.16666666666666669</v>
      </c>
      <c r="E557" s="39" t="s">
        <v>1142</v>
      </c>
      <c r="F557" s="39" t="s">
        <v>77</v>
      </c>
    </row>
    <row r="558" spans="1:6" ht="38.25" x14ac:dyDescent="0.25">
      <c r="A558" s="64" t="s">
        <v>144</v>
      </c>
      <c r="B558" s="43" t="s">
        <v>1850</v>
      </c>
      <c r="C558" s="21">
        <v>0.91666666666666663</v>
      </c>
      <c r="D558" s="21">
        <v>0</v>
      </c>
      <c r="E558" s="39" t="s">
        <v>1851</v>
      </c>
      <c r="F558" s="39" t="s">
        <v>77</v>
      </c>
    </row>
    <row r="559" spans="1:6" ht="38.25" x14ac:dyDescent="0.25">
      <c r="A559" s="64" t="s">
        <v>144</v>
      </c>
      <c r="B559" s="43" t="s">
        <v>3555</v>
      </c>
      <c r="C559" s="21">
        <v>0.91666666666666663</v>
      </c>
      <c r="D559" s="21">
        <v>6.916666666666667</v>
      </c>
      <c r="E559" s="39" t="s">
        <v>3556</v>
      </c>
      <c r="F559" s="39" t="s">
        <v>77</v>
      </c>
    </row>
    <row r="560" spans="1:6" ht="25.5" x14ac:dyDescent="0.25">
      <c r="A560" s="64" t="s">
        <v>144</v>
      </c>
      <c r="B560" s="43" t="s">
        <v>3557</v>
      </c>
      <c r="C560" s="21">
        <v>0.91666666666666663</v>
      </c>
      <c r="D560" s="21">
        <v>0</v>
      </c>
      <c r="E560" s="39" t="s">
        <v>2836</v>
      </c>
      <c r="F560" s="39" t="s">
        <v>77</v>
      </c>
    </row>
    <row r="561" spans="1:6" ht="25.5" x14ac:dyDescent="0.25">
      <c r="A561" s="64" t="s">
        <v>144</v>
      </c>
      <c r="B561" s="43" t="s">
        <v>1984</v>
      </c>
      <c r="C561" s="21">
        <v>0.91666666666666663</v>
      </c>
      <c r="D561" s="21">
        <v>0</v>
      </c>
      <c r="E561" s="39" t="s">
        <v>1985</v>
      </c>
      <c r="F561" s="39" t="s">
        <v>77</v>
      </c>
    </row>
    <row r="562" spans="1:6" x14ac:dyDescent="0.25">
      <c r="A562" s="64" t="s">
        <v>144</v>
      </c>
      <c r="B562" s="43" t="s">
        <v>89</v>
      </c>
      <c r="C562" s="21">
        <v>0.83333333333333337</v>
      </c>
      <c r="D562" s="21">
        <v>1.5</v>
      </c>
      <c r="E562" s="39" t="s">
        <v>467</v>
      </c>
      <c r="F562" s="39" t="s">
        <v>78</v>
      </c>
    </row>
    <row r="563" spans="1:6" x14ac:dyDescent="0.25">
      <c r="A563" s="64" t="s">
        <v>144</v>
      </c>
      <c r="B563" s="43" t="s">
        <v>1051</v>
      </c>
      <c r="C563" s="21">
        <v>0.75</v>
      </c>
      <c r="D563" s="21">
        <v>0</v>
      </c>
      <c r="E563" s="39" t="s">
        <v>2951</v>
      </c>
      <c r="F563" s="39" t="s">
        <v>48</v>
      </c>
    </row>
    <row r="564" spans="1:6" ht="25.5" x14ac:dyDescent="0.25">
      <c r="A564" s="64" t="s">
        <v>144</v>
      </c>
      <c r="B564" s="43" t="s">
        <v>3558</v>
      </c>
      <c r="C564" s="21">
        <v>0.75</v>
      </c>
      <c r="D564" s="21">
        <v>0</v>
      </c>
      <c r="E564" s="39" t="s">
        <v>2715</v>
      </c>
      <c r="F564" s="39" t="s">
        <v>77</v>
      </c>
    </row>
    <row r="565" spans="1:6" x14ac:dyDescent="0.25">
      <c r="A565" s="64" t="s">
        <v>144</v>
      </c>
      <c r="B565" s="43" t="s">
        <v>3559</v>
      </c>
      <c r="C565" s="21">
        <v>0.66666666666666674</v>
      </c>
      <c r="D565" s="21">
        <v>0</v>
      </c>
      <c r="E565" s="39" t="s">
        <v>2025</v>
      </c>
      <c r="F565" s="39" t="s">
        <v>48</v>
      </c>
    </row>
    <row r="566" spans="1:6" ht="25.5" x14ac:dyDescent="0.25">
      <c r="A566" s="64" t="s">
        <v>144</v>
      </c>
      <c r="B566" s="43" t="s">
        <v>1129</v>
      </c>
      <c r="C566" s="21">
        <v>0.66666666666666674</v>
      </c>
      <c r="D566" s="21">
        <v>8.3333333333333343E-2</v>
      </c>
      <c r="E566" s="39" t="s">
        <v>1130</v>
      </c>
      <c r="F566" s="39" t="s">
        <v>77</v>
      </c>
    </row>
    <row r="567" spans="1:6" ht="25.5" x14ac:dyDescent="0.25">
      <c r="A567" s="64" t="s">
        <v>144</v>
      </c>
      <c r="B567" s="43" t="s">
        <v>1986</v>
      </c>
      <c r="C567" s="21">
        <v>0.66666666666666674</v>
      </c>
      <c r="D567" s="21">
        <v>0</v>
      </c>
      <c r="E567" s="39" t="s">
        <v>1987</v>
      </c>
      <c r="F567" s="39" t="s">
        <v>77</v>
      </c>
    </row>
    <row r="568" spans="1:6" ht="25.5" x14ac:dyDescent="0.25">
      <c r="A568" s="64" t="s">
        <v>144</v>
      </c>
      <c r="B568" s="43" t="s">
        <v>1988</v>
      </c>
      <c r="C568" s="21">
        <v>0.66666666666666674</v>
      </c>
      <c r="D568" s="21">
        <v>0</v>
      </c>
      <c r="E568" s="39" t="s">
        <v>1989</v>
      </c>
      <c r="F568" s="39" t="s">
        <v>77</v>
      </c>
    </row>
    <row r="569" spans="1:6" x14ac:dyDescent="0.25">
      <c r="A569" s="64" t="s">
        <v>144</v>
      </c>
      <c r="B569" s="43" t="s">
        <v>3560</v>
      </c>
      <c r="C569" s="21">
        <v>0.58333333333333337</v>
      </c>
      <c r="D569" s="21">
        <v>0</v>
      </c>
      <c r="E569" s="39" t="s">
        <v>3561</v>
      </c>
      <c r="F569" s="39" t="s">
        <v>48</v>
      </c>
    </row>
    <row r="570" spans="1:6" ht="25.5" x14ac:dyDescent="0.25">
      <c r="A570" s="64" t="s">
        <v>144</v>
      </c>
      <c r="B570" s="43" t="s">
        <v>1137</v>
      </c>
      <c r="C570" s="21">
        <v>0.58333333333333337</v>
      </c>
      <c r="D570" s="21">
        <v>0</v>
      </c>
      <c r="E570" s="39" t="s">
        <v>1138</v>
      </c>
      <c r="F570" s="39" t="s">
        <v>77</v>
      </c>
    </row>
    <row r="571" spans="1:6" ht="25.5" x14ac:dyDescent="0.25">
      <c r="A571" s="64" t="s">
        <v>144</v>
      </c>
      <c r="B571" s="43" t="s">
        <v>1119</v>
      </c>
      <c r="C571" s="21">
        <v>0.58333333333333337</v>
      </c>
      <c r="D571" s="21">
        <v>0</v>
      </c>
      <c r="E571" s="39" t="s">
        <v>1120</v>
      </c>
      <c r="F571" s="39" t="s">
        <v>77</v>
      </c>
    </row>
    <row r="572" spans="1:6" ht="25.5" x14ac:dyDescent="0.25">
      <c r="A572" s="64" t="s">
        <v>144</v>
      </c>
      <c r="B572" s="43" t="s">
        <v>1990</v>
      </c>
      <c r="C572" s="21">
        <v>0.58333333333333337</v>
      </c>
      <c r="D572" s="21">
        <v>0</v>
      </c>
      <c r="E572" s="39" t="s">
        <v>1991</v>
      </c>
      <c r="F572" s="39" t="s">
        <v>77</v>
      </c>
    </row>
    <row r="573" spans="1:6" x14ac:dyDescent="0.25">
      <c r="A573" s="64" t="s">
        <v>144</v>
      </c>
      <c r="B573" s="43" t="s">
        <v>3562</v>
      </c>
      <c r="C573" s="21">
        <v>0.5</v>
      </c>
      <c r="D573" s="21">
        <v>0</v>
      </c>
      <c r="E573" s="39" t="s">
        <v>3561</v>
      </c>
      <c r="F573" s="39" t="s">
        <v>48</v>
      </c>
    </row>
    <row r="574" spans="1:6" x14ac:dyDescent="0.25">
      <c r="A574" s="64" t="s">
        <v>144</v>
      </c>
      <c r="B574" s="43" t="s">
        <v>3563</v>
      </c>
      <c r="C574" s="21">
        <v>0.5</v>
      </c>
      <c r="D574" s="21">
        <v>0</v>
      </c>
      <c r="E574" s="39" t="s">
        <v>3564</v>
      </c>
      <c r="F574" s="39" t="s">
        <v>48</v>
      </c>
    </row>
    <row r="575" spans="1:6" x14ac:dyDescent="0.25">
      <c r="A575" s="64" t="s">
        <v>144</v>
      </c>
      <c r="B575" s="43" t="s">
        <v>94</v>
      </c>
      <c r="C575" s="21">
        <v>0.5</v>
      </c>
      <c r="D575" s="21">
        <v>2.5</v>
      </c>
      <c r="E575" s="39" t="s">
        <v>469</v>
      </c>
      <c r="F575" s="39" t="s">
        <v>78</v>
      </c>
    </row>
    <row r="576" spans="1:6" ht="38.25" x14ac:dyDescent="0.25">
      <c r="A576" s="64" t="s">
        <v>144</v>
      </c>
      <c r="B576" s="43" t="s">
        <v>296</v>
      </c>
      <c r="C576" s="21">
        <v>0.5</v>
      </c>
      <c r="D576" s="21">
        <v>2.25</v>
      </c>
      <c r="E576" s="39" t="s">
        <v>297</v>
      </c>
      <c r="F576" s="39" t="s">
        <v>77</v>
      </c>
    </row>
    <row r="577" spans="1:6" ht="25.5" x14ac:dyDescent="0.25">
      <c r="A577" s="64" t="s">
        <v>144</v>
      </c>
      <c r="B577" s="43" t="s">
        <v>3565</v>
      </c>
      <c r="C577" s="21">
        <v>0.5</v>
      </c>
      <c r="D577" s="21">
        <v>0</v>
      </c>
      <c r="E577" s="39" t="s">
        <v>1596</v>
      </c>
      <c r="F577" s="39" t="s">
        <v>77</v>
      </c>
    </row>
    <row r="578" spans="1:6" ht="38.25" x14ac:dyDescent="0.25">
      <c r="A578" s="64" t="s">
        <v>144</v>
      </c>
      <c r="B578" s="43" t="s">
        <v>1992</v>
      </c>
      <c r="C578" s="21">
        <v>0.5</v>
      </c>
      <c r="D578" s="21">
        <v>0</v>
      </c>
      <c r="E578" s="39" t="s">
        <v>1993</v>
      </c>
      <c r="F578" s="39" t="s">
        <v>77</v>
      </c>
    </row>
    <row r="579" spans="1:6" x14ac:dyDescent="0.25">
      <c r="A579" s="64" t="s">
        <v>144</v>
      </c>
      <c r="B579" s="43" t="s">
        <v>1994</v>
      </c>
      <c r="C579" s="21">
        <v>0.41666666666666669</v>
      </c>
      <c r="D579" s="21">
        <v>0</v>
      </c>
      <c r="E579" s="39" t="s">
        <v>1995</v>
      </c>
      <c r="F579" s="39" t="s">
        <v>48</v>
      </c>
    </row>
    <row r="580" spans="1:6" x14ac:dyDescent="0.25">
      <c r="A580" s="64" t="s">
        <v>144</v>
      </c>
      <c r="B580" s="43" t="s">
        <v>1996</v>
      </c>
      <c r="C580" s="21">
        <v>0.41666666666666669</v>
      </c>
      <c r="D580" s="21">
        <v>0</v>
      </c>
      <c r="E580" s="39" t="s">
        <v>1997</v>
      </c>
      <c r="F580" s="39" t="s">
        <v>48</v>
      </c>
    </row>
    <row r="581" spans="1:6" x14ac:dyDescent="0.25">
      <c r="A581" s="64" t="s">
        <v>144</v>
      </c>
      <c r="B581" s="43" t="s">
        <v>3566</v>
      </c>
      <c r="C581" s="21">
        <v>0.41666666666666669</v>
      </c>
      <c r="D581" s="21">
        <v>0</v>
      </c>
      <c r="E581" s="39" t="s">
        <v>3567</v>
      </c>
      <c r="F581" s="39" t="s">
        <v>48</v>
      </c>
    </row>
    <row r="582" spans="1:6" x14ac:dyDescent="0.25">
      <c r="A582" s="64" t="s">
        <v>144</v>
      </c>
      <c r="B582" s="43" t="s">
        <v>3568</v>
      </c>
      <c r="C582" s="21">
        <v>0.41666666666666669</v>
      </c>
      <c r="D582" s="21">
        <v>0</v>
      </c>
      <c r="E582" s="39" t="s">
        <v>3567</v>
      </c>
      <c r="F582" s="39" t="s">
        <v>48</v>
      </c>
    </row>
    <row r="583" spans="1:6" x14ac:dyDescent="0.25">
      <c r="A583" s="64" t="s">
        <v>144</v>
      </c>
      <c r="B583" s="43" t="s">
        <v>3569</v>
      </c>
      <c r="C583" s="21">
        <v>0.41666666666666669</v>
      </c>
      <c r="D583" s="21">
        <v>0</v>
      </c>
      <c r="E583" s="39" t="s">
        <v>3570</v>
      </c>
      <c r="F583" s="39" t="s">
        <v>48</v>
      </c>
    </row>
    <row r="584" spans="1:6" x14ac:dyDescent="0.25">
      <c r="A584" s="64" t="s">
        <v>144</v>
      </c>
      <c r="B584" s="43" t="s">
        <v>3571</v>
      </c>
      <c r="C584" s="21">
        <v>0.41666666666666669</v>
      </c>
      <c r="D584" s="21">
        <v>0</v>
      </c>
      <c r="E584" s="39" t="s">
        <v>3572</v>
      </c>
      <c r="F584" s="39" t="s">
        <v>48</v>
      </c>
    </row>
    <row r="585" spans="1:6" x14ac:dyDescent="0.25">
      <c r="A585" s="64" t="s">
        <v>144</v>
      </c>
      <c r="B585" s="43" t="s">
        <v>3573</v>
      </c>
      <c r="C585" s="21">
        <v>0.41666666666666669</v>
      </c>
      <c r="D585" s="21">
        <v>0</v>
      </c>
      <c r="E585" s="39" t="s">
        <v>3570</v>
      </c>
      <c r="F585" s="39" t="s">
        <v>48</v>
      </c>
    </row>
    <row r="586" spans="1:6" x14ac:dyDescent="0.25">
      <c r="A586" s="64" t="s">
        <v>144</v>
      </c>
      <c r="B586" s="43" t="s">
        <v>3574</v>
      </c>
      <c r="C586" s="21">
        <v>0.41666666666666669</v>
      </c>
      <c r="D586" s="21">
        <v>0</v>
      </c>
      <c r="E586" s="39" t="s">
        <v>3575</v>
      </c>
      <c r="F586" s="39" t="s">
        <v>48</v>
      </c>
    </row>
    <row r="587" spans="1:6" x14ac:dyDescent="0.25">
      <c r="A587" s="64" t="s">
        <v>144</v>
      </c>
      <c r="B587" s="43" t="s">
        <v>3576</v>
      </c>
      <c r="C587" s="21">
        <v>0.41666666666666669</v>
      </c>
      <c r="D587" s="21">
        <v>0</v>
      </c>
      <c r="E587" s="39" t="s">
        <v>3577</v>
      </c>
      <c r="F587" s="39" t="s">
        <v>48</v>
      </c>
    </row>
    <row r="588" spans="1:6" x14ac:dyDescent="0.25">
      <c r="A588" s="64" t="s">
        <v>144</v>
      </c>
      <c r="B588" s="43" t="s">
        <v>3578</v>
      </c>
      <c r="C588" s="21">
        <v>0.41666666666666669</v>
      </c>
      <c r="D588" s="21">
        <v>0</v>
      </c>
      <c r="E588" s="39" t="s">
        <v>3579</v>
      </c>
      <c r="F588" s="39" t="s">
        <v>48</v>
      </c>
    </row>
    <row r="589" spans="1:6" ht="25.5" x14ac:dyDescent="0.25">
      <c r="A589" s="64" t="s">
        <v>144</v>
      </c>
      <c r="B589" s="43" t="s">
        <v>555</v>
      </c>
      <c r="C589" s="21">
        <v>0.41666666666666669</v>
      </c>
      <c r="D589" s="21">
        <v>0.33333333333333337</v>
      </c>
      <c r="E589" s="39" t="s">
        <v>556</v>
      </c>
      <c r="F589" s="39" t="s">
        <v>78</v>
      </c>
    </row>
    <row r="590" spans="1:6" ht="38.25" x14ac:dyDescent="0.25">
      <c r="A590" s="64" t="s">
        <v>144</v>
      </c>
      <c r="B590" s="43" t="s">
        <v>3580</v>
      </c>
      <c r="C590" s="21">
        <v>0.41666666666666669</v>
      </c>
      <c r="D590" s="21">
        <v>0</v>
      </c>
      <c r="E590" s="39" t="s">
        <v>3581</v>
      </c>
      <c r="F590" s="39" t="s">
        <v>77</v>
      </c>
    </row>
    <row r="591" spans="1:6" ht="38.25" x14ac:dyDescent="0.25">
      <c r="A591" s="64" t="s">
        <v>144</v>
      </c>
      <c r="B591" s="43" t="s">
        <v>3582</v>
      </c>
      <c r="C591" s="21">
        <v>0.41666666666666669</v>
      </c>
      <c r="D591" s="21">
        <v>0</v>
      </c>
      <c r="E591" s="39" t="s">
        <v>3583</v>
      </c>
      <c r="F591" s="39" t="s">
        <v>77</v>
      </c>
    </row>
    <row r="592" spans="1:6" ht="25.5" x14ac:dyDescent="0.25">
      <c r="A592" s="64" t="s">
        <v>144</v>
      </c>
      <c r="B592" s="43" t="s">
        <v>1998</v>
      </c>
      <c r="C592" s="21">
        <v>0.41666666666666669</v>
      </c>
      <c r="D592" s="21">
        <v>0</v>
      </c>
      <c r="E592" s="39" t="s">
        <v>1568</v>
      </c>
      <c r="F592" s="39" t="s">
        <v>77</v>
      </c>
    </row>
    <row r="593" spans="1:6" x14ac:dyDescent="0.25">
      <c r="A593" s="64" t="s">
        <v>144</v>
      </c>
      <c r="B593" s="43" t="s">
        <v>1999</v>
      </c>
      <c r="C593" s="21">
        <v>0.33333333333333337</v>
      </c>
      <c r="D593" s="21">
        <v>0</v>
      </c>
      <c r="E593" s="39" t="s">
        <v>2000</v>
      </c>
      <c r="F593" s="39" t="s">
        <v>48</v>
      </c>
    </row>
    <row r="594" spans="1:6" x14ac:dyDescent="0.25">
      <c r="A594" s="64" t="s">
        <v>144</v>
      </c>
      <c r="B594" s="43" t="s">
        <v>2001</v>
      </c>
      <c r="C594" s="21">
        <v>0.33333333333333337</v>
      </c>
      <c r="D594" s="21">
        <v>0</v>
      </c>
      <c r="E594" s="39" t="s">
        <v>2002</v>
      </c>
      <c r="F594" s="39" t="s">
        <v>48</v>
      </c>
    </row>
    <row r="595" spans="1:6" x14ac:dyDescent="0.25">
      <c r="A595" s="64" t="s">
        <v>144</v>
      </c>
      <c r="B595" s="43" t="s">
        <v>2003</v>
      </c>
      <c r="C595" s="21">
        <v>0.33333333333333337</v>
      </c>
      <c r="D595" s="21">
        <v>0</v>
      </c>
      <c r="E595" s="39" t="s">
        <v>2004</v>
      </c>
      <c r="F595" s="39" t="s">
        <v>48</v>
      </c>
    </row>
    <row r="596" spans="1:6" x14ac:dyDescent="0.25">
      <c r="A596" s="64" t="s">
        <v>144</v>
      </c>
      <c r="B596" s="43" t="s">
        <v>2005</v>
      </c>
      <c r="C596" s="21">
        <v>0.33333333333333337</v>
      </c>
      <c r="D596" s="21">
        <v>0</v>
      </c>
      <c r="E596" s="39" t="s">
        <v>2006</v>
      </c>
      <c r="F596" s="39" t="s">
        <v>48</v>
      </c>
    </row>
    <row r="597" spans="1:6" x14ac:dyDescent="0.25">
      <c r="A597" s="64" t="s">
        <v>144</v>
      </c>
      <c r="B597" s="43" t="s">
        <v>2007</v>
      </c>
      <c r="C597" s="21">
        <v>0.33333333333333337</v>
      </c>
      <c r="D597" s="21">
        <v>0</v>
      </c>
      <c r="E597" s="39" t="s">
        <v>2008</v>
      </c>
      <c r="F597" s="39" t="s">
        <v>48</v>
      </c>
    </row>
    <row r="598" spans="1:6" x14ac:dyDescent="0.25">
      <c r="A598" s="64" t="s">
        <v>144</v>
      </c>
      <c r="B598" s="43" t="s">
        <v>3584</v>
      </c>
      <c r="C598" s="21">
        <v>0.33333333333333337</v>
      </c>
      <c r="D598" s="21">
        <v>0</v>
      </c>
      <c r="E598" s="39" t="s">
        <v>3585</v>
      </c>
      <c r="F598" s="39" t="s">
        <v>48</v>
      </c>
    </row>
    <row r="599" spans="1:6" x14ac:dyDescent="0.25">
      <c r="A599" s="64" t="s">
        <v>144</v>
      </c>
      <c r="B599" s="43" t="s">
        <v>3586</v>
      </c>
      <c r="C599" s="21">
        <v>0.33333333333333337</v>
      </c>
      <c r="D599" s="21">
        <v>0</v>
      </c>
      <c r="E599" s="39" t="s">
        <v>3572</v>
      </c>
      <c r="F599" s="39" t="s">
        <v>48</v>
      </c>
    </row>
    <row r="600" spans="1:6" x14ac:dyDescent="0.25">
      <c r="A600" s="64" t="s">
        <v>144</v>
      </c>
      <c r="B600" s="43" t="s">
        <v>3587</v>
      </c>
      <c r="C600" s="21">
        <v>0.33333333333333337</v>
      </c>
      <c r="D600" s="21">
        <v>0</v>
      </c>
      <c r="E600" s="39" t="s">
        <v>3588</v>
      </c>
      <c r="F600" s="39" t="s">
        <v>48</v>
      </c>
    </row>
    <row r="601" spans="1:6" x14ac:dyDescent="0.25">
      <c r="A601" s="64" t="s">
        <v>144</v>
      </c>
      <c r="B601" s="43" t="s">
        <v>3589</v>
      </c>
      <c r="C601" s="21">
        <v>0.33333333333333337</v>
      </c>
      <c r="D601" s="21">
        <v>0</v>
      </c>
      <c r="E601" s="39" t="s">
        <v>3585</v>
      </c>
      <c r="F601" s="39" t="s">
        <v>48</v>
      </c>
    </row>
    <row r="602" spans="1:6" x14ac:dyDescent="0.25">
      <c r="A602" s="64" t="s">
        <v>144</v>
      </c>
      <c r="B602" s="43" t="s">
        <v>3590</v>
      </c>
      <c r="C602" s="21">
        <v>0.33333333333333337</v>
      </c>
      <c r="D602" s="21">
        <v>0</v>
      </c>
      <c r="E602" s="39" t="s">
        <v>3591</v>
      </c>
      <c r="F602" s="39" t="s">
        <v>48</v>
      </c>
    </row>
    <row r="603" spans="1:6" x14ac:dyDescent="0.25">
      <c r="A603" s="64" t="s">
        <v>144</v>
      </c>
      <c r="B603" s="43" t="s">
        <v>3592</v>
      </c>
      <c r="C603" s="21">
        <v>0.33333333333333337</v>
      </c>
      <c r="D603" s="21">
        <v>0</v>
      </c>
      <c r="E603" s="39" t="s">
        <v>3593</v>
      </c>
      <c r="F603" s="39" t="s">
        <v>48</v>
      </c>
    </row>
    <row r="604" spans="1:6" x14ac:dyDescent="0.25">
      <c r="A604" s="64" t="s">
        <v>144</v>
      </c>
      <c r="B604" s="43" t="s">
        <v>3594</v>
      </c>
      <c r="C604" s="21">
        <v>0.33333333333333337</v>
      </c>
      <c r="D604" s="21">
        <v>0</v>
      </c>
      <c r="E604" s="39" t="s">
        <v>3595</v>
      </c>
      <c r="F604" s="39" t="s">
        <v>48</v>
      </c>
    </row>
    <row r="605" spans="1:6" ht="25.5" x14ac:dyDescent="0.25">
      <c r="A605" s="64" t="s">
        <v>144</v>
      </c>
      <c r="B605" s="43" t="s">
        <v>1125</v>
      </c>
      <c r="C605" s="21">
        <v>0.33333333333333337</v>
      </c>
      <c r="D605" s="21">
        <v>0</v>
      </c>
      <c r="E605" s="39" t="s">
        <v>1126</v>
      </c>
      <c r="F605" s="39" t="s">
        <v>77</v>
      </c>
    </row>
    <row r="606" spans="1:6" ht="25.5" x14ac:dyDescent="0.25">
      <c r="A606" s="64" t="s">
        <v>144</v>
      </c>
      <c r="B606" s="43" t="s">
        <v>3596</v>
      </c>
      <c r="C606" s="21">
        <v>0.33333333333333337</v>
      </c>
      <c r="D606" s="21">
        <v>0</v>
      </c>
      <c r="E606" s="39" t="s">
        <v>3597</v>
      </c>
      <c r="F606" s="39" t="s">
        <v>77</v>
      </c>
    </row>
    <row r="607" spans="1:6" ht="25.5" x14ac:dyDescent="0.25">
      <c r="A607" s="64" t="s">
        <v>144</v>
      </c>
      <c r="B607" s="43" t="s">
        <v>3598</v>
      </c>
      <c r="C607" s="21">
        <v>0.33333333333333337</v>
      </c>
      <c r="D607" s="21">
        <v>0</v>
      </c>
      <c r="E607" s="39" t="s">
        <v>3599</v>
      </c>
      <c r="F607" s="39" t="s">
        <v>77</v>
      </c>
    </row>
    <row r="608" spans="1:6" ht="25.5" x14ac:dyDescent="0.25">
      <c r="A608" s="64" t="s">
        <v>144</v>
      </c>
      <c r="B608" s="43" t="s">
        <v>3600</v>
      </c>
      <c r="C608" s="21">
        <v>0.33333333333333337</v>
      </c>
      <c r="D608" s="21">
        <v>0</v>
      </c>
      <c r="E608" s="39" t="s">
        <v>3601</v>
      </c>
      <c r="F608" s="39" t="s">
        <v>77</v>
      </c>
    </row>
    <row r="609" spans="1:6" x14ac:dyDescent="0.25">
      <c r="A609" s="64" t="s">
        <v>144</v>
      </c>
      <c r="B609" s="43" t="s">
        <v>2009</v>
      </c>
      <c r="C609" s="21">
        <v>0.25</v>
      </c>
      <c r="D609" s="21">
        <v>0</v>
      </c>
      <c r="E609" s="39" t="s">
        <v>2010</v>
      </c>
      <c r="F609" s="39" t="s">
        <v>48</v>
      </c>
    </row>
    <row r="610" spans="1:6" x14ac:dyDescent="0.25">
      <c r="A610" s="64" t="s">
        <v>144</v>
      </c>
      <c r="B610" s="43" t="s">
        <v>3602</v>
      </c>
      <c r="C610" s="21">
        <v>0.25</v>
      </c>
      <c r="D610" s="21">
        <v>0</v>
      </c>
      <c r="E610" s="39" t="s">
        <v>3585</v>
      </c>
      <c r="F610" s="39" t="s">
        <v>48</v>
      </c>
    </row>
    <row r="611" spans="1:6" x14ac:dyDescent="0.25">
      <c r="A611" s="64" t="s">
        <v>144</v>
      </c>
      <c r="B611" s="43" t="s">
        <v>3603</v>
      </c>
      <c r="C611" s="21">
        <v>0.25</v>
      </c>
      <c r="D611" s="21">
        <v>0</v>
      </c>
      <c r="E611" s="39" t="s">
        <v>3604</v>
      </c>
      <c r="F611" s="39" t="s">
        <v>48</v>
      </c>
    </row>
    <row r="612" spans="1:6" x14ac:dyDescent="0.25">
      <c r="A612" s="64" t="s">
        <v>144</v>
      </c>
      <c r="B612" s="43" t="s">
        <v>3605</v>
      </c>
      <c r="C612" s="21">
        <v>0.25</v>
      </c>
      <c r="D612" s="21">
        <v>0</v>
      </c>
      <c r="E612" s="39" t="s">
        <v>2100</v>
      </c>
      <c r="F612" s="39" t="s">
        <v>48</v>
      </c>
    </row>
    <row r="613" spans="1:6" x14ac:dyDescent="0.25">
      <c r="A613" s="64" t="s">
        <v>144</v>
      </c>
      <c r="B613" s="43" t="s">
        <v>3606</v>
      </c>
      <c r="C613" s="21">
        <v>0.25</v>
      </c>
      <c r="D613" s="21">
        <v>0</v>
      </c>
      <c r="E613" s="39" t="s">
        <v>3607</v>
      </c>
      <c r="F613" s="39" t="s">
        <v>48</v>
      </c>
    </row>
    <row r="614" spans="1:6" x14ac:dyDescent="0.25">
      <c r="A614" s="64" t="s">
        <v>144</v>
      </c>
      <c r="B614" s="43" t="s">
        <v>3608</v>
      </c>
      <c r="C614" s="21">
        <v>0.25</v>
      </c>
      <c r="D614" s="21">
        <v>0</v>
      </c>
      <c r="E614" s="39" t="s">
        <v>2002</v>
      </c>
      <c r="F614" s="39" t="s">
        <v>48</v>
      </c>
    </row>
    <row r="615" spans="1:6" x14ac:dyDescent="0.25">
      <c r="A615" s="64" t="s">
        <v>144</v>
      </c>
      <c r="B615" s="43" t="s">
        <v>3609</v>
      </c>
      <c r="C615" s="21">
        <v>0.25</v>
      </c>
      <c r="D615" s="21">
        <v>0</v>
      </c>
      <c r="E615" s="39" t="s">
        <v>3579</v>
      </c>
      <c r="F615" s="39" t="s">
        <v>48</v>
      </c>
    </row>
    <row r="616" spans="1:6" x14ac:dyDescent="0.25">
      <c r="A616" s="64" t="s">
        <v>144</v>
      </c>
      <c r="B616" s="43" t="s">
        <v>3610</v>
      </c>
      <c r="C616" s="21">
        <v>0.25</v>
      </c>
      <c r="D616" s="21">
        <v>0</v>
      </c>
      <c r="E616" s="39" t="s">
        <v>3579</v>
      </c>
      <c r="F616" s="39" t="s">
        <v>48</v>
      </c>
    </row>
    <row r="617" spans="1:6" ht="25.5" x14ac:dyDescent="0.25">
      <c r="A617" s="64" t="s">
        <v>144</v>
      </c>
      <c r="B617" s="43" t="s">
        <v>3611</v>
      </c>
      <c r="C617" s="21">
        <v>0.25</v>
      </c>
      <c r="D617" s="21">
        <v>0</v>
      </c>
      <c r="E617" s="39" t="s">
        <v>2728</v>
      </c>
      <c r="F617" s="39" t="s">
        <v>77</v>
      </c>
    </row>
    <row r="618" spans="1:6" ht="38.25" x14ac:dyDescent="0.25">
      <c r="A618" s="64" t="s">
        <v>144</v>
      </c>
      <c r="B618" s="43" t="s">
        <v>3612</v>
      </c>
      <c r="C618" s="21">
        <v>0.25</v>
      </c>
      <c r="D618" s="21">
        <v>8.3333333333333343E-2</v>
      </c>
      <c r="E618" s="39" t="s">
        <v>3613</v>
      </c>
      <c r="F618" s="39" t="s">
        <v>77</v>
      </c>
    </row>
    <row r="619" spans="1:6" ht="38.25" x14ac:dyDescent="0.25">
      <c r="A619" s="64" t="s">
        <v>144</v>
      </c>
      <c r="B619" s="43" t="s">
        <v>2011</v>
      </c>
      <c r="C619" s="21">
        <v>0.25</v>
      </c>
      <c r="D619" s="21">
        <v>0</v>
      </c>
      <c r="E619" s="39" t="s">
        <v>2012</v>
      </c>
      <c r="F619" s="39" t="s">
        <v>77</v>
      </c>
    </row>
    <row r="620" spans="1:6" x14ac:dyDescent="0.25">
      <c r="A620" s="64" t="s">
        <v>144</v>
      </c>
      <c r="B620" s="43" t="s">
        <v>2013</v>
      </c>
      <c r="C620" s="21">
        <v>0.16666666666666669</v>
      </c>
      <c r="D620" s="21">
        <v>0</v>
      </c>
      <c r="E620" s="39" t="s">
        <v>2014</v>
      </c>
      <c r="F620" s="39" t="s">
        <v>48</v>
      </c>
    </row>
    <row r="621" spans="1:6" x14ac:dyDescent="0.25">
      <c r="A621" s="64" t="s">
        <v>144</v>
      </c>
      <c r="B621" s="43" t="s">
        <v>2015</v>
      </c>
      <c r="C621" s="21">
        <v>0.16666666666666669</v>
      </c>
      <c r="D621" s="21">
        <v>0</v>
      </c>
      <c r="E621" s="39" t="s">
        <v>2016</v>
      </c>
      <c r="F621" s="39" t="s">
        <v>48</v>
      </c>
    </row>
    <row r="622" spans="1:6" x14ac:dyDescent="0.25">
      <c r="A622" s="64" t="s">
        <v>144</v>
      </c>
      <c r="B622" s="43" t="s">
        <v>2017</v>
      </c>
      <c r="C622" s="21">
        <v>0.16666666666666669</v>
      </c>
      <c r="D622" s="21">
        <v>0</v>
      </c>
      <c r="E622" s="39" t="s">
        <v>2002</v>
      </c>
      <c r="F622" s="39" t="s">
        <v>48</v>
      </c>
    </row>
    <row r="623" spans="1:6" x14ac:dyDescent="0.25">
      <c r="A623" s="64" t="s">
        <v>144</v>
      </c>
      <c r="B623" s="43" t="s">
        <v>2018</v>
      </c>
      <c r="C623" s="21">
        <v>0.16666666666666669</v>
      </c>
      <c r="D623" s="21">
        <v>0</v>
      </c>
      <c r="E623" s="39" t="s">
        <v>2019</v>
      </c>
      <c r="F623" s="39" t="s">
        <v>48</v>
      </c>
    </row>
    <row r="624" spans="1:6" x14ac:dyDescent="0.25">
      <c r="A624" s="64" t="s">
        <v>144</v>
      </c>
      <c r="B624" s="43" t="s">
        <v>2020</v>
      </c>
      <c r="C624" s="21">
        <v>0.16666666666666669</v>
      </c>
      <c r="D624" s="21">
        <v>0</v>
      </c>
      <c r="E624" s="39" t="s">
        <v>2021</v>
      </c>
      <c r="F624" s="39" t="s">
        <v>48</v>
      </c>
    </row>
    <row r="625" spans="1:6" x14ac:dyDescent="0.25">
      <c r="A625" s="64" t="s">
        <v>144</v>
      </c>
      <c r="B625" s="43" t="s">
        <v>3614</v>
      </c>
      <c r="C625" s="21">
        <v>0.16666666666666669</v>
      </c>
      <c r="D625" s="21">
        <v>0</v>
      </c>
      <c r="E625" s="39" t="s">
        <v>3615</v>
      </c>
      <c r="F625" s="39" t="s">
        <v>48</v>
      </c>
    </row>
    <row r="626" spans="1:6" x14ac:dyDescent="0.25">
      <c r="A626" s="64" t="s">
        <v>144</v>
      </c>
      <c r="B626" s="43" t="s">
        <v>3616</v>
      </c>
      <c r="C626" s="21">
        <v>0.16666666666666669</v>
      </c>
      <c r="D626" s="21">
        <v>0</v>
      </c>
      <c r="E626" s="39" t="s">
        <v>3588</v>
      </c>
      <c r="F626" s="39" t="s">
        <v>48</v>
      </c>
    </row>
    <row r="627" spans="1:6" x14ac:dyDescent="0.25">
      <c r="A627" s="64" t="s">
        <v>144</v>
      </c>
      <c r="B627" s="43" t="s">
        <v>3617</v>
      </c>
      <c r="C627" s="21">
        <v>0.16666666666666669</v>
      </c>
      <c r="D627" s="21">
        <v>0</v>
      </c>
      <c r="E627" s="39" t="s">
        <v>3615</v>
      </c>
      <c r="F627" s="39" t="s">
        <v>48</v>
      </c>
    </row>
    <row r="628" spans="1:6" x14ac:dyDescent="0.25">
      <c r="A628" s="64" t="s">
        <v>144</v>
      </c>
      <c r="B628" s="43" t="s">
        <v>3618</v>
      </c>
      <c r="C628" s="21">
        <v>0.16666666666666669</v>
      </c>
      <c r="D628" s="21">
        <v>0</v>
      </c>
      <c r="E628" s="39" t="s">
        <v>3619</v>
      </c>
      <c r="F628" s="39" t="s">
        <v>48</v>
      </c>
    </row>
    <row r="629" spans="1:6" x14ac:dyDescent="0.25">
      <c r="A629" s="64" t="s">
        <v>144</v>
      </c>
      <c r="B629" s="43" t="s">
        <v>3620</v>
      </c>
      <c r="C629" s="21">
        <v>0.16666666666666669</v>
      </c>
      <c r="D629" s="21">
        <v>0</v>
      </c>
      <c r="E629" s="39" t="s">
        <v>3561</v>
      </c>
      <c r="F629" s="39" t="s">
        <v>48</v>
      </c>
    </row>
    <row r="630" spans="1:6" x14ac:dyDescent="0.25">
      <c r="A630" s="64" t="s">
        <v>144</v>
      </c>
      <c r="B630" s="43" t="s">
        <v>3621</v>
      </c>
      <c r="C630" s="21">
        <v>0.16666666666666669</v>
      </c>
      <c r="D630" s="21">
        <v>0</v>
      </c>
      <c r="E630" s="39" t="s">
        <v>3622</v>
      </c>
      <c r="F630" s="39" t="s">
        <v>48</v>
      </c>
    </row>
    <row r="631" spans="1:6" x14ac:dyDescent="0.25">
      <c r="A631" s="64" t="s">
        <v>144</v>
      </c>
      <c r="B631" s="43" t="s">
        <v>3623</v>
      </c>
      <c r="C631" s="21">
        <v>0.16666666666666669</v>
      </c>
      <c r="D631" s="21">
        <v>0</v>
      </c>
      <c r="E631" s="39" t="s">
        <v>3624</v>
      </c>
      <c r="F631" s="39" t="s">
        <v>48</v>
      </c>
    </row>
    <row r="632" spans="1:6" x14ac:dyDescent="0.25">
      <c r="A632" s="64" t="s">
        <v>144</v>
      </c>
      <c r="B632" s="43" t="s">
        <v>3625</v>
      </c>
      <c r="C632" s="21">
        <v>0.16666666666666669</v>
      </c>
      <c r="D632" s="21">
        <v>0</v>
      </c>
      <c r="E632" s="39" t="s">
        <v>3604</v>
      </c>
      <c r="F632" s="39" t="s">
        <v>48</v>
      </c>
    </row>
    <row r="633" spans="1:6" x14ac:dyDescent="0.25">
      <c r="A633" s="64" t="s">
        <v>144</v>
      </c>
      <c r="B633" s="43" t="s">
        <v>3626</v>
      </c>
      <c r="C633" s="21">
        <v>0.16666666666666669</v>
      </c>
      <c r="D633" s="21">
        <v>0</v>
      </c>
      <c r="E633" s="39" t="s">
        <v>3579</v>
      </c>
      <c r="F633" s="39" t="s">
        <v>48</v>
      </c>
    </row>
    <row r="634" spans="1:6" ht="25.5" x14ac:dyDescent="0.25">
      <c r="A634" s="64" t="s">
        <v>144</v>
      </c>
      <c r="B634" s="43" t="s">
        <v>1848</v>
      </c>
      <c r="C634" s="21">
        <v>0.16666666666666669</v>
      </c>
      <c r="D634" s="21">
        <v>0</v>
      </c>
      <c r="E634" s="39" t="s">
        <v>1849</v>
      </c>
      <c r="F634" s="39" t="s">
        <v>77</v>
      </c>
    </row>
    <row r="635" spans="1:6" ht="25.5" x14ac:dyDescent="0.25">
      <c r="A635" s="64" t="s">
        <v>144</v>
      </c>
      <c r="B635" s="43" t="s">
        <v>3627</v>
      </c>
      <c r="C635" s="21">
        <v>0.16666666666666669</v>
      </c>
      <c r="D635" s="21">
        <v>0</v>
      </c>
      <c r="E635" s="39" t="s">
        <v>3628</v>
      </c>
      <c r="F635" s="39" t="s">
        <v>77</v>
      </c>
    </row>
    <row r="636" spans="1:6" ht="25.5" x14ac:dyDescent="0.25">
      <c r="A636" s="64" t="s">
        <v>144</v>
      </c>
      <c r="B636" s="43" t="s">
        <v>3629</v>
      </c>
      <c r="C636" s="21">
        <v>0.16666666666666669</v>
      </c>
      <c r="D636" s="21">
        <v>0</v>
      </c>
      <c r="E636" s="39" t="s">
        <v>3041</v>
      </c>
      <c r="F636" s="39" t="s">
        <v>77</v>
      </c>
    </row>
    <row r="637" spans="1:6" ht="25.5" x14ac:dyDescent="0.25">
      <c r="A637" s="64" t="s">
        <v>144</v>
      </c>
      <c r="B637" s="43" t="s">
        <v>3630</v>
      </c>
      <c r="C637" s="21">
        <v>0.16666666666666669</v>
      </c>
      <c r="D637" s="21">
        <v>0</v>
      </c>
      <c r="E637" s="39" t="s">
        <v>3012</v>
      </c>
      <c r="F637" s="39" t="s">
        <v>77</v>
      </c>
    </row>
    <row r="638" spans="1:6" ht="25.5" x14ac:dyDescent="0.25">
      <c r="A638" s="64" t="s">
        <v>144</v>
      </c>
      <c r="B638" s="43" t="s">
        <v>3631</v>
      </c>
      <c r="C638" s="21">
        <v>0.16666666666666669</v>
      </c>
      <c r="D638" s="21">
        <v>0</v>
      </c>
      <c r="E638" s="39" t="s">
        <v>2942</v>
      </c>
      <c r="F638" s="39" t="s">
        <v>77</v>
      </c>
    </row>
    <row r="639" spans="1:6" x14ac:dyDescent="0.25">
      <c r="A639" s="64" t="s">
        <v>144</v>
      </c>
      <c r="B639" s="43" t="s">
        <v>2022</v>
      </c>
      <c r="C639" s="21">
        <v>8.3333333333333343E-2</v>
      </c>
      <c r="D639" s="21">
        <v>0</v>
      </c>
      <c r="E639" s="39" t="s">
        <v>2023</v>
      </c>
      <c r="F639" s="39" t="s">
        <v>48</v>
      </c>
    </row>
    <row r="640" spans="1:6" x14ac:dyDescent="0.25">
      <c r="A640" s="64" t="s">
        <v>144</v>
      </c>
      <c r="B640" s="43" t="s">
        <v>2024</v>
      </c>
      <c r="C640" s="21">
        <v>8.3333333333333343E-2</v>
      </c>
      <c r="D640" s="21">
        <v>0</v>
      </c>
      <c r="E640" s="39" t="s">
        <v>2025</v>
      </c>
      <c r="F640" s="39" t="s">
        <v>48</v>
      </c>
    </row>
    <row r="641" spans="1:6" x14ac:dyDescent="0.25">
      <c r="A641" s="64" t="s">
        <v>144</v>
      </c>
      <c r="B641" s="43" t="s">
        <v>2026</v>
      </c>
      <c r="C641" s="21">
        <v>8.3333333333333343E-2</v>
      </c>
      <c r="D641" s="21">
        <v>0</v>
      </c>
      <c r="E641" s="39" t="s">
        <v>2027</v>
      </c>
      <c r="F641" s="39" t="s">
        <v>48</v>
      </c>
    </row>
    <row r="642" spans="1:6" x14ac:dyDescent="0.25">
      <c r="A642" s="64" t="s">
        <v>144</v>
      </c>
      <c r="B642" s="43" t="s">
        <v>2028</v>
      </c>
      <c r="C642" s="21">
        <v>8.3333333333333343E-2</v>
      </c>
      <c r="D642" s="21">
        <v>0</v>
      </c>
      <c r="E642" s="39" t="s">
        <v>2029</v>
      </c>
      <c r="F642" s="39" t="s">
        <v>48</v>
      </c>
    </row>
    <row r="643" spans="1:6" x14ac:dyDescent="0.25">
      <c r="A643" s="64" t="s">
        <v>144</v>
      </c>
      <c r="B643" s="43" t="s">
        <v>3632</v>
      </c>
      <c r="C643" s="21">
        <v>8.3333333333333343E-2</v>
      </c>
      <c r="D643" s="21">
        <v>0</v>
      </c>
      <c r="E643" s="39" t="s">
        <v>3588</v>
      </c>
      <c r="F643" s="39" t="s">
        <v>48</v>
      </c>
    </row>
    <row r="644" spans="1:6" x14ac:dyDescent="0.25">
      <c r="A644" s="64" t="s">
        <v>144</v>
      </c>
      <c r="B644" s="43" t="s">
        <v>3633</v>
      </c>
      <c r="C644" s="21">
        <v>8.3333333333333343E-2</v>
      </c>
      <c r="D644" s="21">
        <v>0</v>
      </c>
      <c r="E644" s="39" t="s">
        <v>3615</v>
      </c>
      <c r="F644" s="39" t="s">
        <v>48</v>
      </c>
    </row>
    <row r="645" spans="1:6" x14ac:dyDescent="0.25">
      <c r="A645" s="64" t="s">
        <v>144</v>
      </c>
      <c r="B645" s="43" t="s">
        <v>3634</v>
      </c>
      <c r="C645" s="21">
        <v>8.3333333333333343E-2</v>
      </c>
      <c r="D645" s="21">
        <v>0</v>
      </c>
      <c r="E645" s="39" t="s">
        <v>3572</v>
      </c>
      <c r="F645" s="39" t="s">
        <v>48</v>
      </c>
    </row>
    <row r="646" spans="1:6" x14ac:dyDescent="0.25">
      <c r="A646" s="64" t="s">
        <v>144</v>
      </c>
      <c r="B646" s="43" t="s">
        <v>3635</v>
      </c>
      <c r="C646" s="21">
        <v>8.3333333333333343E-2</v>
      </c>
      <c r="D646" s="21">
        <v>0</v>
      </c>
      <c r="E646" s="39" t="s">
        <v>3615</v>
      </c>
      <c r="F646" s="39" t="s">
        <v>48</v>
      </c>
    </row>
    <row r="647" spans="1:6" x14ac:dyDescent="0.25">
      <c r="A647" s="64" t="s">
        <v>144</v>
      </c>
      <c r="B647" s="43" t="s">
        <v>3636</v>
      </c>
      <c r="C647" s="21">
        <v>8.3333333333333343E-2</v>
      </c>
      <c r="D647" s="21">
        <v>0</v>
      </c>
      <c r="E647" s="39" t="s">
        <v>3572</v>
      </c>
      <c r="F647" s="39" t="s">
        <v>48</v>
      </c>
    </row>
    <row r="648" spans="1:6" x14ac:dyDescent="0.25">
      <c r="A648" s="64" t="s">
        <v>144</v>
      </c>
      <c r="B648" s="43" t="s">
        <v>3637</v>
      </c>
      <c r="C648" s="21">
        <v>8.3333333333333343E-2</v>
      </c>
      <c r="D648" s="21">
        <v>0</v>
      </c>
      <c r="E648" s="39" t="s">
        <v>3638</v>
      </c>
      <c r="F648" s="39" t="s">
        <v>48</v>
      </c>
    </row>
    <row r="649" spans="1:6" x14ac:dyDescent="0.25">
      <c r="A649" s="64" t="s">
        <v>144</v>
      </c>
      <c r="B649" s="43" t="s">
        <v>3639</v>
      </c>
      <c r="C649" s="21">
        <v>8.3333333333333343E-2</v>
      </c>
      <c r="D649" s="21">
        <v>0</v>
      </c>
      <c r="E649" s="39" t="s">
        <v>3585</v>
      </c>
      <c r="F649" s="39" t="s">
        <v>48</v>
      </c>
    </row>
    <row r="650" spans="1:6" x14ac:dyDescent="0.25">
      <c r="A650" s="64" t="s">
        <v>144</v>
      </c>
      <c r="B650" s="43" t="s">
        <v>3640</v>
      </c>
      <c r="C650" s="21">
        <v>8.3333333333333343E-2</v>
      </c>
      <c r="D650" s="21">
        <v>0</v>
      </c>
      <c r="E650" s="39" t="s">
        <v>2029</v>
      </c>
      <c r="F650" s="39" t="s">
        <v>48</v>
      </c>
    </row>
    <row r="651" spans="1:6" x14ac:dyDescent="0.25">
      <c r="A651" s="64" t="s">
        <v>144</v>
      </c>
      <c r="B651" s="43" t="s">
        <v>3641</v>
      </c>
      <c r="C651" s="21">
        <v>8.3333333333333343E-2</v>
      </c>
      <c r="D651" s="21">
        <v>0</v>
      </c>
      <c r="E651" s="39" t="s">
        <v>3642</v>
      </c>
      <c r="F651" s="39" t="s">
        <v>48</v>
      </c>
    </row>
    <row r="652" spans="1:6" x14ac:dyDescent="0.25">
      <c r="A652" s="64" t="s">
        <v>144</v>
      </c>
      <c r="B652" s="43" t="s">
        <v>3643</v>
      </c>
      <c r="C652" s="21">
        <v>8.3333333333333343E-2</v>
      </c>
      <c r="D652" s="21">
        <v>0</v>
      </c>
      <c r="E652" s="39" t="s">
        <v>3644</v>
      </c>
      <c r="F652" s="39" t="s">
        <v>48</v>
      </c>
    </row>
    <row r="653" spans="1:6" x14ac:dyDescent="0.25">
      <c r="A653" s="64" t="s">
        <v>144</v>
      </c>
      <c r="B653" s="43" t="s">
        <v>3645</v>
      </c>
      <c r="C653" s="21">
        <v>8.3333333333333343E-2</v>
      </c>
      <c r="D653" s="21">
        <v>0</v>
      </c>
      <c r="E653" s="39" t="s">
        <v>3646</v>
      </c>
      <c r="F653" s="39" t="s">
        <v>48</v>
      </c>
    </row>
    <row r="654" spans="1:6" x14ac:dyDescent="0.25">
      <c r="A654" s="64" t="s">
        <v>144</v>
      </c>
      <c r="B654" s="43" t="s">
        <v>3647</v>
      </c>
      <c r="C654" s="21">
        <v>8.3333333333333343E-2</v>
      </c>
      <c r="D654" s="21">
        <v>0</v>
      </c>
      <c r="E654" s="39" t="s">
        <v>3648</v>
      </c>
      <c r="F654" s="39" t="s">
        <v>48</v>
      </c>
    </row>
    <row r="655" spans="1:6" x14ac:dyDescent="0.25">
      <c r="A655" s="64" t="s">
        <v>144</v>
      </c>
      <c r="B655" s="43" t="s">
        <v>3649</v>
      </c>
      <c r="C655" s="21">
        <v>8.3333333333333343E-2</v>
      </c>
      <c r="D655" s="21">
        <v>0</v>
      </c>
      <c r="E655" s="39" t="s">
        <v>3564</v>
      </c>
      <c r="F655" s="39" t="s">
        <v>48</v>
      </c>
    </row>
    <row r="656" spans="1:6" x14ac:dyDescent="0.25">
      <c r="A656" s="64" t="s">
        <v>144</v>
      </c>
      <c r="B656" s="43" t="s">
        <v>3650</v>
      </c>
      <c r="C656" s="21">
        <v>8.3333333333333343E-2</v>
      </c>
      <c r="D656" s="21">
        <v>0</v>
      </c>
      <c r="E656" s="39" t="s">
        <v>3564</v>
      </c>
      <c r="F656" s="39" t="s">
        <v>48</v>
      </c>
    </row>
    <row r="657" spans="1:6" ht="25.5" x14ac:dyDescent="0.25">
      <c r="A657" s="64" t="s">
        <v>144</v>
      </c>
      <c r="B657" s="43" t="s">
        <v>1880</v>
      </c>
      <c r="C657" s="21">
        <v>8.3333333333333343E-2</v>
      </c>
      <c r="D657" s="21">
        <v>0</v>
      </c>
      <c r="E657" s="39" t="s">
        <v>1881</v>
      </c>
      <c r="F657" s="39" t="s">
        <v>77</v>
      </c>
    </row>
    <row r="658" spans="1:6" ht="25.5" x14ac:dyDescent="0.25">
      <c r="A658" s="64" t="s">
        <v>144</v>
      </c>
      <c r="B658" s="43" t="s">
        <v>1842</v>
      </c>
      <c r="C658" s="21">
        <v>8.3333333333333343E-2</v>
      </c>
      <c r="D658" s="21">
        <v>0</v>
      </c>
      <c r="E658" s="39" t="s">
        <v>1843</v>
      </c>
      <c r="F658" s="39" t="s">
        <v>77</v>
      </c>
    </row>
    <row r="659" spans="1:6" x14ac:dyDescent="0.25">
      <c r="A659" s="64" t="s">
        <v>144</v>
      </c>
      <c r="B659" s="43" t="s">
        <v>1876</v>
      </c>
      <c r="C659" s="21">
        <v>8.3333333333333343E-2</v>
      </c>
      <c r="D659" s="21">
        <v>0</v>
      </c>
      <c r="E659" s="39" t="s">
        <v>1877</v>
      </c>
      <c r="F659" s="39" t="s">
        <v>78</v>
      </c>
    </row>
    <row r="660" spans="1:6" x14ac:dyDescent="0.25">
      <c r="A660" s="64" t="s">
        <v>144</v>
      </c>
      <c r="B660" s="43" t="s">
        <v>1870</v>
      </c>
      <c r="C660" s="21">
        <v>8.3333333333333343E-2</v>
      </c>
      <c r="D660" s="21">
        <v>0</v>
      </c>
      <c r="E660" s="39" t="s">
        <v>1871</v>
      </c>
      <c r="F660" s="39" t="s">
        <v>78</v>
      </c>
    </row>
    <row r="661" spans="1:6" ht="38.25" x14ac:dyDescent="0.25">
      <c r="A661" s="64" t="s">
        <v>144</v>
      </c>
      <c r="B661" s="43" t="s">
        <v>3491</v>
      </c>
      <c r="C661" s="21">
        <v>8.3333333333333343E-2</v>
      </c>
      <c r="D661" s="21">
        <v>0</v>
      </c>
      <c r="E661" s="39" t="s">
        <v>3492</v>
      </c>
      <c r="F661" s="39" t="s">
        <v>77</v>
      </c>
    </row>
    <row r="662" spans="1:6" ht="38.25" x14ac:dyDescent="0.25">
      <c r="A662" s="64" t="s">
        <v>144</v>
      </c>
      <c r="B662" s="43" t="s">
        <v>3514</v>
      </c>
      <c r="C662" s="21">
        <v>8.3333333333333343E-2</v>
      </c>
      <c r="D662" s="21">
        <v>0.16666666666666669</v>
      </c>
      <c r="E662" s="39" t="s">
        <v>3515</v>
      </c>
      <c r="F662" s="39" t="s">
        <v>77</v>
      </c>
    </row>
    <row r="663" spans="1:6" ht="25.5" x14ac:dyDescent="0.25">
      <c r="A663" s="64" t="s">
        <v>144</v>
      </c>
      <c r="B663" s="43" t="s">
        <v>3651</v>
      </c>
      <c r="C663" s="21">
        <v>8.3333333333333343E-2</v>
      </c>
      <c r="D663" s="21">
        <v>0</v>
      </c>
      <c r="E663" s="39" t="s">
        <v>3652</v>
      </c>
      <c r="F663" s="39" t="s">
        <v>77</v>
      </c>
    </row>
    <row r="664" spans="1:6" ht="38.25" x14ac:dyDescent="0.25">
      <c r="A664" s="64" t="s">
        <v>144</v>
      </c>
      <c r="B664" s="43" t="s">
        <v>3653</v>
      </c>
      <c r="C664" s="21">
        <v>8.3333333333333343E-2</v>
      </c>
      <c r="D664" s="21">
        <v>0</v>
      </c>
      <c r="E664" s="39" t="s">
        <v>3654</v>
      </c>
      <c r="F664" s="39" t="s">
        <v>77</v>
      </c>
    </row>
    <row r="665" spans="1:6" ht="25.5" x14ac:dyDescent="0.25">
      <c r="A665" s="64" t="s">
        <v>144</v>
      </c>
      <c r="B665" s="43" t="s">
        <v>2030</v>
      </c>
      <c r="C665" s="21">
        <v>8.3333333333333343E-2</v>
      </c>
      <c r="D665" s="21">
        <v>0</v>
      </c>
      <c r="E665" s="39" t="s">
        <v>2031</v>
      </c>
      <c r="F665" s="39" t="s">
        <v>77</v>
      </c>
    </row>
    <row r="666" spans="1:6" ht="25.5" x14ac:dyDescent="0.25">
      <c r="A666" s="64" t="s">
        <v>144</v>
      </c>
      <c r="B666" s="43" t="s">
        <v>3655</v>
      </c>
      <c r="C666" s="21">
        <v>8.3333333333333343E-2</v>
      </c>
      <c r="D666" s="21">
        <v>0</v>
      </c>
      <c r="E666" s="39" t="s">
        <v>3014</v>
      </c>
      <c r="F666" s="39" t="s">
        <v>77</v>
      </c>
    </row>
    <row r="667" spans="1:6" ht="25.5" x14ac:dyDescent="0.25">
      <c r="A667" s="64" t="s">
        <v>144</v>
      </c>
      <c r="B667" s="43" t="s">
        <v>2032</v>
      </c>
      <c r="C667" s="21">
        <v>8.3333333333333343E-2</v>
      </c>
      <c r="D667" s="21">
        <v>0</v>
      </c>
      <c r="E667" s="39" t="s">
        <v>2033</v>
      </c>
      <c r="F667" s="39" t="s">
        <v>77</v>
      </c>
    </row>
    <row r="668" spans="1:6" ht="25.5" x14ac:dyDescent="0.25">
      <c r="A668" s="64" t="s">
        <v>146</v>
      </c>
      <c r="B668" s="43" t="s">
        <v>830</v>
      </c>
      <c r="C668" s="21">
        <v>1629.1666666666665</v>
      </c>
      <c r="D668" s="21">
        <v>123.66666666666666</v>
      </c>
      <c r="E668" s="39" t="s">
        <v>831</v>
      </c>
      <c r="F668" s="39" t="s">
        <v>78</v>
      </c>
    </row>
    <row r="669" spans="1:6" x14ac:dyDescent="0.25">
      <c r="A669" s="64" t="s">
        <v>146</v>
      </c>
      <c r="B669" s="43" t="s">
        <v>368</v>
      </c>
      <c r="C669" s="21">
        <v>169.41666666666666</v>
      </c>
      <c r="D669" s="21">
        <v>494.83333333333331</v>
      </c>
      <c r="E669" s="39" t="s">
        <v>369</v>
      </c>
      <c r="F669" s="39" t="s">
        <v>78</v>
      </c>
    </row>
    <row r="670" spans="1:6" ht="25.5" x14ac:dyDescent="0.25">
      <c r="A670" s="64" t="s">
        <v>146</v>
      </c>
      <c r="B670" s="43" t="s">
        <v>387</v>
      </c>
      <c r="C670" s="21">
        <v>88.416666666666671</v>
      </c>
      <c r="D670" s="21">
        <v>27.083333333333336</v>
      </c>
      <c r="E670" s="39" t="s">
        <v>499</v>
      </c>
      <c r="F670" s="39" t="s">
        <v>77</v>
      </c>
    </row>
    <row r="671" spans="1:6" x14ac:dyDescent="0.25">
      <c r="A671" s="64" t="s">
        <v>146</v>
      </c>
      <c r="B671" s="43" t="s">
        <v>231</v>
      </c>
      <c r="C671" s="21">
        <v>81.833333333333329</v>
      </c>
      <c r="D671" s="21">
        <v>71.833333333333329</v>
      </c>
      <c r="E671" s="39" t="s">
        <v>232</v>
      </c>
      <c r="F671" s="39" t="s">
        <v>78</v>
      </c>
    </row>
    <row r="672" spans="1:6" ht="25.5" x14ac:dyDescent="0.25">
      <c r="A672" s="64" t="s">
        <v>146</v>
      </c>
      <c r="B672" s="43" t="s">
        <v>1291</v>
      </c>
      <c r="C672" s="21">
        <v>69.333333333333329</v>
      </c>
      <c r="D672" s="21">
        <v>0</v>
      </c>
      <c r="E672" s="39" t="s">
        <v>1292</v>
      </c>
      <c r="F672" s="39" t="s">
        <v>77</v>
      </c>
    </row>
    <row r="673" spans="1:6" x14ac:dyDescent="0.25">
      <c r="A673" s="64" t="s">
        <v>146</v>
      </c>
      <c r="B673" s="43" t="s">
        <v>49</v>
      </c>
      <c r="C673" s="21">
        <v>60.083333333333336</v>
      </c>
      <c r="D673" s="21">
        <v>14.25</v>
      </c>
      <c r="E673" s="39" t="s">
        <v>375</v>
      </c>
      <c r="F673" s="39" t="s">
        <v>78</v>
      </c>
    </row>
    <row r="674" spans="1:6" ht="25.5" x14ac:dyDescent="0.25">
      <c r="A674" s="64" t="s">
        <v>146</v>
      </c>
      <c r="B674" s="43" t="s">
        <v>2434</v>
      </c>
      <c r="C674" s="21">
        <v>59.083333333333336</v>
      </c>
      <c r="D674" s="21">
        <v>1</v>
      </c>
      <c r="E674" s="39" t="s">
        <v>2435</v>
      </c>
      <c r="F674" s="39" t="s">
        <v>77</v>
      </c>
    </row>
    <row r="675" spans="1:6" ht="38.25" x14ac:dyDescent="0.25">
      <c r="A675" s="64" t="s">
        <v>146</v>
      </c>
      <c r="B675" s="43" t="s">
        <v>495</v>
      </c>
      <c r="C675" s="21">
        <v>58.333333333333336</v>
      </c>
      <c r="D675" s="21">
        <v>49.75</v>
      </c>
      <c r="E675" s="39" t="s">
        <v>496</v>
      </c>
      <c r="F675" s="39" t="s">
        <v>78</v>
      </c>
    </row>
    <row r="676" spans="1:6" ht="25.5" x14ac:dyDescent="0.25">
      <c r="A676" s="64" t="s">
        <v>146</v>
      </c>
      <c r="B676" s="43" t="s">
        <v>2428</v>
      </c>
      <c r="C676" s="21">
        <v>54.416666666666671</v>
      </c>
      <c r="D676" s="21">
        <v>0</v>
      </c>
      <c r="E676" s="39" t="s">
        <v>2429</v>
      </c>
      <c r="F676" s="39" t="s">
        <v>77</v>
      </c>
    </row>
    <row r="677" spans="1:6" ht="25.5" x14ac:dyDescent="0.25">
      <c r="A677" s="64" t="s">
        <v>146</v>
      </c>
      <c r="B677" s="43" t="s">
        <v>1970</v>
      </c>
      <c r="C677" s="21">
        <v>46.166666666666664</v>
      </c>
      <c r="D677" s="21">
        <v>0</v>
      </c>
      <c r="E677" s="39" t="s">
        <v>1971</v>
      </c>
      <c r="F677" s="39" t="s">
        <v>77</v>
      </c>
    </row>
    <row r="678" spans="1:6" ht="25.5" x14ac:dyDescent="0.25">
      <c r="A678" s="64" t="s">
        <v>146</v>
      </c>
      <c r="B678" s="43" t="s">
        <v>2438</v>
      </c>
      <c r="C678" s="21">
        <v>42.916666666666664</v>
      </c>
      <c r="D678" s="21">
        <v>0</v>
      </c>
      <c r="E678" s="39" t="s">
        <v>2439</v>
      </c>
      <c r="F678" s="39" t="s">
        <v>77</v>
      </c>
    </row>
    <row r="679" spans="1:6" ht="25.5" x14ac:dyDescent="0.25">
      <c r="A679" s="64" t="s">
        <v>146</v>
      </c>
      <c r="B679" s="43" t="s">
        <v>637</v>
      </c>
      <c r="C679" s="21">
        <v>40</v>
      </c>
      <c r="D679" s="21">
        <v>145.41666666666666</v>
      </c>
      <c r="E679" s="39" t="s">
        <v>638</v>
      </c>
      <c r="F679" s="39" t="s">
        <v>77</v>
      </c>
    </row>
    <row r="680" spans="1:6" ht="25.5" x14ac:dyDescent="0.25">
      <c r="A680" s="64" t="s">
        <v>146</v>
      </c>
      <c r="B680" s="43" t="s">
        <v>262</v>
      </c>
      <c r="C680" s="21">
        <v>38.666666666666664</v>
      </c>
      <c r="D680" s="21">
        <v>10.916666666666666</v>
      </c>
      <c r="E680" s="39" t="s">
        <v>267</v>
      </c>
      <c r="F680" s="39" t="s">
        <v>77</v>
      </c>
    </row>
    <row r="681" spans="1:6" ht="25.5" x14ac:dyDescent="0.25">
      <c r="A681" s="64" t="s">
        <v>146</v>
      </c>
      <c r="B681" s="43" t="s">
        <v>1972</v>
      </c>
      <c r="C681" s="21">
        <v>30.166666666666668</v>
      </c>
      <c r="D681" s="21">
        <v>0</v>
      </c>
      <c r="E681" s="39" t="s">
        <v>1973</v>
      </c>
      <c r="F681" s="39" t="s">
        <v>77</v>
      </c>
    </row>
    <row r="682" spans="1:6" ht="38.25" x14ac:dyDescent="0.25">
      <c r="A682" s="64" t="s">
        <v>146</v>
      </c>
      <c r="B682" s="43" t="s">
        <v>10</v>
      </c>
      <c r="C682" s="21">
        <v>30.166666666666668</v>
      </c>
      <c r="D682" s="21">
        <v>35.416666666666664</v>
      </c>
      <c r="E682" s="39" t="s">
        <v>361</v>
      </c>
      <c r="F682" s="39" t="s">
        <v>78</v>
      </c>
    </row>
    <row r="683" spans="1:6" ht="25.5" x14ac:dyDescent="0.25">
      <c r="A683" s="64" t="s">
        <v>146</v>
      </c>
      <c r="B683" s="43" t="s">
        <v>841</v>
      </c>
      <c r="C683" s="21">
        <v>29.416666666666668</v>
      </c>
      <c r="D683" s="21">
        <v>65.583333333333329</v>
      </c>
      <c r="E683" s="39" t="s">
        <v>842</v>
      </c>
      <c r="F683" s="39" t="s">
        <v>77</v>
      </c>
    </row>
    <row r="684" spans="1:6" ht="25.5" x14ac:dyDescent="0.25">
      <c r="A684" s="64" t="s">
        <v>146</v>
      </c>
      <c r="B684" s="43" t="s">
        <v>604</v>
      </c>
      <c r="C684" s="21">
        <v>29.083333333333336</v>
      </c>
      <c r="D684" s="21">
        <v>17.583333333333332</v>
      </c>
      <c r="E684" s="39" t="s">
        <v>605</v>
      </c>
      <c r="F684" s="39" t="s">
        <v>77</v>
      </c>
    </row>
    <row r="685" spans="1:6" ht="25.5" x14ac:dyDescent="0.25">
      <c r="A685" s="64" t="s">
        <v>146</v>
      </c>
      <c r="B685" s="43" t="s">
        <v>145</v>
      </c>
      <c r="C685" s="21">
        <v>25.916666666666668</v>
      </c>
      <c r="D685" s="21">
        <v>25.833333333333336</v>
      </c>
      <c r="E685" s="39" t="s">
        <v>266</v>
      </c>
      <c r="F685" s="39" t="s">
        <v>78</v>
      </c>
    </row>
    <row r="686" spans="1:6" ht="25.5" x14ac:dyDescent="0.25">
      <c r="A686" s="64" t="s">
        <v>146</v>
      </c>
      <c r="B686" s="43" t="s">
        <v>769</v>
      </c>
      <c r="C686" s="21">
        <v>23.833333333333332</v>
      </c>
      <c r="D686" s="21">
        <v>0.16666666666666669</v>
      </c>
      <c r="E686" s="39" t="s">
        <v>234</v>
      </c>
      <c r="F686" s="39" t="s">
        <v>77</v>
      </c>
    </row>
    <row r="687" spans="1:6" x14ac:dyDescent="0.25">
      <c r="A687" s="64" t="s">
        <v>146</v>
      </c>
      <c r="B687" s="43" t="s">
        <v>22</v>
      </c>
      <c r="C687" s="21">
        <v>20.916666666666664</v>
      </c>
      <c r="D687" s="21">
        <v>39.416666666666664</v>
      </c>
      <c r="E687" s="39" t="s">
        <v>355</v>
      </c>
      <c r="F687" s="39" t="s">
        <v>77</v>
      </c>
    </row>
    <row r="688" spans="1:6" ht="25.5" x14ac:dyDescent="0.25">
      <c r="A688" s="64" t="s">
        <v>146</v>
      </c>
      <c r="B688" s="43" t="s">
        <v>1974</v>
      </c>
      <c r="C688" s="21">
        <v>20.5</v>
      </c>
      <c r="D688" s="21">
        <v>0</v>
      </c>
      <c r="E688" s="39" t="s">
        <v>1975</v>
      </c>
      <c r="F688" s="39" t="s">
        <v>77</v>
      </c>
    </row>
    <row r="689" spans="1:6" ht="25.5" x14ac:dyDescent="0.25">
      <c r="A689" s="64" t="s">
        <v>146</v>
      </c>
      <c r="B689" s="43" t="s">
        <v>2468</v>
      </c>
      <c r="C689" s="21">
        <v>20</v>
      </c>
      <c r="D689" s="21">
        <v>0</v>
      </c>
      <c r="E689" s="39" t="s">
        <v>2469</v>
      </c>
      <c r="F689" s="39" t="s">
        <v>77</v>
      </c>
    </row>
    <row r="690" spans="1:6" ht="25.5" x14ac:dyDescent="0.25">
      <c r="A690" s="64" t="s">
        <v>146</v>
      </c>
      <c r="B690" s="43" t="s">
        <v>1166</v>
      </c>
      <c r="C690" s="21">
        <v>17.166666666666668</v>
      </c>
      <c r="D690" s="21">
        <v>4.083333333333333</v>
      </c>
      <c r="E690" s="39" t="s">
        <v>967</v>
      </c>
      <c r="F690" s="39" t="s">
        <v>77</v>
      </c>
    </row>
    <row r="691" spans="1:6" ht="25.5" x14ac:dyDescent="0.25">
      <c r="A691" s="64" t="s">
        <v>146</v>
      </c>
      <c r="B691" s="43" t="s">
        <v>2524</v>
      </c>
      <c r="C691" s="21">
        <v>15.916666666666666</v>
      </c>
      <c r="D691" s="21">
        <v>1.9166666666666667</v>
      </c>
      <c r="E691" s="39" t="s">
        <v>2525</v>
      </c>
      <c r="F691" s="39" t="s">
        <v>77</v>
      </c>
    </row>
    <row r="692" spans="1:6" ht="25.5" x14ac:dyDescent="0.25">
      <c r="A692" s="64" t="s">
        <v>146</v>
      </c>
      <c r="B692" s="43" t="s">
        <v>476</v>
      </c>
      <c r="C692" s="21">
        <v>13.916666666666668</v>
      </c>
      <c r="D692" s="21">
        <v>23.583333333333332</v>
      </c>
      <c r="E692" s="39" t="s">
        <v>380</v>
      </c>
      <c r="F692" s="39" t="s">
        <v>77</v>
      </c>
    </row>
    <row r="693" spans="1:6" ht="38.25" x14ac:dyDescent="0.25">
      <c r="A693" s="64" t="s">
        <v>146</v>
      </c>
      <c r="B693" s="43" t="s">
        <v>1323</v>
      </c>
      <c r="C693" s="21">
        <v>12.416666666666666</v>
      </c>
      <c r="D693" s="21">
        <v>0</v>
      </c>
      <c r="E693" s="39" t="s">
        <v>1324</v>
      </c>
      <c r="F693" s="39" t="s">
        <v>77</v>
      </c>
    </row>
    <row r="694" spans="1:6" ht="25.5" x14ac:dyDescent="0.25">
      <c r="A694" s="64" t="s">
        <v>146</v>
      </c>
      <c r="B694" s="43" t="s">
        <v>1976</v>
      </c>
      <c r="C694" s="21">
        <v>12.166666666666666</v>
      </c>
      <c r="D694" s="21">
        <v>0</v>
      </c>
      <c r="E694" s="39" t="s">
        <v>1977</v>
      </c>
      <c r="F694" s="39" t="s">
        <v>77</v>
      </c>
    </row>
    <row r="695" spans="1:6" ht="38.25" x14ac:dyDescent="0.25">
      <c r="A695" s="64" t="s">
        <v>146</v>
      </c>
      <c r="B695" s="43" t="s">
        <v>1333</v>
      </c>
      <c r="C695" s="21">
        <v>11.583333333333332</v>
      </c>
      <c r="D695" s="21">
        <v>0</v>
      </c>
      <c r="E695" s="39" t="s">
        <v>1334</v>
      </c>
      <c r="F695" s="39" t="s">
        <v>77</v>
      </c>
    </row>
    <row r="696" spans="1:6" ht="25.5" x14ac:dyDescent="0.25">
      <c r="A696" s="64" t="s">
        <v>146</v>
      </c>
      <c r="B696" s="43" t="s">
        <v>2554</v>
      </c>
      <c r="C696" s="21">
        <v>11.333333333333332</v>
      </c>
      <c r="D696" s="21">
        <v>0</v>
      </c>
      <c r="E696" s="39" t="s">
        <v>2555</v>
      </c>
      <c r="F696" s="39" t="s">
        <v>77</v>
      </c>
    </row>
    <row r="697" spans="1:6" ht="25.5" x14ac:dyDescent="0.25">
      <c r="A697" s="64" t="s">
        <v>146</v>
      </c>
      <c r="B697" s="43" t="s">
        <v>214</v>
      </c>
      <c r="C697" s="21">
        <v>11.25</v>
      </c>
      <c r="D697" s="21">
        <v>45.75</v>
      </c>
      <c r="E697" s="39" t="s">
        <v>298</v>
      </c>
      <c r="F697" s="39" t="s">
        <v>77</v>
      </c>
    </row>
    <row r="698" spans="1:6" ht="38.25" x14ac:dyDescent="0.25">
      <c r="A698" s="64" t="s">
        <v>146</v>
      </c>
      <c r="B698" s="43" t="s">
        <v>1337</v>
      </c>
      <c r="C698" s="21">
        <v>10.75</v>
      </c>
      <c r="D698" s="21">
        <v>0</v>
      </c>
      <c r="E698" s="39" t="s">
        <v>1338</v>
      </c>
      <c r="F698" s="39" t="s">
        <v>77</v>
      </c>
    </row>
    <row r="699" spans="1:6" ht="25.5" x14ac:dyDescent="0.25">
      <c r="A699" s="64" t="s">
        <v>146</v>
      </c>
      <c r="B699" s="43" t="s">
        <v>2562</v>
      </c>
      <c r="C699" s="21">
        <v>10.166666666666666</v>
      </c>
      <c r="D699" s="21">
        <v>4.166666666666667</v>
      </c>
      <c r="E699" s="39" t="s">
        <v>2563</v>
      </c>
      <c r="F699" s="39" t="s">
        <v>77</v>
      </c>
    </row>
    <row r="700" spans="1:6" ht="25.5" x14ac:dyDescent="0.25">
      <c r="A700" s="64" t="s">
        <v>146</v>
      </c>
      <c r="B700" s="43" t="s">
        <v>3531</v>
      </c>
      <c r="C700" s="21">
        <v>9.25</v>
      </c>
      <c r="D700" s="21">
        <v>0</v>
      </c>
      <c r="E700" s="39" t="s">
        <v>2532</v>
      </c>
      <c r="F700" s="39" t="s">
        <v>77</v>
      </c>
    </row>
    <row r="701" spans="1:6" ht="38.25" x14ac:dyDescent="0.25">
      <c r="A701" s="64" t="s">
        <v>146</v>
      </c>
      <c r="B701" s="43" t="s">
        <v>1371</v>
      </c>
      <c r="C701" s="21">
        <v>8.5833333333333339</v>
      </c>
      <c r="D701" s="21">
        <v>0</v>
      </c>
      <c r="E701" s="39" t="s">
        <v>1372</v>
      </c>
      <c r="F701" s="39" t="s">
        <v>77</v>
      </c>
    </row>
    <row r="702" spans="1:6" ht="25.5" x14ac:dyDescent="0.25">
      <c r="A702" s="64" t="s">
        <v>146</v>
      </c>
      <c r="B702" s="43" t="s">
        <v>2584</v>
      </c>
      <c r="C702" s="21">
        <v>8.3333333333333339</v>
      </c>
      <c r="D702" s="21">
        <v>7</v>
      </c>
      <c r="E702" s="39" t="s">
        <v>2585</v>
      </c>
      <c r="F702" s="39" t="s">
        <v>77</v>
      </c>
    </row>
    <row r="703" spans="1:6" ht="25.5" x14ac:dyDescent="0.25">
      <c r="A703" s="64" t="s">
        <v>146</v>
      </c>
      <c r="B703" s="43" t="s">
        <v>1978</v>
      </c>
      <c r="C703" s="21">
        <v>7.0833333333333339</v>
      </c>
      <c r="D703" s="21">
        <v>0</v>
      </c>
      <c r="E703" s="39" t="s">
        <v>1979</v>
      </c>
      <c r="F703" s="39" t="s">
        <v>77</v>
      </c>
    </row>
    <row r="704" spans="1:6" ht="25.5" x14ac:dyDescent="0.25">
      <c r="A704" s="64" t="s">
        <v>146</v>
      </c>
      <c r="B704" s="43" t="s">
        <v>2600</v>
      </c>
      <c r="C704" s="21">
        <v>7</v>
      </c>
      <c r="D704" s="21">
        <v>0</v>
      </c>
      <c r="E704" s="39" t="s">
        <v>2601</v>
      </c>
      <c r="F704" s="39" t="s">
        <v>77</v>
      </c>
    </row>
    <row r="705" spans="1:6" x14ac:dyDescent="0.25">
      <c r="A705" s="64" t="s">
        <v>146</v>
      </c>
      <c r="B705" s="43" t="s">
        <v>1452</v>
      </c>
      <c r="C705" s="21">
        <v>6.416666666666667</v>
      </c>
      <c r="D705" s="21">
        <v>0</v>
      </c>
      <c r="E705" s="39" t="s">
        <v>1453</v>
      </c>
      <c r="F705" s="39" t="s">
        <v>77</v>
      </c>
    </row>
    <row r="706" spans="1:6" x14ac:dyDescent="0.25">
      <c r="A706" s="64" t="s">
        <v>146</v>
      </c>
      <c r="B706" s="43" t="s">
        <v>972</v>
      </c>
      <c r="C706" s="21">
        <v>5.666666666666667</v>
      </c>
      <c r="D706" s="21">
        <v>3.6666666666666665</v>
      </c>
      <c r="E706" s="39" t="s">
        <v>973</v>
      </c>
      <c r="F706" s="39" t="s">
        <v>77</v>
      </c>
    </row>
    <row r="707" spans="1:6" ht="25.5" x14ac:dyDescent="0.25">
      <c r="A707" s="64" t="s">
        <v>146</v>
      </c>
      <c r="B707" s="43" t="s">
        <v>3532</v>
      </c>
      <c r="C707" s="21">
        <v>5.5833333333333339</v>
      </c>
      <c r="D707" s="21">
        <v>0</v>
      </c>
      <c r="E707" s="39" t="s">
        <v>3533</v>
      </c>
      <c r="F707" s="39" t="s">
        <v>77</v>
      </c>
    </row>
    <row r="708" spans="1:6" ht="25.5" x14ac:dyDescent="0.25">
      <c r="A708" s="64" t="s">
        <v>146</v>
      </c>
      <c r="B708" s="43" t="s">
        <v>1018</v>
      </c>
      <c r="C708" s="21">
        <v>5.0833333333333339</v>
      </c>
      <c r="D708" s="21">
        <v>0.66666666666666674</v>
      </c>
      <c r="E708" s="39" t="s">
        <v>1019</v>
      </c>
      <c r="F708" s="39" t="s">
        <v>78</v>
      </c>
    </row>
    <row r="709" spans="1:6" ht="25.5" x14ac:dyDescent="0.25">
      <c r="A709" s="64" t="s">
        <v>146</v>
      </c>
      <c r="B709" s="43" t="s">
        <v>2692</v>
      </c>
      <c r="C709" s="21">
        <v>4.833333333333333</v>
      </c>
      <c r="D709" s="21">
        <v>0.83333333333333337</v>
      </c>
      <c r="E709" s="39" t="s">
        <v>2693</v>
      </c>
      <c r="F709" s="39" t="s">
        <v>77</v>
      </c>
    </row>
    <row r="710" spans="1:6" ht="25.5" x14ac:dyDescent="0.25">
      <c r="A710" s="64" t="s">
        <v>146</v>
      </c>
      <c r="B710" s="43" t="s">
        <v>2636</v>
      </c>
      <c r="C710" s="21">
        <v>4.75</v>
      </c>
      <c r="D710" s="21">
        <v>3.8333333333333335</v>
      </c>
      <c r="E710" s="39" t="s">
        <v>2637</v>
      </c>
      <c r="F710" s="39" t="s">
        <v>77</v>
      </c>
    </row>
    <row r="711" spans="1:6" x14ac:dyDescent="0.25">
      <c r="A711" s="64" t="s">
        <v>146</v>
      </c>
      <c r="B711" s="43" t="s">
        <v>1520</v>
      </c>
      <c r="C711" s="21">
        <v>4.583333333333333</v>
      </c>
      <c r="D711" s="21">
        <v>0</v>
      </c>
      <c r="E711" s="39" t="s">
        <v>1521</v>
      </c>
      <c r="F711" s="39" t="s">
        <v>78</v>
      </c>
    </row>
    <row r="712" spans="1:6" x14ac:dyDescent="0.25">
      <c r="A712" s="64" t="s">
        <v>146</v>
      </c>
      <c r="B712" s="43" t="s">
        <v>890</v>
      </c>
      <c r="C712" s="21">
        <v>4.166666666666667</v>
      </c>
      <c r="D712" s="21">
        <v>27.416666666666668</v>
      </c>
      <c r="E712" s="39" t="s">
        <v>891</v>
      </c>
      <c r="F712" s="39" t="s">
        <v>77</v>
      </c>
    </row>
    <row r="713" spans="1:6" ht="25.5" x14ac:dyDescent="0.25">
      <c r="A713" s="64" t="s">
        <v>146</v>
      </c>
      <c r="B713" s="43" t="s">
        <v>2721</v>
      </c>
      <c r="C713" s="21">
        <v>4</v>
      </c>
      <c r="D713" s="21">
        <v>0</v>
      </c>
      <c r="E713" s="39" t="s">
        <v>2722</v>
      </c>
      <c r="F713" s="39" t="s">
        <v>77</v>
      </c>
    </row>
    <row r="714" spans="1:6" ht="38.25" x14ac:dyDescent="0.25">
      <c r="A714" s="64" t="s">
        <v>146</v>
      </c>
      <c r="B714" s="43" t="s">
        <v>3538</v>
      </c>
      <c r="C714" s="21">
        <v>3.75</v>
      </c>
      <c r="D714" s="21">
        <v>8.3333333333333343E-2</v>
      </c>
      <c r="E714" s="39" t="s">
        <v>899</v>
      </c>
      <c r="F714" s="39" t="s">
        <v>77</v>
      </c>
    </row>
    <row r="715" spans="1:6" ht="25.5" x14ac:dyDescent="0.25">
      <c r="A715" s="64" t="s">
        <v>146</v>
      </c>
      <c r="B715" s="43" t="s">
        <v>1167</v>
      </c>
      <c r="C715" s="21">
        <v>3.75</v>
      </c>
      <c r="D715" s="21">
        <v>0.33333333333333337</v>
      </c>
      <c r="E715" s="39" t="s">
        <v>1168</v>
      </c>
      <c r="F715" s="39" t="s">
        <v>77</v>
      </c>
    </row>
    <row r="716" spans="1:6" ht="25.5" x14ac:dyDescent="0.25">
      <c r="A716" s="64" t="s">
        <v>146</v>
      </c>
      <c r="B716" s="43" t="s">
        <v>405</v>
      </c>
      <c r="C716" s="21">
        <v>3.5833333333333335</v>
      </c>
      <c r="D716" s="21">
        <v>0.16666666666666669</v>
      </c>
      <c r="E716" s="39" t="s">
        <v>406</v>
      </c>
      <c r="F716" s="39" t="s">
        <v>78</v>
      </c>
    </row>
    <row r="717" spans="1:6" ht="25.5" x14ac:dyDescent="0.25">
      <c r="A717" s="64" t="s">
        <v>146</v>
      </c>
      <c r="B717" s="43" t="s">
        <v>3534</v>
      </c>
      <c r="C717" s="21">
        <v>3.5833333333333335</v>
      </c>
      <c r="D717" s="21">
        <v>0</v>
      </c>
      <c r="E717" s="39" t="s">
        <v>3535</v>
      </c>
      <c r="F717" s="39" t="s">
        <v>77</v>
      </c>
    </row>
    <row r="718" spans="1:6" ht="25.5" x14ac:dyDescent="0.25">
      <c r="A718" s="64" t="s">
        <v>146</v>
      </c>
      <c r="B718" s="43" t="s">
        <v>3536</v>
      </c>
      <c r="C718" s="21">
        <v>3.5833333333333335</v>
      </c>
      <c r="D718" s="21">
        <v>0</v>
      </c>
      <c r="E718" s="39" t="s">
        <v>3537</v>
      </c>
      <c r="F718" s="39" t="s">
        <v>77</v>
      </c>
    </row>
    <row r="719" spans="1:6" ht="25.5" x14ac:dyDescent="0.25">
      <c r="A719" s="64" t="s">
        <v>146</v>
      </c>
      <c r="B719" s="43" t="s">
        <v>768</v>
      </c>
      <c r="C719" s="21">
        <v>3.416666666666667</v>
      </c>
      <c r="D719" s="21">
        <v>3.9166666666666665</v>
      </c>
      <c r="E719" s="39" t="s">
        <v>646</v>
      </c>
      <c r="F719" s="39" t="s">
        <v>77</v>
      </c>
    </row>
    <row r="720" spans="1:6" ht="38.25" x14ac:dyDescent="0.25">
      <c r="A720" s="64" t="s">
        <v>146</v>
      </c>
      <c r="B720" s="43" t="s">
        <v>2704</v>
      </c>
      <c r="C720" s="21">
        <v>3.3333333333333335</v>
      </c>
      <c r="D720" s="21">
        <v>0</v>
      </c>
      <c r="E720" s="39" t="s">
        <v>2705</v>
      </c>
      <c r="F720" s="39" t="s">
        <v>77</v>
      </c>
    </row>
    <row r="721" spans="1:6" ht="38.25" x14ac:dyDescent="0.25">
      <c r="A721" s="64" t="s">
        <v>146</v>
      </c>
      <c r="B721" s="43" t="s">
        <v>766</v>
      </c>
      <c r="C721" s="21">
        <v>3.166666666666667</v>
      </c>
      <c r="D721" s="21">
        <v>3.75</v>
      </c>
      <c r="E721" s="39" t="s">
        <v>767</v>
      </c>
      <c r="F721" s="39" t="s">
        <v>77</v>
      </c>
    </row>
    <row r="722" spans="1:6" ht="38.25" x14ac:dyDescent="0.25">
      <c r="A722" s="64" t="s">
        <v>146</v>
      </c>
      <c r="B722" s="43" t="s">
        <v>1450</v>
      </c>
      <c r="C722" s="21">
        <v>3.0833333333333335</v>
      </c>
      <c r="D722" s="21">
        <v>0</v>
      </c>
      <c r="E722" s="39" t="s">
        <v>1451</v>
      </c>
      <c r="F722" s="39" t="s">
        <v>77</v>
      </c>
    </row>
    <row r="723" spans="1:6" ht="25.5" x14ac:dyDescent="0.25">
      <c r="A723" s="64" t="s">
        <v>146</v>
      </c>
      <c r="B723" s="43" t="s">
        <v>3541</v>
      </c>
      <c r="C723" s="21">
        <v>3.0833333333333335</v>
      </c>
      <c r="D723" s="21">
        <v>0</v>
      </c>
      <c r="E723" s="39" t="s">
        <v>2534</v>
      </c>
      <c r="F723" s="39" t="s">
        <v>77</v>
      </c>
    </row>
    <row r="724" spans="1:6" x14ac:dyDescent="0.25">
      <c r="A724" s="64" t="s">
        <v>146</v>
      </c>
      <c r="B724" s="43" t="s">
        <v>1466</v>
      </c>
      <c r="C724" s="21">
        <v>2.916666666666667</v>
      </c>
      <c r="D724" s="21">
        <v>0</v>
      </c>
      <c r="E724" s="39" t="s">
        <v>1467</v>
      </c>
      <c r="F724" s="39" t="s">
        <v>77</v>
      </c>
    </row>
    <row r="725" spans="1:6" x14ac:dyDescent="0.25">
      <c r="A725" s="64" t="s">
        <v>146</v>
      </c>
      <c r="B725" s="43" t="s">
        <v>2592</v>
      </c>
      <c r="C725" s="21">
        <v>2.5</v>
      </c>
      <c r="D725" s="21">
        <v>0.58333333333333337</v>
      </c>
      <c r="E725" s="39" t="s">
        <v>2593</v>
      </c>
      <c r="F725" s="39" t="s">
        <v>78</v>
      </c>
    </row>
    <row r="726" spans="1:6" x14ac:dyDescent="0.25">
      <c r="A726" s="64" t="s">
        <v>146</v>
      </c>
      <c r="B726" s="43" t="s">
        <v>238</v>
      </c>
      <c r="C726" s="21">
        <v>2.5</v>
      </c>
      <c r="D726" s="21">
        <v>8.3333333333333343E-2</v>
      </c>
      <c r="E726" s="39" t="s">
        <v>239</v>
      </c>
      <c r="F726" s="39" t="s">
        <v>78</v>
      </c>
    </row>
    <row r="727" spans="1:6" ht="25.5" x14ac:dyDescent="0.25">
      <c r="A727" s="64" t="s">
        <v>146</v>
      </c>
      <c r="B727" s="43" t="s">
        <v>1419</v>
      </c>
      <c r="C727" s="21">
        <v>2.1666666666666665</v>
      </c>
      <c r="D727" s="21">
        <v>0</v>
      </c>
      <c r="E727" s="39" t="s">
        <v>1420</v>
      </c>
      <c r="F727" s="39" t="s">
        <v>77</v>
      </c>
    </row>
    <row r="728" spans="1:6" ht="25.5" x14ac:dyDescent="0.25">
      <c r="A728" s="64" t="s">
        <v>146</v>
      </c>
      <c r="B728" s="43" t="s">
        <v>3543</v>
      </c>
      <c r="C728" s="21">
        <v>2.1666666666666665</v>
      </c>
      <c r="D728" s="21">
        <v>0</v>
      </c>
      <c r="E728" s="39" t="s">
        <v>3544</v>
      </c>
      <c r="F728" s="39" t="s">
        <v>77</v>
      </c>
    </row>
    <row r="729" spans="1:6" ht="25.5" x14ac:dyDescent="0.25">
      <c r="A729" s="64" t="s">
        <v>146</v>
      </c>
      <c r="B729" s="43" t="s">
        <v>3545</v>
      </c>
      <c r="C729" s="21">
        <v>2.0833333333333335</v>
      </c>
      <c r="D729" s="21">
        <v>0</v>
      </c>
      <c r="E729" s="39" t="s">
        <v>2820</v>
      </c>
      <c r="F729" s="39" t="s">
        <v>77</v>
      </c>
    </row>
    <row r="730" spans="1:6" ht="25.5" x14ac:dyDescent="0.25">
      <c r="A730" s="64" t="s">
        <v>146</v>
      </c>
      <c r="B730" s="43" t="s">
        <v>407</v>
      </c>
      <c r="C730" s="21">
        <v>2</v>
      </c>
      <c r="D730" s="21">
        <v>0.25</v>
      </c>
      <c r="E730" s="39" t="s">
        <v>408</v>
      </c>
      <c r="F730" s="39" t="s">
        <v>77</v>
      </c>
    </row>
    <row r="731" spans="1:6" ht="25.5" x14ac:dyDescent="0.25">
      <c r="A731" s="64" t="s">
        <v>146</v>
      </c>
      <c r="B731" s="43" t="s">
        <v>1500</v>
      </c>
      <c r="C731" s="21">
        <v>2</v>
      </c>
      <c r="D731" s="21">
        <v>0</v>
      </c>
      <c r="E731" s="39" t="s">
        <v>1501</v>
      </c>
      <c r="F731" s="39" t="s">
        <v>77</v>
      </c>
    </row>
    <row r="732" spans="1:6" ht="38.25" x14ac:dyDescent="0.25">
      <c r="A732" s="64" t="s">
        <v>146</v>
      </c>
      <c r="B732" s="43" t="s">
        <v>3548</v>
      </c>
      <c r="C732" s="21">
        <v>2</v>
      </c>
      <c r="D732" s="21">
        <v>9.4166666666666661</v>
      </c>
      <c r="E732" s="39" t="s">
        <v>3549</v>
      </c>
      <c r="F732" s="39" t="s">
        <v>77</v>
      </c>
    </row>
    <row r="733" spans="1:6" ht="25.5" x14ac:dyDescent="0.25">
      <c r="A733" s="64" t="s">
        <v>146</v>
      </c>
      <c r="B733" s="43" t="s">
        <v>2797</v>
      </c>
      <c r="C733" s="21">
        <v>1.75</v>
      </c>
      <c r="D733" s="21">
        <v>0</v>
      </c>
      <c r="E733" s="39" t="s">
        <v>2798</v>
      </c>
      <c r="F733" s="39" t="s">
        <v>77</v>
      </c>
    </row>
    <row r="734" spans="1:6" ht="25.5" x14ac:dyDescent="0.25">
      <c r="A734" s="64" t="s">
        <v>146</v>
      </c>
      <c r="B734" s="43" t="s">
        <v>1436</v>
      </c>
      <c r="C734" s="21">
        <v>1.75</v>
      </c>
      <c r="D734" s="21">
        <v>0</v>
      </c>
      <c r="E734" s="39" t="s">
        <v>1437</v>
      </c>
      <c r="F734" s="39" t="s">
        <v>77</v>
      </c>
    </row>
    <row r="735" spans="1:6" ht="38.25" x14ac:dyDescent="0.25">
      <c r="A735" s="64" t="s">
        <v>146</v>
      </c>
      <c r="B735" s="43" t="s">
        <v>2739</v>
      </c>
      <c r="C735" s="21">
        <v>1.75</v>
      </c>
      <c r="D735" s="21">
        <v>0</v>
      </c>
      <c r="E735" s="39" t="s">
        <v>2740</v>
      </c>
      <c r="F735" s="39" t="s">
        <v>77</v>
      </c>
    </row>
    <row r="736" spans="1:6" ht="25.5" x14ac:dyDescent="0.25">
      <c r="A736" s="64" t="s">
        <v>146</v>
      </c>
      <c r="B736" s="43" t="s">
        <v>3546</v>
      </c>
      <c r="C736" s="21">
        <v>1.5833333333333335</v>
      </c>
      <c r="D736" s="21">
        <v>0</v>
      </c>
      <c r="E736" s="39" t="s">
        <v>3547</v>
      </c>
      <c r="F736" s="39" t="s">
        <v>77</v>
      </c>
    </row>
    <row r="737" spans="1:6" x14ac:dyDescent="0.25">
      <c r="A737" s="64" t="s">
        <v>146</v>
      </c>
      <c r="B737" s="43" t="s">
        <v>2851</v>
      </c>
      <c r="C737" s="21">
        <v>1.5833333333333335</v>
      </c>
      <c r="D737" s="21">
        <v>0</v>
      </c>
      <c r="E737" s="39" t="s">
        <v>2852</v>
      </c>
      <c r="F737" s="39" t="s">
        <v>77</v>
      </c>
    </row>
    <row r="738" spans="1:6" x14ac:dyDescent="0.25">
      <c r="A738" s="64" t="s">
        <v>146</v>
      </c>
      <c r="B738" s="43" t="s">
        <v>1524</v>
      </c>
      <c r="C738" s="21">
        <v>1.5833333333333335</v>
      </c>
      <c r="D738" s="21">
        <v>0</v>
      </c>
      <c r="E738" s="39" t="s">
        <v>1525</v>
      </c>
      <c r="F738" s="39" t="s">
        <v>77</v>
      </c>
    </row>
    <row r="739" spans="1:6" x14ac:dyDescent="0.25">
      <c r="A739" s="64" t="s">
        <v>146</v>
      </c>
      <c r="B739" s="43" t="s">
        <v>1526</v>
      </c>
      <c r="C739" s="21">
        <v>1.5</v>
      </c>
      <c r="D739" s="21">
        <v>0</v>
      </c>
      <c r="E739" s="39" t="s">
        <v>1527</v>
      </c>
      <c r="F739" s="39" t="s">
        <v>77</v>
      </c>
    </row>
    <row r="740" spans="1:6" ht="25.5" x14ac:dyDescent="0.25">
      <c r="A740" s="64" t="s">
        <v>146</v>
      </c>
      <c r="B740" s="43" t="s">
        <v>3551</v>
      </c>
      <c r="C740" s="21">
        <v>1.4166666666666667</v>
      </c>
      <c r="D740" s="21">
        <v>0</v>
      </c>
      <c r="E740" s="39" t="s">
        <v>2794</v>
      </c>
      <c r="F740" s="39" t="s">
        <v>77</v>
      </c>
    </row>
    <row r="741" spans="1:6" ht="38.25" x14ac:dyDescent="0.25">
      <c r="A741" s="64" t="s">
        <v>146</v>
      </c>
      <c r="B741" s="43" t="s">
        <v>1980</v>
      </c>
      <c r="C741" s="21">
        <v>1.4166666666666667</v>
      </c>
      <c r="D741" s="21">
        <v>0</v>
      </c>
      <c r="E741" s="39" t="s">
        <v>1981</v>
      </c>
      <c r="F741" s="39" t="s">
        <v>77</v>
      </c>
    </row>
    <row r="742" spans="1:6" ht="38.25" x14ac:dyDescent="0.25">
      <c r="A742" s="64" t="s">
        <v>146</v>
      </c>
      <c r="B742" s="43" t="s">
        <v>1511</v>
      </c>
      <c r="C742" s="21">
        <v>1.3333333333333335</v>
      </c>
      <c r="D742" s="21">
        <v>0</v>
      </c>
      <c r="E742" s="39" t="s">
        <v>1512</v>
      </c>
      <c r="F742" s="39" t="s">
        <v>77</v>
      </c>
    </row>
    <row r="743" spans="1:6" ht="25.5" x14ac:dyDescent="0.25">
      <c r="A743" s="64" t="s">
        <v>146</v>
      </c>
      <c r="B743" s="43" t="s">
        <v>1982</v>
      </c>
      <c r="C743" s="21">
        <v>1.3333333333333335</v>
      </c>
      <c r="D743" s="21">
        <v>0</v>
      </c>
      <c r="E743" s="39" t="s">
        <v>1983</v>
      </c>
      <c r="F743" s="39" t="s">
        <v>77</v>
      </c>
    </row>
    <row r="744" spans="1:6" x14ac:dyDescent="0.25">
      <c r="A744" s="64" t="s">
        <v>146</v>
      </c>
      <c r="B744" s="43" t="s">
        <v>1542</v>
      </c>
      <c r="C744" s="21">
        <v>1.3333333333333335</v>
      </c>
      <c r="D744" s="21">
        <v>0</v>
      </c>
      <c r="E744" s="39" t="s">
        <v>1543</v>
      </c>
      <c r="F744" s="39" t="s">
        <v>77</v>
      </c>
    </row>
    <row r="745" spans="1:6" ht="25.5" x14ac:dyDescent="0.25">
      <c r="A745" s="64" t="s">
        <v>146</v>
      </c>
      <c r="B745" s="43" t="s">
        <v>1042</v>
      </c>
      <c r="C745" s="21">
        <v>1.1666666666666667</v>
      </c>
      <c r="D745" s="21">
        <v>0.33333333333333337</v>
      </c>
      <c r="E745" s="39" t="s">
        <v>1043</v>
      </c>
      <c r="F745" s="39" t="s">
        <v>77</v>
      </c>
    </row>
    <row r="746" spans="1:6" ht="25.5" x14ac:dyDescent="0.25">
      <c r="A746" s="64" t="s">
        <v>146</v>
      </c>
      <c r="B746" s="43" t="s">
        <v>996</v>
      </c>
      <c r="C746" s="21">
        <v>1.1666666666666667</v>
      </c>
      <c r="D746" s="21">
        <v>3.166666666666667</v>
      </c>
      <c r="E746" s="39" t="s">
        <v>997</v>
      </c>
      <c r="F746" s="39" t="s">
        <v>78</v>
      </c>
    </row>
    <row r="747" spans="1:6" ht="38.25" x14ac:dyDescent="0.25">
      <c r="A747" s="64" t="s">
        <v>146</v>
      </c>
      <c r="B747" s="43" t="s">
        <v>1532</v>
      </c>
      <c r="C747" s="21">
        <v>1.0833333333333333</v>
      </c>
      <c r="D747" s="21">
        <v>0</v>
      </c>
      <c r="E747" s="39" t="s">
        <v>1533</v>
      </c>
      <c r="F747" s="39" t="s">
        <v>77</v>
      </c>
    </row>
    <row r="748" spans="1:6" ht="25.5" x14ac:dyDescent="0.25">
      <c r="A748" s="64" t="s">
        <v>146</v>
      </c>
      <c r="B748" s="43" t="s">
        <v>2911</v>
      </c>
      <c r="C748" s="21">
        <v>1.0833333333333333</v>
      </c>
      <c r="D748" s="21">
        <v>0</v>
      </c>
      <c r="E748" s="39" t="s">
        <v>2912</v>
      </c>
      <c r="F748" s="39" t="s">
        <v>78</v>
      </c>
    </row>
    <row r="749" spans="1:6" ht="25.5" x14ac:dyDescent="0.25">
      <c r="A749" s="64" t="s">
        <v>146</v>
      </c>
      <c r="B749" s="43" t="s">
        <v>3552</v>
      </c>
      <c r="C749" s="21">
        <v>1</v>
      </c>
      <c r="D749" s="21">
        <v>0</v>
      </c>
      <c r="E749" s="39" t="s">
        <v>3553</v>
      </c>
      <c r="F749" s="39" t="s">
        <v>77</v>
      </c>
    </row>
    <row r="750" spans="1:6" x14ac:dyDescent="0.25">
      <c r="A750" s="64" t="s">
        <v>146</v>
      </c>
      <c r="B750" s="43" t="s">
        <v>1538</v>
      </c>
      <c r="C750" s="21">
        <v>0.91666666666666663</v>
      </c>
      <c r="D750" s="21">
        <v>0</v>
      </c>
      <c r="E750" s="39" t="s">
        <v>1539</v>
      </c>
      <c r="F750" s="39" t="s">
        <v>78</v>
      </c>
    </row>
    <row r="751" spans="1:6" ht="25.5" x14ac:dyDescent="0.25">
      <c r="A751" s="64" t="s">
        <v>146</v>
      </c>
      <c r="B751" s="43" t="s">
        <v>2767</v>
      </c>
      <c r="C751" s="21">
        <v>0.91666666666666663</v>
      </c>
      <c r="D751" s="21">
        <v>0</v>
      </c>
      <c r="E751" s="39" t="s">
        <v>2768</v>
      </c>
      <c r="F751" s="39" t="s">
        <v>77</v>
      </c>
    </row>
    <row r="752" spans="1:6" ht="25.5" x14ac:dyDescent="0.25">
      <c r="A752" s="64" t="s">
        <v>146</v>
      </c>
      <c r="B752" s="43" t="s">
        <v>1540</v>
      </c>
      <c r="C752" s="21">
        <v>0.91666666666666663</v>
      </c>
      <c r="D752" s="21">
        <v>0</v>
      </c>
      <c r="E752" s="39" t="s">
        <v>1541</v>
      </c>
      <c r="F752" s="39" t="s">
        <v>77</v>
      </c>
    </row>
    <row r="753" spans="1:6" ht="25.5" x14ac:dyDescent="0.25">
      <c r="A753" s="64" t="s">
        <v>146</v>
      </c>
      <c r="B753" s="43" t="s">
        <v>3557</v>
      </c>
      <c r="C753" s="21">
        <v>0.91666666666666663</v>
      </c>
      <c r="D753" s="21">
        <v>0</v>
      </c>
      <c r="E753" s="39" t="s">
        <v>2836</v>
      </c>
      <c r="F753" s="39" t="s">
        <v>77</v>
      </c>
    </row>
    <row r="754" spans="1:6" ht="25.5" x14ac:dyDescent="0.25">
      <c r="A754" s="64" t="s">
        <v>146</v>
      </c>
      <c r="B754" s="43" t="s">
        <v>1988</v>
      </c>
      <c r="C754" s="21">
        <v>0.91666666666666663</v>
      </c>
      <c r="D754" s="21">
        <v>0</v>
      </c>
      <c r="E754" s="39" t="s">
        <v>1989</v>
      </c>
      <c r="F754" s="39" t="s">
        <v>77</v>
      </c>
    </row>
    <row r="755" spans="1:6" ht="25.5" x14ac:dyDescent="0.25">
      <c r="A755" s="64" t="s">
        <v>146</v>
      </c>
      <c r="B755" s="43" t="s">
        <v>1588</v>
      </c>
      <c r="C755" s="21">
        <v>0.83333333333333337</v>
      </c>
      <c r="D755" s="21">
        <v>0</v>
      </c>
      <c r="E755" s="39" t="s">
        <v>1589</v>
      </c>
      <c r="F755" s="39" t="s">
        <v>77</v>
      </c>
    </row>
    <row r="756" spans="1:6" ht="25.5" x14ac:dyDescent="0.25">
      <c r="A756" s="64" t="s">
        <v>146</v>
      </c>
      <c r="B756" s="43" t="s">
        <v>2956</v>
      </c>
      <c r="C756" s="21">
        <v>0.75</v>
      </c>
      <c r="D756" s="21">
        <v>0</v>
      </c>
      <c r="E756" s="39" t="s">
        <v>2957</v>
      </c>
      <c r="F756" s="39" t="s">
        <v>77</v>
      </c>
    </row>
    <row r="757" spans="1:6" x14ac:dyDescent="0.25">
      <c r="A757" s="64" t="s">
        <v>146</v>
      </c>
      <c r="B757" s="43" t="s">
        <v>2034</v>
      </c>
      <c r="C757" s="21">
        <v>0.66666666666666674</v>
      </c>
      <c r="D757" s="21">
        <v>0</v>
      </c>
      <c r="E757" s="39" t="s">
        <v>771</v>
      </c>
      <c r="F757" s="39" t="s">
        <v>48</v>
      </c>
    </row>
    <row r="758" spans="1:6" x14ac:dyDescent="0.25">
      <c r="A758" s="64" t="s">
        <v>146</v>
      </c>
      <c r="B758" s="43" t="s">
        <v>3632</v>
      </c>
      <c r="C758" s="21">
        <v>0.66666666666666674</v>
      </c>
      <c r="D758" s="21">
        <v>0</v>
      </c>
      <c r="E758" s="39" t="s">
        <v>3588</v>
      </c>
      <c r="F758" s="39" t="s">
        <v>48</v>
      </c>
    </row>
    <row r="759" spans="1:6" ht="25.5" x14ac:dyDescent="0.25">
      <c r="A759" s="64" t="s">
        <v>146</v>
      </c>
      <c r="B759" s="43" t="s">
        <v>2801</v>
      </c>
      <c r="C759" s="21">
        <v>0.66666666666666674</v>
      </c>
      <c r="D759" s="21">
        <v>0</v>
      </c>
      <c r="E759" s="39" t="s">
        <v>2802</v>
      </c>
      <c r="F759" s="39" t="s">
        <v>77</v>
      </c>
    </row>
    <row r="760" spans="1:6" ht="25.5" x14ac:dyDescent="0.25">
      <c r="A760" s="64" t="s">
        <v>146</v>
      </c>
      <c r="B760" s="43" t="s">
        <v>1990</v>
      </c>
      <c r="C760" s="21">
        <v>0.66666666666666674</v>
      </c>
      <c r="D760" s="21">
        <v>0</v>
      </c>
      <c r="E760" s="39" t="s">
        <v>1991</v>
      </c>
      <c r="F760" s="39" t="s">
        <v>77</v>
      </c>
    </row>
    <row r="761" spans="1:6" ht="25.5" x14ac:dyDescent="0.25">
      <c r="A761" s="64" t="s">
        <v>146</v>
      </c>
      <c r="B761" s="43" t="s">
        <v>3554</v>
      </c>
      <c r="C761" s="21">
        <v>0.66666666666666674</v>
      </c>
      <c r="D761" s="21">
        <v>0</v>
      </c>
      <c r="E761" s="39" t="s">
        <v>2754</v>
      </c>
      <c r="F761" s="39" t="s">
        <v>77</v>
      </c>
    </row>
    <row r="762" spans="1:6" ht="25.5" x14ac:dyDescent="0.25">
      <c r="A762" s="64" t="s">
        <v>146</v>
      </c>
      <c r="B762" s="43" t="s">
        <v>3631</v>
      </c>
      <c r="C762" s="21">
        <v>0.66666666666666674</v>
      </c>
      <c r="D762" s="21">
        <v>0</v>
      </c>
      <c r="E762" s="39" t="s">
        <v>2942</v>
      </c>
      <c r="F762" s="39" t="s">
        <v>77</v>
      </c>
    </row>
    <row r="763" spans="1:6" x14ac:dyDescent="0.25">
      <c r="A763" s="64" t="s">
        <v>146</v>
      </c>
      <c r="B763" s="43" t="s">
        <v>3560</v>
      </c>
      <c r="C763" s="21">
        <v>0.58333333333333337</v>
      </c>
      <c r="D763" s="21">
        <v>0</v>
      </c>
      <c r="E763" s="39" t="s">
        <v>3561</v>
      </c>
      <c r="F763" s="39" t="s">
        <v>48</v>
      </c>
    </row>
    <row r="764" spans="1:6" x14ac:dyDescent="0.25">
      <c r="A764" s="64" t="s">
        <v>146</v>
      </c>
      <c r="B764" s="43" t="s">
        <v>3656</v>
      </c>
      <c r="C764" s="21">
        <v>0.58333333333333337</v>
      </c>
      <c r="D764" s="21">
        <v>0</v>
      </c>
      <c r="E764" s="39" t="s">
        <v>3657</v>
      </c>
      <c r="F764" s="39" t="s">
        <v>48</v>
      </c>
    </row>
    <row r="765" spans="1:6" x14ac:dyDescent="0.25">
      <c r="A765" s="64" t="s">
        <v>146</v>
      </c>
      <c r="B765" s="43" t="s">
        <v>3562</v>
      </c>
      <c r="C765" s="21">
        <v>0.58333333333333337</v>
      </c>
      <c r="D765" s="21">
        <v>0</v>
      </c>
      <c r="E765" s="39" t="s">
        <v>3561</v>
      </c>
      <c r="F765" s="39" t="s">
        <v>48</v>
      </c>
    </row>
    <row r="766" spans="1:6" x14ac:dyDescent="0.25">
      <c r="A766" s="64" t="s">
        <v>146</v>
      </c>
      <c r="B766" s="43" t="s">
        <v>3526</v>
      </c>
      <c r="C766" s="21">
        <v>0.58333333333333337</v>
      </c>
      <c r="D766" s="21">
        <v>0</v>
      </c>
      <c r="E766" s="39" t="s">
        <v>3523</v>
      </c>
      <c r="F766" s="39" t="s">
        <v>48</v>
      </c>
    </row>
    <row r="767" spans="1:6" ht="25.5" x14ac:dyDescent="0.25">
      <c r="A767" s="64" t="s">
        <v>146</v>
      </c>
      <c r="B767" s="43" t="s">
        <v>1655</v>
      </c>
      <c r="C767" s="21">
        <v>0.58333333333333337</v>
      </c>
      <c r="D767" s="21">
        <v>0</v>
      </c>
      <c r="E767" s="39" t="s">
        <v>1656</v>
      </c>
      <c r="F767" s="39" t="s">
        <v>77</v>
      </c>
    </row>
    <row r="768" spans="1:6" ht="25.5" x14ac:dyDescent="0.25">
      <c r="A768" s="64" t="s">
        <v>146</v>
      </c>
      <c r="B768" s="43" t="s">
        <v>3596</v>
      </c>
      <c r="C768" s="21">
        <v>0.58333333333333337</v>
      </c>
      <c r="D768" s="21">
        <v>0</v>
      </c>
      <c r="E768" s="39" t="s">
        <v>3597</v>
      </c>
      <c r="F768" s="39" t="s">
        <v>77</v>
      </c>
    </row>
    <row r="769" spans="1:6" ht="25.5" x14ac:dyDescent="0.25">
      <c r="A769" s="64" t="s">
        <v>146</v>
      </c>
      <c r="B769" s="43" t="s">
        <v>1986</v>
      </c>
      <c r="C769" s="21">
        <v>0.58333333333333337</v>
      </c>
      <c r="D769" s="21">
        <v>0</v>
      </c>
      <c r="E769" s="39" t="s">
        <v>1987</v>
      </c>
      <c r="F769" s="39" t="s">
        <v>77</v>
      </c>
    </row>
    <row r="770" spans="1:6" ht="25.5" x14ac:dyDescent="0.25">
      <c r="A770" s="64" t="s">
        <v>146</v>
      </c>
      <c r="B770" s="43" t="s">
        <v>3558</v>
      </c>
      <c r="C770" s="21">
        <v>0.58333333333333337</v>
      </c>
      <c r="D770" s="21">
        <v>0</v>
      </c>
      <c r="E770" s="39" t="s">
        <v>2715</v>
      </c>
      <c r="F770" s="39" t="s">
        <v>77</v>
      </c>
    </row>
    <row r="771" spans="1:6" x14ac:dyDescent="0.25">
      <c r="A771" s="64" t="s">
        <v>146</v>
      </c>
      <c r="B771" s="43" t="s">
        <v>2035</v>
      </c>
      <c r="C771" s="21">
        <v>0.5</v>
      </c>
      <c r="D771" s="21">
        <v>0</v>
      </c>
      <c r="E771" s="39" t="s">
        <v>2036</v>
      </c>
      <c r="F771" s="39" t="s">
        <v>48</v>
      </c>
    </row>
    <row r="772" spans="1:6" x14ac:dyDescent="0.25">
      <c r="A772" s="64" t="s">
        <v>146</v>
      </c>
      <c r="B772" s="43" t="s">
        <v>2037</v>
      </c>
      <c r="C772" s="21">
        <v>0.5</v>
      </c>
      <c r="D772" s="21">
        <v>0</v>
      </c>
      <c r="E772" s="39" t="s">
        <v>2038</v>
      </c>
      <c r="F772" s="39" t="s">
        <v>48</v>
      </c>
    </row>
    <row r="773" spans="1:6" x14ac:dyDescent="0.25">
      <c r="A773" s="64" t="s">
        <v>146</v>
      </c>
      <c r="B773" s="43" t="s">
        <v>3658</v>
      </c>
      <c r="C773" s="21">
        <v>0.5</v>
      </c>
      <c r="D773" s="21">
        <v>0</v>
      </c>
      <c r="E773" s="39" t="s">
        <v>771</v>
      </c>
      <c r="F773" s="39" t="s">
        <v>48</v>
      </c>
    </row>
    <row r="774" spans="1:6" ht="38.25" x14ac:dyDescent="0.25">
      <c r="A774" s="64" t="s">
        <v>146</v>
      </c>
      <c r="B774" s="43" t="s">
        <v>1578</v>
      </c>
      <c r="C774" s="21">
        <v>0.5</v>
      </c>
      <c r="D774" s="21">
        <v>0</v>
      </c>
      <c r="E774" s="39" t="s">
        <v>1579</v>
      </c>
      <c r="F774" s="39" t="s">
        <v>77</v>
      </c>
    </row>
    <row r="775" spans="1:6" ht="25.5" x14ac:dyDescent="0.25">
      <c r="A775" s="64" t="s">
        <v>146</v>
      </c>
      <c r="B775" s="43" t="s">
        <v>1984</v>
      </c>
      <c r="C775" s="21">
        <v>0.5</v>
      </c>
      <c r="D775" s="21">
        <v>0</v>
      </c>
      <c r="E775" s="39" t="s">
        <v>1985</v>
      </c>
      <c r="F775" s="39" t="s">
        <v>77</v>
      </c>
    </row>
    <row r="776" spans="1:6" ht="38.25" x14ac:dyDescent="0.25">
      <c r="A776" s="64" t="s">
        <v>146</v>
      </c>
      <c r="B776" s="43" t="s">
        <v>1992</v>
      </c>
      <c r="C776" s="21">
        <v>0.5</v>
      </c>
      <c r="D776" s="21">
        <v>0</v>
      </c>
      <c r="E776" s="39" t="s">
        <v>1993</v>
      </c>
      <c r="F776" s="39" t="s">
        <v>77</v>
      </c>
    </row>
    <row r="777" spans="1:6" ht="25.5" x14ac:dyDescent="0.25">
      <c r="A777" s="64" t="s">
        <v>146</v>
      </c>
      <c r="B777" s="43" t="s">
        <v>1998</v>
      </c>
      <c r="C777" s="21">
        <v>0.5</v>
      </c>
      <c r="D777" s="21">
        <v>0</v>
      </c>
      <c r="E777" s="39" t="s">
        <v>1568</v>
      </c>
      <c r="F777" s="39" t="s">
        <v>77</v>
      </c>
    </row>
    <row r="778" spans="1:6" x14ac:dyDescent="0.25">
      <c r="A778" s="64" t="s">
        <v>146</v>
      </c>
      <c r="B778" s="43" t="s">
        <v>2039</v>
      </c>
      <c r="C778" s="21">
        <v>0.41666666666666669</v>
      </c>
      <c r="D778" s="21">
        <v>0</v>
      </c>
      <c r="E778" s="39" t="s">
        <v>2040</v>
      </c>
      <c r="F778" s="39" t="s">
        <v>48</v>
      </c>
    </row>
    <row r="779" spans="1:6" x14ac:dyDescent="0.25">
      <c r="A779" s="64" t="s">
        <v>146</v>
      </c>
      <c r="B779" s="43" t="s">
        <v>1994</v>
      </c>
      <c r="C779" s="21">
        <v>0.41666666666666669</v>
      </c>
      <c r="D779" s="21">
        <v>0</v>
      </c>
      <c r="E779" s="39" t="s">
        <v>1995</v>
      </c>
      <c r="F779" s="39" t="s">
        <v>48</v>
      </c>
    </row>
    <row r="780" spans="1:6" x14ac:dyDescent="0.25">
      <c r="A780" s="64" t="s">
        <v>146</v>
      </c>
      <c r="B780" s="43" t="s">
        <v>2003</v>
      </c>
      <c r="C780" s="21">
        <v>0.41666666666666669</v>
      </c>
      <c r="D780" s="21">
        <v>0</v>
      </c>
      <c r="E780" s="39" t="s">
        <v>2004</v>
      </c>
      <c r="F780" s="39" t="s">
        <v>48</v>
      </c>
    </row>
    <row r="781" spans="1:6" x14ac:dyDescent="0.25">
      <c r="A781" s="64" t="s">
        <v>146</v>
      </c>
      <c r="B781" s="43" t="s">
        <v>2041</v>
      </c>
      <c r="C781" s="21">
        <v>0.41666666666666669</v>
      </c>
      <c r="D781" s="21">
        <v>0</v>
      </c>
      <c r="E781" s="39" t="s">
        <v>147</v>
      </c>
      <c r="F781" s="39" t="s">
        <v>48</v>
      </c>
    </row>
    <row r="782" spans="1:6" x14ac:dyDescent="0.25">
      <c r="A782" s="64" t="s">
        <v>146</v>
      </c>
      <c r="B782" s="43" t="s">
        <v>2042</v>
      </c>
      <c r="C782" s="21">
        <v>0.41666666666666669</v>
      </c>
      <c r="D782" s="21">
        <v>0</v>
      </c>
      <c r="E782" s="39" t="s">
        <v>147</v>
      </c>
      <c r="F782" s="39" t="s">
        <v>48</v>
      </c>
    </row>
    <row r="783" spans="1:6" x14ac:dyDescent="0.25">
      <c r="A783" s="64" t="s">
        <v>146</v>
      </c>
      <c r="B783" s="43" t="s">
        <v>2007</v>
      </c>
      <c r="C783" s="21">
        <v>0.41666666666666669</v>
      </c>
      <c r="D783" s="21">
        <v>0</v>
      </c>
      <c r="E783" s="39" t="s">
        <v>2008</v>
      </c>
      <c r="F783" s="39" t="s">
        <v>48</v>
      </c>
    </row>
    <row r="784" spans="1:6" x14ac:dyDescent="0.25">
      <c r="A784" s="64" t="s">
        <v>146</v>
      </c>
      <c r="B784" s="43" t="s">
        <v>1996</v>
      </c>
      <c r="C784" s="21">
        <v>0.41666666666666669</v>
      </c>
      <c r="D784" s="21">
        <v>0</v>
      </c>
      <c r="E784" s="39" t="s">
        <v>1997</v>
      </c>
      <c r="F784" s="39" t="s">
        <v>48</v>
      </c>
    </row>
    <row r="785" spans="1:6" x14ac:dyDescent="0.25">
      <c r="A785" s="64" t="s">
        <v>146</v>
      </c>
      <c r="B785" s="43" t="s">
        <v>2043</v>
      </c>
      <c r="C785" s="21">
        <v>0.41666666666666669</v>
      </c>
      <c r="D785" s="21">
        <v>0</v>
      </c>
      <c r="E785" s="39" t="s">
        <v>770</v>
      </c>
      <c r="F785" s="39" t="s">
        <v>48</v>
      </c>
    </row>
    <row r="786" spans="1:6" x14ac:dyDescent="0.25">
      <c r="A786" s="64" t="s">
        <v>146</v>
      </c>
      <c r="B786" s="43" t="s">
        <v>3659</v>
      </c>
      <c r="C786" s="21">
        <v>0.41666666666666669</v>
      </c>
      <c r="D786" s="21">
        <v>0</v>
      </c>
      <c r="E786" s="39" t="s">
        <v>3660</v>
      </c>
      <c r="F786" s="39" t="s">
        <v>48</v>
      </c>
    </row>
    <row r="787" spans="1:6" x14ac:dyDescent="0.25">
      <c r="A787" s="64" t="s">
        <v>146</v>
      </c>
      <c r="B787" s="43" t="s">
        <v>3566</v>
      </c>
      <c r="C787" s="21">
        <v>0.41666666666666669</v>
      </c>
      <c r="D787" s="21">
        <v>0</v>
      </c>
      <c r="E787" s="39" t="s">
        <v>3567</v>
      </c>
      <c r="F787" s="39" t="s">
        <v>48</v>
      </c>
    </row>
    <row r="788" spans="1:6" x14ac:dyDescent="0.25">
      <c r="A788" s="64" t="s">
        <v>146</v>
      </c>
      <c r="B788" s="43" t="s">
        <v>3661</v>
      </c>
      <c r="C788" s="21">
        <v>0.41666666666666669</v>
      </c>
      <c r="D788" s="21">
        <v>0</v>
      </c>
      <c r="E788" s="39" t="s">
        <v>3662</v>
      </c>
      <c r="F788" s="39" t="s">
        <v>48</v>
      </c>
    </row>
    <row r="789" spans="1:6" x14ac:dyDescent="0.25">
      <c r="A789" s="64" t="s">
        <v>146</v>
      </c>
      <c r="B789" s="43" t="s">
        <v>3584</v>
      </c>
      <c r="C789" s="21">
        <v>0.41666666666666669</v>
      </c>
      <c r="D789" s="21">
        <v>0</v>
      </c>
      <c r="E789" s="39" t="s">
        <v>3585</v>
      </c>
      <c r="F789" s="39" t="s">
        <v>48</v>
      </c>
    </row>
    <row r="790" spans="1:6" x14ac:dyDescent="0.25">
      <c r="A790" s="64" t="s">
        <v>146</v>
      </c>
      <c r="B790" s="43" t="s">
        <v>3568</v>
      </c>
      <c r="C790" s="21">
        <v>0.41666666666666669</v>
      </c>
      <c r="D790" s="21">
        <v>0</v>
      </c>
      <c r="E790" s="39" t="s">
        <v>3567</v>
      </c>
      <c r="F790" s="39" t="s">
        <v>48</v>
      </c>
    </row>
    <row r="791" spans="1:6" x14ac:dyDescent="0.25">
      <c r="A791" s="64" t="s">
        <v>146</v>
      </c>
      <c r="B791" s="43" t="s">
        <v>3663</v>
      </c>
      <c r="C791" s="21">
        <v>0.41666666666666669</v>
      </c>
      <c r="D791" s="21">
        <v>0</v>
      </c>
      <c r="E791" s="39" t="s">
        <v>147</v>
      </c>
      <c r="F791" s="39" t="s">
        <v>48</v>
      </c>
    </row>
    <row r="792" spans="1:6" x14ac:dyDescent="0.25">
      <c r="A792" s="64" t="s">
        <v>146</v>
      </c>
      <c r="B792" s="43" t="s">
        <v>3569</v>
      </c>
      <c r="C792" s="21">
        <v>0.41666666666666669</v>
      </c>
      <c r="D792" s="21">
        <v>0</v>
      </c>
      <c r="E792" s="39" t="s">
        <v>3570</v>
      </c>
      <c r="F792" s="39" t="s">
        <v>48</v>
      </c>
    </row>
    <row r="793" spans="1:6" x14ac:dyDescent="0.25">
      <c r="A793" s="64" t="s">
        <v>146</v>
      </c>
      <c r="B793" s="43" t="s">
        <v>3571</v>
      </c>
      <c r="C793" s="21">
        <v>0.41666666666666669</v>
      </c>
      <c r="D793" s="21">
        <v>0</v>
      </c>
      <c r="E793" s="39" t="s">
        <v>3572</v>
      </c>
      <c r="F793" s="39" t="s">
        <v>48</v>
      </c>
    </row>
    <row r="794" spans="1:6" x14ac:dyDescent="0.25">
      <c r="A794" s="64" t="s">
        <v>146</v>
      </c>
      <c r="B794" s="43" t="s">
        <v>3664</v>
      </c>
      <c r="C794" s="21">
        <v>0.41666666666666669</v>
      </c>
      <c r="D794" s="21">
        <v>0</v>
      </c>
      <c r="E794" s="39" t="s">
        <v>3665</v>
      </c>
      <c r="F794" s="39" t="s">
        <v>48</v>
      </c>
    </row>
    <row r="795" spans="1:6" x14ac:dyDescent="0.25">
      <c r="A795" s="64" t="s">
        <v>146</v>
      </c>
      <c r="B795" s="43" t="s">
        <v>3573</v>
      </c>
      <c r="C795" s="21">
        <v>0.41666666666666669</v>
      </c>
      <c r="D795" s="21">
        <v>0</v>
      </c>
      <c r="E795" s="39" t="s">
        <v>3570</v>
      </c>
      <c r="F795" s="39" t="s">
        <v>48</v>
      </c>
    </row>
    <row r="796" spans="1:6" x14ac:dyDescent="0.25">
      <c r="A796" s="64" t="s">
        <v>146</v>
      </c>
      <c r="B796" s="43" t="s">
        <v>3574</v>
      </c>
      <c r="C796" s="21">
        <v>0.41666666666666669</v>
      </c>
      <c r="D796" s="21">
        <v>0</v>
      </c>
      <c r="E796" s="39" t="s">
        <v>3575</v>
      </c>
      <c r="F796" s="39" t="s">
        <v>48</v>
      </c>
    </row>
    <row r="797" spans="1:6" x14ac:dyDescent="0.25">
      <c r="A797" s="64" t="s">
        <v>146</v>
      </c>
      <c r="B797" s="43" t="s">
        <v>3576</v>
      </c>
      <c r="C797" s="21">
        <v>0.41666666666666669</v>
      </c>
      <c r="D797" s="21">
        <v>0</v>
      </c>
      <c r="E797" s="39" t="s">
        <v>3577</v>
      </c>
      <c r="F797" s="39" t="s">
        <v>48</v>
      </c>
    </row>
    <row r="798" spans="1:6" x14ac:dyDescent="0.25">
      <c r="A798" s="64" t="s">
        <v>146</v>
      </c>
      <c r="B798" s="43" t="s">
        <v>3666</v>
      </c>
      <c r="C798" s="21">
        <v>0.41666666666666669</v>
      </c>
      <c r="D798" s="21">
        <v>0</v>
      </c>
      <c r="E798" s="39" t="s">
        <v>147</v>
      </c>
      <c r="F798" s="39" t="s">
        <v>48</v>
      </c>
    </row>
    <row r="799" spans="1:6" x14ac:dyDescent="0.25">
      <c r="A799" s="64" t="s">
        <v>146</v>
      </c>
      <c r="B799" s="43" t="s">
        <v>3578</v>
      </c>
      <c r="C799" s="21">
        <v>0.41666666666666669</v>
      </c>
      <c r="D799" s="21">
        <v>0</v>
      </c>
      <c r="E799" s="39" t="s">
        <v>3579</v>
      </c>
      <c r="F799" s="39" t="s">
        <v>48</v>
      </c>
    </row>
    <row r="800" spans="1:6" ht="25.5" x14ac:dyDescent="0.25">
      <c r="A800" s="64" t="s">
        <v>146</v>
      </c>
      <c r="B800" s="43" t="s">
        <v>3550</v>
      </c>
      <c r="C800" s="21">
        <v>0.41666666666666669</v>
      </c>
      <c r="D800" s="21">
        <v>0</v>
      </c>
      <c r="E800" s="39" t="s">
        <v>2681</v>
      </c>
      <c r="F800" s="39" t="s">
        <v>77</v>
      </c>
    </row>
    <row r="801" spans="1:6" x14ac:dyDescent="0.25">
      <c r="A801" s="64" t="s">
        <v>146</v>
      </c>
      <c r="B801" s="43" t="s">
        <v>3042</v>
      </c>
      <c r="C801" s="21">
        <v>0.41666666666666669</v>
      </c>
      <c r="D801" s="21">
        <v>55.083333333333336</v>
      </c>
      <c r="E801" s="39" t="s">
        <v>3043</v>
      </c>
      <c r="F801" s="39" t="s">
        <v>78</v>
      </c>
    </row>
    <row r="802" spans="1:6" x14ac:dyDescent="0.25">
      <c r="A802" s="64" t="s">
        <v>146</v>
      </c>
      <c r="B802" s="43" t="s">
        <v>2005</v>
      </c>
      <c r="C802" s="21">
        <v>0.33333333333333337</v>
      </c>
      <c r="D802" s="21">
        <v>0</v>
      </c>
      <c r="E802" s="39" t="s">
        <v>2006</v>
      </c>
      <c r="F802" s="39" t="s">
        <v>48</v>
      </c>
    </row>
    <row r="803" spans="1:6" x14ac:dyDescent="0.25">
      <c r="A803" s="64" t="s">
        <v>146</v>
      </c>
      <c r="B803" s="43" t="s">
        <v>2044</v>
      </c>
      <c r="C803" s="21">
        <v>0.33333333333333337</v>
      </c>
      <c r="D803" s="21">
        <v>0</v>
      </c>
      <c r="E803" s="39" t="s">
        <v>770</v>
      </c>
      <c r="F803" s="39" t="s">
        <v>48</v>
      </c>
    </row>
    <row r="804" spans="1:6" x14ac:dyDescent="0.25">
      <c r="A804" s="64" t="s">
        <v>146</v>
      </c>
      <c r="B804" s="43" t="s">
        <v>2045</v>
      </c>
      <c r="C804" s="21">
        <v>0.33333333333333337</v>
      </c>
      <c r="D804" s="21">
        <v>0</v>
      </c>
      <c r="E804" s="39" t="s">
        <v>771</v>
      </c>
      <c r="F804" s="39" t="s">
        <v>48</v>
      </c>
    </row>
    <row r="805" spans="1:6" x14ac:dyDescent="0.25">
      <c r="A805" s="64" t="s">
        <v>146</v>
      </c>
      <c r="B805" s="43" t="s">
        <v>3667</v>
      </c>
      <c r="C805" s="21">
        <v>0.33333333333333337</v>
      </c>
      <c r="D805" s="21">
        <v>0</v>
      </c>
      <c r="E805" s="39" t="s">
        <v>3662</v>
      </c>
      <c r="F805" s="39" t="s">
        <v>48</v>
      </c>
    </row>
    <row r="806" spans="1:6" x14ac:dyDescent="0.25">
      <c r="A806" s="64" t="s">
        <v>146</v>
      </c>
      <c r="B806" s="43" t="s">
        <v>3668</v>
      </c>
      <c r="C806" s="21">
        <v>0.33333333333333337</v>
      </c>
      <c r="D806" s="21">
        <v>0</v>
      </c>
      <c r="E806" s="39" t="s">
        <v>3660</v>
      </c>
      <c r="F806" s="39" t="s">
        <v>48</v>
      </c>
    </row>
    <row r="807" spans="1:6" x14ac:dyDescent="0.25">
      <c r="A807" s="64" t="s">
        <v>146</v>
      </c>
      <c r="B807" s="43" t="s">
        <v>3669</v>
      </c>
      <c r="C807" s="21">
        <v>0.33333333333333337</v>
      </c>
      <c r="D807" s="21">
        <v>0</v>
      </c>
      <c r="E807" s="39" t="s">
        <v>770</v>
      </c>
      <c r="F807" s="39" t="s">
        <v>48</v>
      </c>
    </row>
    <row r="808" spans="1:6" x14ac:dyDescent="0.25">
      <c r="A808" s="64" t="s">
        <v>146</v>
      </c>
      <c r="B808" s="43" t="s">
        <v>3670</v>
      </c>
      <c r="C808" s="21">
        <v>0.33333333333333337</v>
      </c>
      <c r="D808" s="21">
        <v>0</v>
      </c>
      <c r="E808" s="39" t="s">
        <v>3662</v>
      </c>
      <c r="F808" s="39" t="s">
        <v>48</v>
      </c>
    </row>
    <row r="809" spans="1:6" x14ac:dyDescent="0.25">
      <c r="A809" s="64" t="s">
        <v>146</v>
      </c>
      <c r="B809" s="43" t="s">
        <v>3586</v>
      </c>
      <c r="C809" s="21">
        <v>0.33333333333333337</v>
      </c>
      <c r="D809" s="21">
        <v>0</v>
      </c>
      <c r="E809" s="39" t="s">
        <v>3572</v>
      </c>
      <c r="F809" s="39" t="s">
        <v>48</v>
      </c>
    </row>
    <row r="810" spans="1:6" x14ac:dyDescent="0.25">
      <c r="A810" s="64" t="s">
        <v>146</v>
      </c>
      <c r="B810" s="43" t="s">
        <v>3522</v>
      </c>
      <c r="C810" s="21">
        <v>0.33333333333333337</v>
      </c>
      <c r="D810" s="21">
        <v>0</v>
      </c>
      <c r="E810" s="39" t="s">
        <v>3523</v>
      </c>
      <c r="F810" s="39" t="s">
        <v>48</v>
      </c>
    </row>
    <row r="811" spans="1:6" x14ac:dyDescent="0.25">
      <c r="A811" s="64" t="s">
        <v>146</v>
      </c>
      <c r="B811" s="43" t="s">
        <v>3587</v>
      </c>
      <c r="C811" s="21">
        <v>0.33333333333333337</v>
      </c>
      <c r="D811" s="21">
        <v>0</v>
      </c>
      <c r="E811" s="39" t="s">
        <v>3588</v>
      </c>
      <c r="F811" s="39" t="s">
        <v>48</v>
      </c>
    </row>
    <row r="812" spans="1:6" x14ac:dyDescent="0.25">
      <c r="A812" s="64" t="s">
        <v>146</v>
      </c>
      <c r="B812" s="43" t="s">
        <v>3589</v>
      </c>
      <c r="C812" s="21">
        <v>0.33333333333333337</v>
      </c>
      <c r="D812" s="21">
        <v>0</v>
      </c>
      <c r="E812" s="39" t="s">
        <v>3585</v>
      </c>
      <c r="F812" s="39" t="s">
        <v>48</v>
      </c>
    </row>
    <row r="813" spans="1:6" x14ac:dyDescent="0.25">
      <c r="A813" s="64" t="s">
        <v>146</v>
      </c>
      <c r="B813" s="43" t="s">
        <v>3671</v>
      </c>
      <c r="C813" s="21">
        <v>0.33333333333333337</v>
      </c>
      <c r="D813" s="21">
        <v>0</v>
      </c>
      <c r="E813" s="39" t="s">
        <v>3672</v>
      </c>
      <c r="F813" s="39" t="s">
        <v>48</v>
      </c>
    </row>
    <row r="814" spans="1:6" x14ac:dyDescent="0.25">
      <c r="A814" s="64" t="s">
        <v>146</v>
      </c>
      <c r="B814" s="43" t="s">
        <v>3673</v>
      </c>
      <c r="C814" s="21">
        <v>0.33333333333333337</v>
      </c>
      <c r="D814" s="21">
        <v>0</v>
      </c>
      <c r="E814" s="39" t="s">
        <v>3674</v>
      </c>
      <c r="F814" s="39" t="s">
        <v>48</v>
      </c>
    </row>
    <row r="815" spans="1:6" x14ac:dyDescent="0.25">
      <c r="A815" s="64" t="s">
        <v>146</v>
      </c>
      <c r="B815" s="43" t="s">
        <v>3675</v>
      </c>
      <c r="C815" s="21">
        <v>0.33333333333333337</v>
      </c>
      <c r="D815" s="21">
        <v>0</v>
      </c>
      <c r="E815" s="39" t="s">
        <v>3676</v>
      </c>
      <c r="F815" s="39" t="s">
        <v>48</v>
      </c>
    </row>
    <row r="816" spans="1:6" x14ac:dyDescent="0.25">
      <c r="A816" s="64" t="s">
        <v>146</v>
      </c>
      <c r="B816" s="43" t="s">
        <v>3677</v>
      </c>
      <c r="C816" s="21">
        <v>0.33333333333333337</v>
      </c>
      <c r="D816" s="21">
        <v>0</v>
      </c>
      <c r="E816" s="39" t="s">
        <v>3662</v>
      </c>
      <c r="F816" s="39" t="s">
        <v>48</v>
      </c>
    </row>
    <row r="817" spans="1:6" x14ac:dyDescent="0.25">
      <c r="A817" s="64" t="s">
        <v>146</v>
      </c>
      <c r="B817" s="43" t="s">
        <v>3678</v>
      </c>
      <c r="C817" s="21">
        <v>0.33333333333333337</v>
      </c>
      <c r="D817" s="21">
        <v>0</v>
      </c>
      <c r="E817" s="39" t="s">
        <v>3679</v>
      </c>
      <c r="F817" s="39" t="s">
        <v>48</v>
      </c>
    </row>
    <row r="818" spans="1:6" x14ac:dyDescent="0.25">
      <c r="A818" s="64" t="s">
        <v>146</v>
      </c>
      <c r="B818" s="43" t="s">
        <v>3680</v>
      </c>
      <c r="C818" s="21">
        <v>0.33333333333333337</v>
      </c>
      <c r="D818" s="21">
        <v>0</v>
      </c>
      <c r="E818" s="39" t="s">
        <v>3662</v>
      </c>
      <c r="F818" s="39" t="s">
        <v>48</v>
      </c>
    </row>
    <row r="819" spans="1:6" x14ac:dyDescent="0.25">
      <c r="A819" s="64" t="s">
        <v>146</v>
      </c>
      <c r="B819" s="43" t="s">
        <v>3681</v>
      </c>
      <c r="C819" s="21">
        <v>0.33333333333333337</v>
      </c>
      <c r="D819" s="21">
        <v>0</v>
      </c>
      <c r="E819" s="39" t="s">
        <v>3682</v>
      </c>
      <c r="F819" s="39" t="s">
        <v>48</v>
      </c>
    </row>
    <row r="820" spans="1:6" x14ac:dyDescent="0.25">
      <c r="A820" s="64" t="s">
        <v>146</v>
      </c>
      <c r="B820" s="43" t="s">
        <v>3683</v>
      </c>
      <c r="C820" s="21">
        <v>0.33333333333333337</v>
      </c>
      <c r="D820" s="21">
        <v>0</v>
      </c>
      <c r="E820" s="39" t="s">
        <v>3684</v>
      </c>
      <c r="F820" s="39" t="s">
        <v>48</v>
      </c>
    </row>
    <row r="821" spans="1:6" x14ac:dyDescent="0.25">
      <c r="A821" s="64" t="s">
        <v>146</v>
      </c>
      <c r="B821" s="43" t="s">
        <v>3685</v>
      </c>
      <c r="C821" s="21">
        <v>0.33333333333333337</v>
      </c>
      <c r="D821" s="21">
        <v>0</v>
      </c>
      <c r="E821" s="39" t="s">
        <v>770</v>
      </c>
      <c r="F821" s="39" t="s">
        <v>48</v>
      </c>
    </row>
    <row r="822" spans="1:6" ht="25.5" x14ac:dyDescent="0.25">
      <c r="A822" s="64" t="s">
        <v>146</v>
      </c>
      <c r="B822" s="43" t="s">
        <v>3598</v>
      </c>
      <c r="C822" s="21">
        <v>0.33333333333333337</v>
      </c>
      <c r="D822" s="21">
        <v>0</v>
      </c>
      <c r="E822" s="39" t="s">
        <v>3599</v>
      </c>
      <c r="F822" s="39" t="s">
        <v>77</v>
      </c>
    </row>
    <row r="823" spans="1:6" ht="25.5" x14ac:dyDescent="0.25">
      <c r="A823" s="64" t="s">
        <v>146</v>
      </c>
      <c r="B823" s="43" t="s">
        <v>3600</v>
      </c>
      <c r="C823" s="21">
        <v>0.33333333333333337</v>
      </c>
      <c r="D823" s="21">
        <v>0</v>
      </c>
      <c r="E823" s="39" t="s">
        <v>3601</v>
      </c>
      <c r="F823" s="39" t="s">
        <v>77</v>
      </c>
    </row>
    <row r="824" spans="1:6" x14ac:dyDescent="0.25">
      <c r="A824" s="64" t="s">
        <v>146</v>
      </c>
      <c r="B824" s="43" t="s">
        <v>2013</v>
      </c>
      <c r="C824" s="21">
        <v>0.25</v>
      </c>
      <c r="D824" s="21">
        <v>0</v>
      </c>
      <c r="E824" s="39" t="s">
        <v>2014</v>
      </c>
      <c r="F824" s="39" t="s">
        <v>48</v>
      </c>
    </row>
    <row r="825" spans="1:6" x14ac:dyDescent="0.25">
      <c r="A825" s="64" t="s">
        <v>146</v>
      </c>
      <c r="B825" s="43" t="s">
        <v>2009</v>
      </c>
      <c r="C825" s="21">
        <v>0.25</v>
      </c>
      <c r="D825" s="21">
        <v>0</v>
      </c>
      <c r="E825" s="39" t="s">
        <v>2010</v>
      </c>
      <c r="F825" s="39" t="s">
        <v>48</v>
      </c>
    </row>
    <row r="826" spans="1:6" x14ac:dyDescent="0.25">
      <c r="A826" s="64" t="s">
        <v>146</v>
      </c>
      <c r="B826" s="43" t="s">
        <v>3686</v>
      </c>
      <c r="C826" s="21">
        <v>0.25</v>
      </c>
      <c r="D826" s="21">
        <v>0</v>
      </c>
      <c r="E826" s="39" t="s">
        <v>3687</v>
      </c>
      <c r="F826" s="39" t="s">
        <v>48</v>
      </c>
    </row>
    <row r="827" spans="1:6" x14ac:dyDescent="0.25">
      <c r="A827" s="64" t="s">
        <v>146</v>
      </c>
      <c r="B827" s="43" t="s">
        <v>3688</v>
      </c>
      <c r="C827" s="21">
        <v>0.25</v>
      </c>
      <c r="D827" s="21">
        <v>0</v>
      </c>
      <c r="E827" s="39" t="s">
        <v>3674</v>
      </c>
      <c r="F827" s="39" t="s">
        <v>48</v>
      </c>
    </row>
    <row r="828" spans="1:6" x14ac:dyDescent="0.25">
      <c r="A828" s="64" t="s">
        <v>146</v>
      </c>
      <c r="B828" s="43" t="s">
        <v>3602</v>
      </c>
      <c r="C828" s="21">
        <v>0.25</v>
      </c>
      <c r="D828" s="21">
        <v>0</v>
      </c>
      <c r="E828" s="39" t="s">
        <v>3585</v>
      </c>
      <c r="F828" s="39" t="s">
        <v>48</v>
      </c>
    </row>
    <row r="829" spans="1:6" x14ac:dyDescent="0.25">
      <c r="A829" s="64" t="s">
        <v>146</v>
      </c>
      <c r="B829" s="43" t="s">
        <v>3689</v>
      </c>
      <c r="C829" s="21">
        <v>0.25</v>
      </c>
      <c r="D829" s="21">
        <v>0</v>
      </c>
      <c r="E829" s="39" t="s">
        <v>3662</v>
      </c>
      <c r="F829" s="39" t="s">
        <v>48</v>
      </c>
    </row>
    <row r="830" spans="1:6" x14ac:dyDescent="0.25">
      <c r="A830" s="64" t="s">
        <v>146</v>
      </c>
      <c r="B830" s="43" t="s">
        <v>3603</v>
      </c>
      <c r="C830" s="21">
        <v>0.25</v>
      </c>
      <c r="D830" s="21">
        <v>0</v>
      </c>
      <c r="E830" s="39" t="s">
        <v>3604</v>
      </c>
      <c r="F830" s="39" t="s">
        <v>48</v>
      </c>
    </row>
    <row r="831" spans="1:6" x14ac:dyDescent="0.25">
      <c r="A831" s="64" t="s">
        <v>146</v>
      </c>
      <c r="B831" s="43" t="s">
        <v>3690</v>
      </c>
      <c r="C831" s="21">
        <v>0.25</v>
      </c>
      <c r="D831" s="21">
        <v>0</v>
      </c>
      <c r="E831" s="39" t="s">
        <v>3691</v>
      </c>
      <c r="F831" s="39" t="s">
        <v>48</v>
      </c>
    </row>
    <row r="832" spans="1:6" x14ac:dyDescent="0.25">
      <c r="A832" s="64" t="s">
        <v>146</v>
      </c>
      <c r="B832" s="43" t="s">
        <v>3692</v>
      </c>
      <c r="C832" s="21">
        <v>0.25</v>
      </c>
      <c r="D832" s="21">
        <v>0</v>
      </c>
      <c r="E832" s="39" t="s">
        <v>3662</v>
      </c>
      <c r="F832" s="39" t="s">
        <v>48</v>
      </c>
    </row>
    <row r="833" spans="1:6" x14ac:dyDescent="0.25">
      <c r="A833" s="64" t="s">
        <v>146</v>
      </c>
      <c r="B833" s="43" t="s">
        <v>3693</v>
      </c>
      <c r="C833" s="21">
        <v>0.25</v>
      </c>
      <c r="D833" s="21">
        <v>0</v>
      </c>
      <c r="E833" s="39" t="s">
        <v>3674</v>
      </c>
      <c r="F833" s="39" t="s">
        <v>48</v>
      </c>
    </row>
    <row r="834" spans="1:6" x14ac:dyDescent="0.25">
      <c r="A834" s="64" t="s">
        <v>146</v>
      </c>
      <c r="B834" s="43" t="s">
        <v>3694</v>
      </c>
      <c r="C834" s="21">
        <v>0.25</v>
      </c>
      <c r="D834" s="21">
        <v>0</v>
      </c>
      <c r="E834" s="39" t="s">
        <v>3695</v>
      </c>
      <c r="F834" s="39" t="s">
        <v>48</v>
      </c>
    </row>
    <row r="835" spans="1:6" x14ac:dyDescent="0.25">
      <c r="A835" s="64" t="s">
        <v>146</v>
      </c>
      <c r="B835" s="43" t="s">
        <v>3640</v>
      </c>
      <c r="C835" s="21">
        <v>0.25</v>
      </c>
      <c r="D835" s="21">
        <v>0</v>
      </c>
      <c r="E835" s="39" t="s">
        <v>2029</v>
      </c>
      <c r="F835" s="39" t="s">
        <v>48</v>
      </c>
    </row>
    <row r="836" spans="1:6" x14ac:dyDescent="0.25">
      <c r="A836" s="64" t="s">
        <v>146</v>
      </c>
      <c r="B836" s="43" t="s">
        <v>3696</v>
      </c>
      <c r="C836" s="21">
        <v>0.25</v>
      </c>
      <c r="D836" s="21">
        <v>0</v>
      </c>
      <c r="E836" s="39" t="s">
        <v>771</v>
      </c>
      <c r="F836" s="39" t="s">
        <v>48</v>
      </c>
    </row>
    <row r="837" spans="1:6" x14ac:dyDescent="0.25">
      <c r="A837" s="64" t="s">
        <v>146</v>
      </c>
      <c r="B837" s="43" t="s">
        <v>3606</v>
      </c>
      <c r="C837" s="21">
        <v>0.25</v>
      </c>
      <c r="D837" s="21">
        <v>0</v>
      </c>
      <c r="E837" s="39" t="s">
        <v>3607</v>
      </c>
      <c r="F837" s="39" t="s">
        <v>48</v>
      </c>
    </row>
    <row r="838" spans="1:6" x14ac:dyDescent="0.25">
      <c r="A838" s="64" t="s">
        <v>146</v>
      </c>
      <c r="B838" s="43" t="s">
        <v>3697</v>
      </c>
      <c r="C838" s="21">
        <v>0.25</v>
      </c>
      <c r="D838" s="21">
        <v>0</v>
      </c>
      <c r="E838" s="39" t="s">
        <v>3698</v>
      </c>
      <c r="F838" s="39" t="s">
        <v>48</v>
      </c>
    </row>
    <row r="839" spans="1:6" x14ac:dyDescent="0.25">
      <c r="A839" s="64" t="s">
        <v>146</v>
      </c>
      <c r="B839" s="43" t="s">
        <v>3699</v>
      </c>
      <c r="C839" s="21">
        <v>0.25</v>
      </c>
      <c r="D839" s="21">
        <v>0</v>
      </c>
      <c r="E839" s="39" t="s">
        <v>3700</v>
      </c>
      <c r="F839" s="39" t="s">
        <v>48</v>
      </c>
    </row>
    <row r="840" spans="1:6" x14ac:dyDescent="0.25">
      <c r="A840" s="64" t="s">
        <v>146</v>
      </c>
      <c r="B840" s="43" t="s">
        <v>3701</v>
      </c>
      <c r="C840" s="21">
        <v>0.25</v>
      </c>
      <c r="D840" s="21">
        <v>0</v>
      </c>
      <c r="E840" s="39" t="s">
        <v>3702</v>
      </c>
      <c r="F840" s="39" t="s">
        <v>48</v>
      </c>
    </row>
    <row r="841" spans="1:6" x14ac:dyDescent="0.25">
      <c r="A841" s="64" t="s">
        <v>146</v>
      </c>
      <c r="B841" s="43" t="s">
        <v>3703</v>
      </c>
      <c r="C841" s="21">
        <v>0.25</v>
      </c>
      <c r="D841" s="21">
        <v>0</v>
      </c>
      <c r="E841" s="39" t="s">
        <v>770</v>
      </c>
      <c r="F841" s="39" t="s">
        <v>48</v>
      </c>
    </row>
    <row r="842" spans="1:6" x14ac:dyDescent="0.25">
      <c r="A842" s="64" t="s">
        <v>146</v>
      </c>
      <c r="B842" s="43" t="s">
        <v>3610</v>
      </c>
      <c r="C842" s="21">
        <v>0.25</v>
      </c>
      <c r="D842" s="21">
        <v>0</v>
      </c>
      <c r="E842" s="39" t="s">
        <v>3579</v>
      </c>
      <c r="F842" s="39" t="s">
        <v>48</v>
      </c>
    </row>
    <row r="843" spans="1:6" x14ac:dyDescent="0.25">
      <c r="A843" s="64" t="s">
        <v>146</v>
      </c>
      <c r="B843" s="43" t="s">
        <v>3594</v>
      </c>
      <c r="C843" s="21">
        <v>0.25</v>
      </c>
      <c r="D843" s="21">
        <v>0</v>
      </c>
      <c r="E843" s="39" t="s">
        <v>3595</v>
      </c>
      <c r="F843" s="39" t="s">
        <v>48</v>
      </c>
    </row>
    <row r="844" spans="1:6" ht="25.5" x14ac:dyDescent="0.25">
      <c r="A844" s="64" t="s">
        <v>146</v>
      </c>
      <c r="B844" s="43" t="s">
        <v>3611</v>
      </c>
      <c r="C844" s="21">
        <v>0.25</v>
      </c>
      <c r="D844" s="21">
        <v>0</v>
      </c>
      <c r="E844" s="39" t="s">
        <v>2728</v>
      </c>
      <c r="F844" s="39" t="s">
        <v>77</v>
      </c>
    </row>
    <row r="845" spans="1:6" ht="25.5" x14ac:dyDescent="0.25">
      <c r="A845" s="64" t="s">
        <v>146</v>
      </c>
      <c r="B845" s="43" t="s">
        <v>3565</v>
      </c>
      <c r="C845" s="21">
        <v>0.25</v>
      </c>
      <c r="D845" s="21">
        <v>0</v>
      </c>
      <c r="E845" s="39" t="s">
        <v>1596</v>
      </c>
      <c r="F845" s="39" t="s">
        <v>77</v>
      </c>
    </row>
    <row r="846" spans="1:6" ht="25.5" x14ac:dyDescent="0.25">
      <c r="A846" s="64" t="s">
        <v>146</v>
      </c>
      <c r="B846" s="43" t="s">
        <v>3100</v>
      </c>
      <c r="C846" s="21">
        <v>0.25</v>
      </c>
      <c r="D846" s="21">
        <v>0</v>
      </c>
      <c r="E846" s="39" t="s">
        <v>3101</v>
      </c>
      <c r="F846" s="39" t="s">
        <v>77</v>
      </c>
    </row>
    <row r="847" spans="1:6" ht="25.5" x14ac:dyDescent="0.25">
      <c r="A847" s="64" t="s">
        <v>146</v>
      </c>
      <c r="B847" s="43" t="s">
        <v>1675</v>
      </c>
      <c r="C847" s="21">
        <v>0.25</v>
      </c>
      <c r="D847" s="21">
        <v>0</v>
      </c>
      <c r="E847" s="39" t="s">
        <v>1676</v>
      </c>
      <c r="F847" s="39" t="s">
        <v>78</v>
      </c>
    </row>
    <row r="848" spans="1:6" x14ac:dyDescent="0.25">
      <c r="A848" s="64" t="s">
        <v>146</v>
      </c>
      <c r="B848" s="43" t="s">
        <v>2046</v>
      </c>
      <c r="C848" s="21">
        <v>0.16666666666666669</v>
      </c>
      <c r="D848" s="21">
        <v>0</v>
      </c>
      <c r="E848" s="39" t="s">
        <v>2047</v>
      </c>
      <c r="F848" s="39" t="s">
        <v>48</v>
      </c>
    </row>
    <row r="849" spans="1:6" x14ac:dyDescent="0.25">
      <c r="A849" s="64" t="s">
        <v>146</v>
      </c>
      <c r="B849" s="43" t="s">
        <v>2048</v>
      </c>
      <c r="C849" s="21">
        <v>0.16666666666666669</v>
      </c>
      <c r="D849" s="21">
        <v>0</v>
      </c>
      <c r="E849" s="39" t="s">
        <v>770</v>
      </c>
      <c r="F849" s="39" t="s">
        <v>48</v>
      </c>
    </row>
    <row r="850" spans="1:6" x14ac:dyDescent="0.25">
      <c r="A850" s="64" t="s">
        <v>146</v>
      </c>
      <c r="B850" s="43" t="s">
        <v>2015</v>
      </c>
      <c r="C850" s="21">
        <v>0.16666666666666669</v>
      </c>
      <c r="D850" s="21">
        <v>0</v>
      </c>
      <c r="E850" s="39" t="s">
        <v>2016</v>
      </c>
      <c r="F850" s="39" t="s">
        <v>48</v>
      </c>
    </row>
    <row r="851" spans="1:6" x14ac:dyDescent="0.25">
      <c r="A851" s="64" t="s">
        <v>146</v>
      </c>
      <c r="B851" s="43" t="s">
        <v>2049</v>
      </c>
      <c r="C851" s="21">
        <v>0.16666666666666669</v>
      </c>
      <c r="D851" s="21">
        <v>0</v>
      </c>
      <c r="E851" s="39" t="s">
        <v>2050</v>
      </c>
      <c r="F851" s="39" t="s">
        <v>48</v>
      </c>
    </row>
    <row r="852" spans="1:6" x14ac:dyDescent="0.25">
      <c r="A852" s="64" t="s">
        <v>146</v>
      </c>
      <c r="B852" s="43" t="s">
        <v>2051</v>
      </c>
      <c r="C852" s="21">
        <v>0.16666666666666669</v>
      </c>
      <c r="D852" s="21">
        <v>0</v>
      </c>
      <c r="E852" s="39" t="s">
        <v>2052</v>
      </c>
      <c r="F852" s="39" t="s">
        <v>48</v>
      </c>
    </row>
    <row r="853" spans="1:6" x14ac:dyDescent="0.25">
      <c r="A853" s="64" t="s">
        <v>146</v>
      </c>
      <c r="B853" s="43" t="s">
        <v>3704</v>
      </c>
      <c r="C853" s="21">
        <v>0.16666666666666669</v>
      </c>
      <c r="D853" s="21">
        <v>0</v>
      </c>
      <c r="E853" s="39" t="s">
        <v>3662</v>
      </c>
      <c r="F853" s="39" t="s">
        <v>48</v>
      </c>
    </row>
    <row r="854" spans="1:6" x14ac:dyDescent="0.25">
      <c r="A854" s="64" t="s">
        <v>146</v>
      </c>
      <c r="B854" s="43" t="s">
        <v>3705</v>
      </c>
      <c r="C854" s="21">
        <v>0.16666666666666669</v>
      </c>
      <c r="D854" s="21">
        <v>0</v>
      </c>
      <c r="E854" s="39" t="s">
        <v>3706</v>
      </c>
      <c r="F854" s="39" t="s">
        <v>48</v>
      </c>
    </row>
    <row r="855" spans="1:6" x14ac:dyDescent="0.25">
      <c r="A855" s="64" t="s">
        <v>146</v>
      </c>
      <c r="B855" s="43" t="s">
        <v>3614</v>
      </c>
      <c r="C855" s="21">
        <v>0.16666666666666669</v>
      </c>
      <c r="D855" s="21">
        <v>0</v>
      </c>
      <c r="E855" s="39" t="s">
        <v>3615</v>
      </c>
      <c r="F855" s="39" t="s">
        <v>48</v>
      </c>
    </row>
    <row r="856" spans="1:6" x14ac:dyDescent="0.25">
      <c r="A856" s="64" t="s">
        <v>146</v>
      </c>
      <c r="B856" s="43" t="s">
        <v>3616</v>
      </c>
      <c r="C856" s="21">
        <v>0.16666666666666669</v>
      </c>
      <c r="D856" s="21">
        <v>0</v>
      </c>
      <c r="E856" s="39" t="s">
        <v>3588</v>
      </c>
      <c r="F856" s="39" t="s">
        <v>48</v>
      </c>
    </row>
    <row r="857" spans="1:6" x14ac:dyDescent="0.25">
      <c r="A857" s="64" t="s">
        <v>146</v>
      </c>
      <c r="B857" s="43" t="s">
        <v>3707</v>
      </c>
      <c r="C857" s="21">
        <v>0.16666666666666669</v>
      </c>
      <c r="D857" s="21">
        <v>0</v>
      </c>
      <c r="E857" s="39" t="s">
        <v>3706</v>
      </c>
      <c r="F857" s="39" t="s">
        <v>48</v>
      </c>
    </row>
    <row r="858" spans="1:6" x14ac:dyDescent="0.25">
      <c r="A858" s="64" t="s">
        <v>146</v>
      </c>
      <c r="B858" s="43" t="s">
        <v>3708</v>
      </c>
      <c r="C858" s="21">
        <v>0.16666666666666669</v>
      </c>
      <c r="D858" s="21">
        <v>0</v>
      </c>
      <c r="E858" s="39" t="s">
        <v>3709</v>
      </c>
      <c r="F858" s="39" t="s">
        <v>48</v>
      </c>
    </row>
    <row r="859" spans="1:6" x14ac:dyDescent="0.25">
      <c r="A859" s="64" t="s">
        <v>146</v>
      </c>
      <c r="B859" s="43" t="s">
        <v>3617</v>
      </c>
      <c r="C859" s="21">
        <v>0.16666666666666669</v>
      </c>
      <c r="D859" s="21">
        <v>0</v>
      </c>
      <c r="E859" s="39" t="s">
        <v>3615</v>
      </c>
      <c r="F859" s="39" t="s">
        <v>48</v>
      </c>
    </row>
    <row r="860" spans="1:6" x14ac:dyDescent="0.25">
      <c r="A860" s="64" t="s">
        <v>146</v>
      </c>
      <c r="B860" s="43" t="s">
        <v>3618</v>
      </c>
      <c r="C860" s="21">
        <v>0.16666666666666669</v>
      </c>
      <c r="D860" s="21">
        <v>0</v>
      </c>
      <c r="E860" s="39" t="s">
        <v>3619</v>
      </c>
      <c r="F860" s="39" t="s">
        <v>48</v>
      </c>
    </row>
    <row r="861" spans="1:6" x14ac:dyDescent="0.25">
      <c r="A861" s="64" t="s">
        <v>146</v>
      </c>
      <c r="B861" s="43" t="s">
        <v>3620</v>
      </c>
      <c r="C861" s="21">
        <v>0.16666666666666669</v>
      </c>
      <c r="D861" s="21">
        <v>0</v>
      </c>
      <c r="E861" s="39" t="s">
        <v>3561</v>
      </c>
      <c r="F861" s="39" t="s">
        <v>48</v>
      </c>
    </row>
    <row r="862" spans="1:6" x14ac:dyDescent="0.25">
      <c r="A862" s="64" t="s">
        <v>146</v>
      </c>
      <c r="B862" s="43" t="s">
        <v>3527</v>
      </c>
      <c r="C862" s="21">
        <v>0.16666666666666669</v>
      </c>
      <c r="D862" s="21">
        <v>0</v>
      </c>
      <c r="E862" s="39" t="s">
        <v>3528</v>
      </c>
      <c r="F862" s="39" t="s">
        <v>48</v>
      </c>
    </row>
    <row r="863" spans="1:6" x14ac:dyDescent="0.25">
      <c r="A863" s="64" t="s">
        <v>146</v>
      </c>
      <c r="B863" s="43" t="s">
        <v>3710</v>
      </c>
      <c r="C863" s="21">
        <v>0.16666666666666669</v>
      </c>
      <c r="D863" s="21">
        <v>0</v>
      </c>
      <c r="E863" s="39" t="s">
        <v>3695</v>
      </c>
      <c r="F863" s="39" t="s">
        <v>48</v>
      </c>
    </row>
    <row r="864" spans="1:6" x14ac:dyDescent="0.25">
      <c r="A864" s="64" t="s">
        <v>146</v>
      </c>
      <c r="B864" s="43" t="s">
        <v>3621</v>
      </c>
      <c r="C864" s="21">
        <v>0.16666666666666669</v>
      </c>
      <c r="D864" s="21">
        <v>0</v>
      </c>
      <c r="E864" s="39" t="s">
        <v>3622</v>
      </c>
      <c r="F864" s="39" t="s">
        <v>48</v>
      </c>
    </row>
    <row r="865" spans="1:6" x14ac:dyDescent="0.25">
      <c r="A865" s="64" t="s">
        <v>146</v>
      </c>
      <c r="B865" s="43" t="s">
        <v>3623</v>
      </c>
      <c r="C865" s="21">
        <v>0.16666666666666669</v>
      </c>
      <c r="D865" s="21">
        <v>0</v>
      </c>
      <c r="E865" s="39" t="s">
        <v>3624</v>
      </c>
      <c r="F865" s="39" t="s">
        <v>48</v>
      </c>
    </row>
    <row r="866" spans="1:6" x14ac:dyDescent="0.25">
      <c r="A866" s="64" t="s">
        <v>146</v>
      </c>
      <c r="B866" s="43" t="s">
        <v>3605</v>
      </c>
      <c r="C866" s="21">
        <v>0.16666666666666669</v>
      </c>
      <c r="D866" s="21">
        <v>0</v>
      </c>
      <c r="E866" s="39" t="s">
        <v>2100</v>
      </c>
      <c r="F866" s="39" t="s">
        <v>48</v>
      </c>
    </row>
    <row r="867" spans="1:6" x14ac:dyDescent="0.25">
      <c r="A867" s="64" t="s">
        <v>146</v>
      </c>
      <c r="B867" s="43" t="s">
        <v>3711</v>
      </c>
      <c r="C867" s="21">
        <v>0.16666666666666669</v>
      </c>
      <c r="D867" s="21">
        <v>0</v>
      </c>
      <c r="E867" s="39" t="s">
        <v>3712</v>
      </c>
      <c r="F867" s="39" t="s">
        <v>48</v>
      </c>
    </row>
    <row r="868" spans="1:6" x14ac:dyDescent="0.25">
      <c r="A868" s="64" t="s">
        <v>146</v>
      </c>
      <c r="B868" s="43" t="s">
        <v>3625</v>
      </c>
      <c r="C868" s="21">
        <v>0.16666666666666669</v>
      </c>
      <c r="D868" s="21">
        <v>0</v>
      </c>
      <c r="E868" s="39" t="s">
        <v>3604</v>
      </c>
      <c r="F868" s="39" t="s">
        <v>48</v>
      </c>
    </row>
    <row r="869" spans="1:6" x14ac:dyDescent="0.25">
      <c r="A869" s="64" t="s">
        <v>146</v>
      </c>
      <c r="B869" s="43" t="s">
        <v>3713</v>
      </c>
      <c r="C869" s="21">
        <v>0.16666666666666669</v>
      </c>
      <c r="D869" s="21">
        <v>0</v>
      </c>
      <c r="E869" s="39" t="s">
        <v>771</v>
      </c>
      <c r="F869" s="39" t="s">
        <v>48</v>
      </c>
    </row>
    <row r="870" spans="1:6" x14ac:dyDescent="0.25">
      <c r="A870" s="64" t="s">
        <v>146</v>
      </c>
      <c r="B870" s="43" t="s">
        <v>3714</v>
      </c>
      <c r="C870" s="21">
        <v>0.16666666666666669</v>
      </c>
      <c r="D870" s="21">
        <v>0</v>
      </c>
      <c r="E870" s="39" t="s">
        <v>3715</v>
      </c>
      <c r="F870" s="39" t="s">
        <v>48</v>
      </c>
    </row>
    <row r="871" spans="1:6" x14ac:dyDescent="0.25">
      <c r="A871" s="64" t="s">
        <v>146</v>
      </c>
      <c r="B871" s="43" t="s">
        <v>3609</v>
      </c>
      <c r="C871" s="21">
        <v>0.16666666666666669</v>
      </c>
      <c r="D871" s="21">
        <v>0</v>
      </c>
      <c r="E871" s="39" t="s">
        <v>3579</v>
      </c>
      <c r="F871" s="39" t="s">
        <v>48</v>
      </c>
    </row>
    <row r="872" spans="1:6" x14ac:dyDescent="0.25">
      <c r="A872" s="64" t="s">
        <v>146</v>
      </c>
      <c r="B872" s="43" t="s">
        <v>3626</v>
      </c>
      <c r="C872" s="21">
        <v>0.16666666666666669</v>
      </c>
      <c r="D872" s="21">
        <v>0</v>
      </c>
      <c r="E872" s="39" t="s">
        <v>3579</v>
      </c>
      <c r="F872" s="39" t="s">
        <v>48</v>
      </c>
    </row>
    <row r="873" spans="1:6" ht="25.5" x14ac:dyDescent="0.25">
      <c r="A873" s="64" t="s">
        <v>146</v>
      </c>
      <c r="B873" s="43" t="s">
        <v>3118</v>
      </c>
      <c r="C873" s="21">
        <v>0.16666666666666669</v>
      </c>
      <c r="D873" s="21">
        <v>0</v>
      </c>
      <c r="E873" s="39" t="s">
        <v>3119</v>
      </c>
      <c r="F873" s="39" t="s">
        <v>77</v>
      </c>
    </row>
    <row r="874" spans="1:6" x14ac:dyDescent="0.25">
      <c r="A874" s="64" t="s">
        <v>146</v>
      </c>
      <c r="B874" s="43" t="s">
        <v>1749</v>
      </c>
      <c r="C874" s="21">
        <v>0.16666666666666669</v>
      </c>
      <c r="D874" s="21">
        <v>0</v>
      </c>
      <c r="E874" s="39" t="s">
        <v>1750</v>
      </c>
      <c r="F874" s="39" t="s">
        <v>78</v>
      </c>
    </row>
    <row r="875" spans="1:6" ht="25.5" x14ac:dyDescent="0.25">
      <c r="A875" s="64" t="s">
        <v>146</v>
      </c>
      <c r="B875" s="43" t="s">
        <v>3122</v>
      </c>
      <c r="C875" s="21">
        <v>0.16666666666666669</v>
      </c>
      <c r="D875" s="21">
        <v>0</v>
      </c>
      <c r="E875" s="39" t="s">
        <v>3123</v>
      </c>
      <c r="F875" s="39" t="s">
        <v>77</v>
      </c>
    </row>
    <row r="876" spans="1:6" ht="38.25" x14ac:dyDescent="0.25">
      <c r="A876" s="64" t="s">
        <v>146</v>
      </c>
      <c r="B876" s="43" t="s">
        <v>3491</v>
      </c>
      <c r="C876" s="21">
        <v>0.16666666666666669</v>
      </c>
      <c r="D876" s="21">
        <v>0</v>
      </c>
      <c r="E876" s="39" t="s">
        <v>3492</v>
      </c>
      <c r="F876" s="39" t="s">
        <v>77</v>
      </c>
    </row>
    <row r="877" spans="1:6" ht="38.25" x14ac:dyDescent="0.25">
      <c r="A877" s="64" t="s">
        <v>146</v>
      </c>
      <c r="B877" s="43" t="s">
        <v>2011</v>
      </c>
      <c r="C877" s="21">
        <v>0.16666666666666669</v>
      </c>
      <c r="D877" s="21">
        <v>0</v>
      </c>
      <c r="E877" s="39" t="s">
        <v>2012</v>
      </c>
      <c r="F877" s="39" t="s">
        <v>77</v>
      </c>
    </row>
    <row r="878" spans="1:6" ht="25.5" x14ac:dyDescent="0.25">
      <c r="A878" s="64" t="s">
        <v>146</v>
      </c>
      <c r="B878" s="43" t="s">
        <v>3627</v>
      </c>
      <c r="C878" s="21">
        <v>0.16666666666666669</v>
      </c>
      <c r="D878" s="21">
        <v>0</v>
      </c>
      <c r="E878" s="39" t="s">
        <v>3628</v>
      </c>
      <c r="F878" s="39" t="s">
        <v>77</v>
      </c>
    </row>
    <row r="879" spans="1:6" ht="25.5" x14ac:dyDescent="0.25">
      <c r="A879" s="64" t="s">
        <v>146</v>
      </c>
      <c r="B879" s="43" t="s">
        <v>3630</v>
      </c>
      <c r="C879" s="21">
        <v>0.16666666666666669</v>
      </c>
      <c r="D879" s="21">
        <v>0</v>
      </c>
      <c r="E879" s="39" t="s">
        <v>3012</v>
      </c>
      <c r="F879" s="39" t="s">
        <v>77</v>
      </c>
    </row>
    <row r="880" spans="1:6" ht="25.5" x14ac:dyDescent="0.25">
      <c r="A880" s="64" t="s">
        <v>146</v>
      </c>
      <c r="B880" s="43" t="s">
        <v>3131</v>
      </c>
      <c r="C880" s="21">
        <v>0.16666666666666669</v>
      </c>
      <c r="D880" s="21">
        <v>0</v>
      </c>
      <c r="E880" s="39" t="s">
        <v>3132</v>
      </c>
      <c r="F880" s="39" t="s">
        <v>77</v>
      </c>
    </row>
    <row r="881" spans="1:6" x14ac:dyDescent="0.25">
      <c r="A881" s="64" t="s">
        <v>146</v>
      </c>
      <c r="B881" s="43" t="s">
        <v>2053</v>
      </c>
      <c r="C881" s="21">
        <v>8.3333333333333343E-2</v>
      </c>
      <c r="D881" s="21">
        <v>0</v>
      </c>
      <c r="E881" s="39" t="s">
        <v>771</v>
      </c>
      <c r="F881" s="39" t="s">
        <v>48</v>
      </c>
    </row>
    <row r="882" spans="1:6" x14ac:dyDescent="0.25">
      <c r="A882" s="64" t="s">
        <v>146</v>
      </c>
      <c r="B882" s="43" t="s">
        <v>2018</v>
      </c>
      <c r="C882" s="21">
        <v>8.3333333333333343E-2</v>
      </c>
      <c r="D882" s="21">
        <v>0</v>
      </c>
      <c r="E882" s="39" t="s">
        <v>2019</v>
      </c>
      <c r="F882" s="39" t="s">
        <v>48</v>
      </c>
    </row>
    <row r="883" spans="1:6" x14ac:dyDescent="0.25">
      <c r="A883" s="64" t="s">
        <v>146</v>
      </c>
      <c r="B883" s="43" t="s">
        <v>2026</v>
      </c>
      <c r="C883" s="21">
        <v>8.3333333333333343E-2</v>
      </c>
      <c r="D883" s="21">
        <v>0</v>
      </c>
      <c r="E883" s="39" t="s">
        <v>2027</v>
      </c>
      <c r="F883" s="39" t="s">
        <v>48</v>
      </c>
    </row>
    <row r="884" spans="1:6" x14ac:dyDescent="0.25">
      <c r="A884" s="64" t="s">
        <v>146</v>
      </c>
      <c r="B884" s="43" t="s">
        <v>2054</v>
      </c>
      <c r="C884" s="21">
        <v>8.3333333333333343E-2</v>
      </c>
      <c r="D884" s="21">
        <v>0</v>
      </c>
      <c r="E884" s="39" t="s">
        <v>2055</v>
      </c>
      <c r="F884" s="39" t="s">
        <v>48</v>
      </c>
    </row>
    <row r="885" spans="1:6" x14ac:dyDescent="0.25">
      <c r="A885" s="64" t="s">
        <v>146</v>
      </c>
      <c r="B885" s="43" t="s">
        <v>2056</v>
      </c>
      <c r="C885" s="21">
        <v>8.3333333333333343E-2</v>
      </c>
      <c r="D885" s="21">
        <v>0</v>
      </c>
      <c r="E885" s="39" t="s">
        <v>770</v>
      </c>
      <c r="F885" s="39" t="s">
        <v>48</v>
      </c>
    </row>
    <row r="886" spans="1:6" x14ac:dyDescent="0.25">
      <c r="A886" s="64" t="s">
        <v>146</v>
      </c>
      <c r="B886" s="43" t="s">
        <v>2057</v>
      </c>
      <c r="C886" s="21">
        <v>8.3333333333333343E-2</v>
      </c>
      <c r="D886" s="21">
        <v>0</v>
      </c>
      <c r="E886" s="39" t="s">
        <v>2058</v>
      </c>
      <c r="F886" s="39" t="s">
        <v>48</v>
      </c>
    </row>
    <row r="887" spans="1:6" x14ac:dyDescent="0.25">
      <c r="A887" s="64" t="s">
        <v>146</v>
      </c>
      <c r="B887" s="43" t="s">
        <v>2059</v>
      </c>
      <c r="C887" s="21">
        <v>8.3333333333333343E-2</v>
      </c>
      <c r="D887" s="21">
        <v>0</v>
      </c>
      <c r="E887" s="39" t="s">
        <v>2060</v>
      </c>
      <c r="F887" s="39" t="s">
        <v>48</v>
      </c>
    </row>
    <row r="888" spans="1:6" x14ac:dyDescent="0.25">
      <c r="A888" s="64" t="s">
        <v>146</v>
      </c>
      <c r="B888" s="43" t="s">
        <v>2061</v>
      </c>
      <c r="C888" s="21">
        <v>8.3333333333333343E-2</v>
      </c>
      <c r="D888" s="21">
        <v>0</v>
      </c>
      <c r="E888" s="39" t="s">
        <v>2062</v>
      </c>
      <c r="F888" s="39" t="s">
        <v>48</v>
      </c>
    </row>
    <row r="889" spans="1:6" x14ac:dyDescent="0.25">
      <c r="A889" s="64" t="s">
        <v>146</v>
      </c>
      <c r="B889" s="43" t="s">
        <v>2020</v>
      </c>
      <c r="C889" s="21">
        <v>8.3333333333333343E-2</v>
      </c>
      <c r="D889" s="21">
        <v>0</v>
      </c>
      <c r="E889" s="39" t="s">
        <v>2021</v>
      </c>
      <c r="F889" s="39" t="s">
        <v>48</v>
      </c>
    </row>
    <row r="890" spans="1:6" x14ac:dyDescent="0.25">
      <c r="A890" s="64" t="s">
        <v>146</v>
      </c>
      <c r="B890" s="43" t="s">
        <v>2028</v>
      </c>
      <c r="C890" s="21">
        <v>8.3333333333333343E-2</v>
      </c>
      <c r="D890" s="21">
        <v>0</v>
      </c>
      <c r="E890" s="39" t="s">
        <v>2029</v>
      </c>
      <c r="F890" s="39" t="s">
        <v>48</v>
      </c>
    </row>
    <row r="891" spans="1:6" x14ac:dyDescent="0.25">
      <c r="A891" s="64" t="s">
        <v>146</v>
      </c>
      <c r="B891" s="43" t="s">
        <v>2063</v>
      </c>
      <c r="C891" s="21">
        <v>8.3333333333333343E-2</v>
      </c>
      <c r="D891" s="21">
        <v>0</v>
      </c>
      <c r="E891" s="39" t="s">
        <v>770</v>
      </c>
      <c r="F891" s="39" t="s">
        <v>48</v>
      </c>
    </row>
    <row r="892" spans="1:6" x14ac:dyDescent="0.25">
      <c r="A892" s="64" t="s">
        <v>146</v>
      </c>
      <c r="B892" s="43" t="s">
        <v>2064</v>
      </c>
      <c r="C892" s="21">
        <v>8.3333333333333343E-2</v>
      </c>
      <c r="D892" s="21">
        <v>0</v>
      </c>
      <c r="E892" s="39" t="s">
        <v>2065</v>
      </c>
      <c r="F892" s="39" t="s">
        <v>48</v>
      </c>
    </row>
    <row r="893" spans="1:6" x14ac:dyDescent="0.25">
      <c r="A893" s="64" t="s">
        <v>146</v>
      </c>
      <c r="B893" s="43" t="s">
        <v>3716</v>
      </c>
      <c r="C893" s="21">
        <v>8.3333333333333343E-2</v>
      </c>
      <c r="D893" s="21">
        <v>0</v>
      </c>
      <c r="E893" s="39" t="s">
        <v>771</v>
      </c>
      <c r="F893" s="39" t="s">
        <v>48</v>
      </c>
    </row>
    <row r="894" spans="1:6" x14ac:dyDescent="0.25">
      <c r="A894" s="64" t="s">
        <v>146</v>
      </c>
      <c r="B894" s="43" t="s">
        <v>3717</v>
      </c>
      <c r="C894" s="21">
        <v>8.3333333333333343E-2</v>
      </c>
      <c r="D894" s="21">
        <v>0</v>
      </c>
      <c r="E894" s="39" t="s">
        <v>3585</v>
      </c>
      <c r="F894" s="39" t="s">
        <v>48</v>
      </c>
    </row>
    <row r="895" spans="1:6" x14ac:dyDescent="0.25">
      <c r="A895" s="64" t="s">
        <v>146</v>
      </c>
      <c r="B895" s="43" t="s">
        <v>3718</v>
      </c>
      <c r="C895" s="21">
        <v>8.3333333333333343E-2</v>
      </c>
      <c r="D895" s="21">
        <v>0</v>
      </c>
      <c r="E895" s="39" t="s">
        <v>3719</v>
      </c>
      <c r="F895" s="39" t="s">
        <v>48</v>
      </c>
    </row>
    <row r="896" spans="1:6" x14ac:dyDescent="0.25">
      <c r="A896" s="64" t="s">
        <v>146</v>
      </c>
      <c r="B896" s="43" t="s">
        <v>3720</v>
      </c>
      <c r="C896" s="21">
        <v>8.3333333333333343E-2</v>
      </c>
      <c r="D896" s="21">
        <v>0</v>
      </c>
      <c r="E896" s="39" t="s">
        <v>3721</v>
      </c>
      <c r="F896" s="39" t="s">
        <v>48</v>
      </c>
    </row>
    <row r="897" spans="1:6" x14ac:dyDescent="0.25">
      <c r="A897" s="64" t="s">
        <v>146</v>
      </c>
      <c r="B897" s="43" t="s">
        <v>3633</v>
      </c>
      <c r="C897" s="21">
        <v>8.3333333333333343E-2</v>
      </c>
      <c r="D897" s="21">
        <v>0</v>
      </c>
      <c r="E897" s="39" t="s">
        <v>3615</v>
      </c>
      <c r="F897" s="39" t="s">
        <v>48</v>
      </c>
    </row>
    <row r="898" spans="1:6" x14ac:dyDescent="0.25">
      <c r="A898" s="64" t="s">
        <v>146</v>
      </c>
      <c r="B898" s="43" t="s">
        <v>3634</v>
      </c>
      <c r="C898" s="21">
        <v>8.3333333333333343E-2</v>
      </c>
      <c r="D898" s="21">
        <v>0</v>
      </c>
      <c r="E898" s="39" t="s">
        <v>3572</v>
      </c>
      <c r="F898" s="39" t="s">
        <v>48</v>
      </c>
    </row>
    <row r="899" spans="1:6" x14ac:dyDescent="0.25">
      <c r="A899" s="64" t="s">
        <v>146</v>
      </c>
      <c r="B899" s="43" t="s">
        <v>3722</v>
      </c>
      <c r="C899" s="21">
        <v>8.3333333333333343E-2</v>
      </c>
      <c r="D899" s="21">
        <v>0</v>
      </c>
      <c r="E899" s="39" t="s">
        <v>3723</v>
      </c>
      <c r="F899" s="39" t="s">
        <v>48</v>
      </c>
    </row>
    <row r="900" spans="1:6" x14ac:dyDescent="0.25">
      <c r="A900" s="64" t="s">
        <v>146</v>
      </c>
      <c r="B900" s="43" t="s">
        <v>3724</v>
      </c>
      <c r="C900" s="21">
        <v>8.3333333333333343E-2</v>
      </c>
      <c r="D900" s="21">
        <v>0</v>
      </c>
      <c r="E900" s="39" t="s">
        <v>3725</v>
      </c>
      <c r="F900" s="39" t="s">
        <v>48</v>
      </c>
    </row>
    <row r="901" spans="1:6" x14ac:dyDescent="0.25">
      <c r="A901" s="64" t="s">
        <v>146</v>
      </c>
      <c r="B901" s="43" t="s">
        <v>3726</v>
      </c>
      <c r="C901" s="21">
        <v>8.3333333333333343E-2</v>
      </c>
      <c r="D901" s="21">
        <v>0</v>
      </c>
      <c r="E901" s="39" t="s">
        <v>3674</v>
      </c>
      <c r="F901" s="39" t="s">
        <v>48</v>
      </c>
    </row>
    <row r="902" spans="1:6" x14ac:dyDescent="0.25">
      <c r="A902" s="64" t="s">
        <v>146</v>
      </c>
      <c r="B902" s="43" t="s">
        <v>3727</v>
      </c>
      <c r="C902" s="21">
        <v>8.3333333333333343E-2</v>
      </c>
      <c r="D902" s="21">
        <v>0</v>
      </c>
      <c r="E902" s="39" t="s">
        <v>3706</v>
      </c>
      <c r="F902" s="39" t="s">
        <v>48</v>
      </c>
    </row>
    <row r="903" spans="1:6" x14ac:dyDescent="0.25">
      <c r="A903" s="64" t="s">
        <v>146</v>
      </c>
      <c r="B903" s="43" t="s">
        <v>3635</v>
      </c>
      <c r="C903" s="21">
        <v>8.3333333333333343E-2</v>
      </c>
      <c r="D903" s="21">
        <v>0</v>
      </c>
      <c r="E903" s="39" t="s">
        <v>3615</v>
      </c>
      <c r="F903" s="39" t="s">
        <v>48</v>
      </c>
    </row>
    <row r="904" spans="1:6" x14ac:dyDescent="0.25">
      <c r="A904" s="64" t="s">
        <v>146</v>
      </c>
      <c r="B904" s="43" t="s">
        <v>3636</v>
      </c>
      <c r="C904" s="21">
        <v>8.3333333333333343E-2</v>
      </c>
      <c r="D904" s="21">
        <v>0</v>
      </c>
      <c r="E904" s="39" t="s">
        <v>3572</v>
      </c>
      <c r="F904" s="39" t="s">
        <v>48</v>
      </c>
    </row>
    <row r="905" spans="1:6" x14ac:dyDescent="0.25">
      <c r="A905" s="64" t="s">
        <v>146</v>
      </c>
      <c r="B905" s="43" t="s">
        <v>3637</v>
      </c>
      <c r="C905" s="21">
        <v>8.3333333333333343E-2</v>
      </c>
      <c r="D905" s="21">
        <v>0</v>
      </c>
      <c r="E905" s="39" t="s">
        <v>3638</v>
      </c>
      <c r="F905" s="39" t="s">
        <v>48</v>
      </c>
    </row>
    <row r="906" spans="1:6" x14ac:dyDescent="0.25">
      <c r="A906" s="64" t="s">
        <v>146</v>
      </c>
      <c r="B906" s="43" t="s">
        <v>3728</v>
      </c>
      <c r="C906" s="21">
        <v>8.3333333333333343E-2</v>
      </c>
      <c r="D906" s="21">
        <v>0</v>
      </c>
      <c r="E906" s="39" t="s">
        <v>3706</v>
      </c>
      <c r="F906" s="39" t="s">
        <v>48</v>
      </c>
    </row>
    <row r="907" spans="1:6" x14ac:dyDescent="0.25">
      <c r="A907" s="64" t="s">
        <v>146</v>
      </c>
      <c r="B907" s="43" t="s">
        <v>3639</v>
      </c>
      <c r="C907" s="21">
        <v>8.3333333333333343E-2</v>
      </c>
      <c r="D907" s="21">
        <v>0</v>
      </c>
      <c r="E907" s="39" t="s">
        <v>3585</v>
      </c>
      <c r="F907" s="39" t="s">
        <v>48</v>
      </c>
    </row>
    <row r="908" spans="1:6" x14ac:dyDescent="0.25">
      <c r="A908" s="64" t="s">
        <v>146</v>
      </c>
      <c r="B908" s="43" t="s">
        <v>3729</v>
      </c>
      <c r="C908" s="21">
        <v>8.3333333333333343E-2</v>
      </c>
      <c r="D908" s="21">
        <v>0</v>
      </c>
      <c r="E908" s="39" t="s">
        <v>3730</v>
      </c>
      <c r="F908" s="39" t="s">
        <v>48</v>
      </c>
    </row>
    <row r="909" spans="1:6" x14ac:dyDescent="0.25">
      <c r="A909" s="64" t="s">
        <v>146</v>
      </c>
      <c r="B909" s="43" t="s">
        <v>3731</v>
      </c>
      <c r="C909" s="21">
        <v>8.3333333333333343E-2</v>
      </c>
      <c r="D909" s="21">
        <v>0</v>
      </c>
      <c r="E909" s="39" t="s">
        <v>3730</v>
      </c>
      <c r="F909" s="39" t="s">
        <v>48</v>
      </c>
    </row>
    <row r="910" spans="1:6" x14ac:dyDescent="0.25">
      <c r="A910" s="64" t="s">
        <v>146</v>
      </c>
      <c r="B910" s="43" t="s">
        <v>3732</v>
      </c>
      <c r="C910" s="21">
        <v>8.3333333333333343E-2</v>
      </c>
      <c r="D910" s="21">
        <v>0</v>
      </c>
      <c r="E910" s="39" t="s">
        <v>3622</v>
      </c>
      <c r="F910" s="39" t="s">
        <v>48</v>
      </c>
    </row>
    <row r="911" spans="1:6" x14ac:dyDescent="0.25">
      <c r="A911" s="64" t="s">
        <v>146</v>
      </c>
      <c r="B911" s="43" t="s">
        <v>3641</v>
      </c>
      <c r="C911" s="21">
        <v>8.3333333333333343E-2</v>
      </c>
      <c r="D911" s="21">
        <v>0</v>
      </c>
      <c r="E911" s="39" t="s">
        <v>3642</v>
      </c>
      <c r="F911" s="39" t="s">
        <v>48</v>
      </c>
    </row>
    <row r="912" spans="1:6" x14ac:dyDescent="0.25">
      <c r="A912" s="64" t="s">
        <v>146</v>
      </c>
      <c r="B912" s="43" t="s">
        <v>3733</v>
      </c>
      <c r="C912" s="21">
        <v>8.3333333333333343E-2</v>
      </c>
      <c r="D912" s="21">
        <v>0</v>
      </c>
      <c r="E912" s="39" t="s">
        <v>3660</v>
      </c>
      <c r="F912" s="39" t="s">
        <v>48</v>
      </c>
    </row>
    <row r="913" spans="1:6" x14ac:dyDescent="0.25">
      <c r="A913" s="64" t="s">
        <v>146</v>
      </c>
      <c r="B913" s="43" t="s">
        <v>3734</v>
      </c>
      <c r="C913" s="21">
        <v>8.3333333333333343E-2</v>
      </c>
      <c r="D913" s="21">
        <v>0</v>
      </c>
      <c r="E913" s="39" t="s">
        <v>770</v>
      </c>
      <c r="F913" s="39" t="s">
        <v>48</v>
      </c>
    </row>
    <row r="914" spans="1:6" x14ac:dyDescent="0.25">
      <c r="A914" s="64" t="s">
        <v>146</v>
      </c>
      <c r="B914" s="43" t="s">
        <v>3643</v>
      </c>
      <c r="C914" s="21">
        <v>8.3333333333333343E-2</v>
      </c>
      <c r="D914" s="21">
        <v>0</v>
      </c>
      <c r="E914" s="39" t="s">
        <v>3644</v>
      </c>
      <c r="F914" s="39" t="s">
        <v>48</v>
      </c>
    </row>
    <row r="915" spans="1:6" x14ac:dyDescent="0.25">
      <c r="A915" s="64" t="s">
        <v>146</v>
      </c>
      <c r="B915" s="43" t="s">
        <v>3592</v>
      </c>
      <c r="C915" s="21">
        <v>8.3333333333333343E-2</v>
      </c>
      <c r="D915" s="21">
        <v>0</v>
      </c>
      <c r="E915" s="39" t="s">
        <v>3593</v>
      </c>
      <c r="F915" s="39" t="s">
        <v>48</v>
      </c>
    </row>
    <row r="916" spans="1:6" x14ac:dyDescent="0.25">
      <c r="A916" s="64" t="s">
        <v>146</v>
      </c>
      <c r="B916" s="43" t="s">
        <v>3735</v>
      </c>
      <c r="C916" s="21">
        <v>8.3333333333333343E-2</v>
      </c>
      <c r="D916" s="21">
        <v>0</v>
      </c>
      <c r="E916" s="39" t="s">
        <v>3736</v>
      </c>
      <c r="F916" s="39" t="s">
        <v>48</v>
      </c>
    </row>
    <row r="917" spans="1:6" x14ac:dyDescent="0.25">
      <c r="A917" s="64" t="s">
        <v>146</v>
      </c>
      <c r="B917" s="43" t="s">
        <v>3647</v>
      </c>
      <c r="C917" s="21">
        <v>8.3333333333333343E-2</v>
      </c>
      <c r="D917" s="21">
        <v>0</v>
      </c>
      <c r="E917" s="39" t="s">
        <v>3648</v>
      </c>
      <c r="F917" s="39" t="s">
        <v>48</v>
      </c>
    </row>
    <row r="918" spans="1:6" x14ac:dyDescent="0.25">
      <c r="A918" s="64" t="s">
        <v>146</v>
      </c>
      <c r="B918" s="43" t="s">
        <v>3737</v>
      </c>
      <c r="C918" s="21">
        <v>8.3333333333333343E-2</v>
      </c>
      <c r="D918" s="21">
        <v>0</v>
      </c>
      <c r="E918" s="39" t="s">
        <v>3738</v>
      </c>
      <c r="F918" s="39" t="s">
        <v>48</v>
      </c>
    </row>
    <row r="919" spans="1:6" ht="25.5" x14ac:dyDescent="0.25">
      <c r="A919" s="64" t="s">
        <v>146</v>
      </c>
      <c r="B919" s="43" t="s">
        <v>3149</v>
      </c>
      <c r="C919" s="21">
        <v>8.3333333333333343E-2</v>
      </c>
      <c r="D919" s="21">
        <v>8.3333333333333343E-2</v>
      </c>
      <c r="E919" s="39" t="s">
        <v>3150</v>
      </c>
      <c r="F919" s="39" t="s">
        <v>78</v>
      </c>
    </row>
    <row r="920" spans="1:6" ht="25.5" x14ac:dyDescent="0.25">
      <c r="A920" s="64" t="s">
        <v>146</v>
      </c>
      <c r="B920" s="43" t="s">
        <v>3183</v>
      </c>
      <c r="C920" s="21">
        <v>8.3333333333333343E-2</v>
      </c>
      <c r="D920" s="21">
        <v>0</v>
      </c>
      <c r="E920" s="39" t="s">
        <v>3184</v>
      </c>
      <c r="F920" s="39" t="s">
        <v>78</v>
      </c>
    </row>
    <row r="921" spans="1:6" ht="25.5" x14ac:dyDescent="0.25">
      <c r="A921" s="64" t="s">
        <v>146</v>
      </c>
      <c r="B921" s="43" t="s">
        <v>1615</v>
      </c>
      <c r="C921" s="21">
        <v>8.3333333333333343E-2</v>
      </c>
      <c r="D921" s="21">
        <v>0</v>
      </c>
      <c r="E921" s="39" t="s">
        <v>1616</v>
      </c>
      <c r="F921" s="39" t="s">
        <v>77</v>
      </c>
    </row>
    <row r="922" spans="1:6" ht="25.5" x14ac:dyDescent="0.25">
      <c r="A922" s="64" t="s">
        <v>146</v>
      </c>
      <c r="B922" s="43" t="s">
        <v>1617</v>
      </c>
      <c r="C922" s="21">
        <v>8.3333333333333343E-2</v>
      </c>
      <c r="D922" s="21">
        <v>0</v>
      </c>
      <c r="E922" s="39" t="s">
        <v>1618</v>
      </c>
      <c r="F922" s="39" t="s">
        <v>77</v>
      </c>
    </row>
    <row r="923" spans="1:6" ht="25.5" x14ac:dyDescent="0.25">
      <c r="A923" s="64" t="s">
        <v>146</v>
      </c>
      <c r="B923" s="43" t="s">
        <v>2769</v>
      </c>
      <c r="C923" s="21">
        <v>8.3333333333333343E-2</v>
      </c>
      <c r="D923" s="21">
        <v>0</v>
      </c>
      <c r="E923" s="39" t="s">
        <v>2770</v>
      </c>
      <c r="F923" s="39" t="s">
        <v>77</v>
      </c>
    </row>
    <row r="924" spans="1:6" ht="25.5" x14ac:dyDescent="0.25">
      <c r="A924" s="64" t="s">
        <v>146</v>
      </c>
      <c r="B924" s="43" t="s">
        <v>3629</v>
      </c>
      <c r="C924" s="21">
        <v>8.3333333333333343E-2</v>
      </c>
      <c r="D924" s="21">
        <v>0</v>
      </c>
      <c r="E924" s="39" t="s">
        <v>3041</v>
      </c>
      <c r="F924" s="39" t="s">
        <v>77</v>
      </c>
    </row>
    <row r="925" spans="1:6" ht="25.5" x14ac:dyDescent="0.25">
      <c r="A925" s="64" t="s">
        <v>146</v>
      </c>
      <c r="B925" s="43" t="s">
        <v>2030</v>
      </c>
      <c r="C925" s="21">
        <v>8.3333333333333343E-2</v>
      </c>
      <c r="D925" s="21">
        <v>0</v>
      </c>
      <c r="E925" s="39" t="s">
        <v>2031</v>
      </c>
      <c r="F925" s="39" t="s">
        <v>77</v>
      </c>
    </row>
    <row r="926" spans="1:6" ht="25.5" x14ac:dyDescent="0.25">
      <c r="A926" s="64" t="s">
        <v>146</v>
      </c>
      <c r="B926" s="43" t="s">
        <v>2032</v>
      </c>
      <c r="C926" s="21">
        <v>8.3333333333333343E-2</v>
      </c>
      <c r="D926" s="21">
        <v>0</v>
      </c>
      <c r="E926" s="39" t="s">
        <v>2033</v>
      </c>
      <c r="F926" s="39" t="s">
        <v>77</v>
      </c>
    </row>
    <row r="927" spans="1:6" ht="25.5" x14ac:dyDescent="0.25">
      <c r="A927" s="64" t="s">
        <v>146</v>
      </c>
      <c r="B927" s="43" t="s">
        <v>3209</v>
      </c>
      <c r="C927" s="21">
        <v>8.3333333333333343E-2</v>
      </c>
      <c r="D927" s="21">
        <v>0</v>
      </c>
      <c r="E927" s="39" t="s">
        <v>3210</v>
      </c>
      <c r="F927" s="39" t="s">
        <v>77</v>
      </c>
    </row>
    <row r="928" spans="1:6" ht="25.5" x14ac:dyDescent="0.25">
      <c r="A928" s="64" t="s">
        <v>146</v>
      </c>
      <c r="B928" s="43" t="s">
        <v>3128</v>
      </c>
      <c r="C928" s="21">
        <v>8.3333333333333343E-2</v>
      </c>
      <c r="D928" s="21">
        <v>0</v>
      </c>
      <c r="E928" s="39" t="s">
        <v>3129</v>
      </c>
      <c r="F928" s="39" t="s">
        <v>77</v>
      </c>
    </row>
    <row r="929" spans="1:6" x14ac:dyDescent="0.25">
      <c r="A929" s="64" t="s">
        <v>148</v>
      </c>
      <c r="B929" s="43" t="s">
        <v>18</v>
      </c>
      <c r="C929" s="21">
        <v>853.83333333333326</v>
      </c>
      <c r="D929" s="21">
        <v>908.83333333333326</v>
      </c>
      <c r="E929" s="39" t="s">
        <v>359</v>
      </c>
      <c r="F929" s="39" t="s">
        <v>77</v>
      </c>
    </row>
    <row r="930" spans="1:6" ht="25.5" x14ac:dyDescent="0.25">
      <c r="A930" s="64" t="s">
        <v>148</v>
      </c>
      <c r="B930" s="43" t="s">
        <v>837</v>
      </c>
      <c r="C930" s="21">
        <v>709.5</v>
      </c>
      <c r="D930" s="21">
        <v>75.083333333333329</v>
      </c>
      <c r="E930" s="39" t="s">
        <v>2323</v>
      </c>
      <c r="F930" s="39" t="s">
        <v>78</v>
      </c>
    </row>
    <row r="931" spans="1:6" ht="25.5" x14ac:dyDescent="0.25">
      <c r="A931" s="64" t="s">
        <v>148</v>
      </c>
      <c r="B931" s="43" t="s">
        <v>826</v>
      </c>
      <c r="C931" s="21">
        <v>630.58333333333326</v>
      </c>
      <c r="D931" s="21">
        <v>141.41666666666666</v>
      </c>
      <c r="E931" s="39" t="s">
        <v>827</v>
      </c>
      <c r="F931" s="39" t="s">
        <v>78</v>
      </c>
    </row>
    <row r="932" spans="1:6" ht="25.5" x14ac:dyDescent="0.25">
      <c r="A932" s="64" t="s">
        <v>148</v>
      </c>
      <c r="B932" s="43" t="s">
        <v>1271</v>
      </c>
      <c r="C932" s="21">
        <v>282.41666666666663</v>
      </c>
      <c r="D932" s="21">
        <v>0</v>
      </c>
      <c r="E932" s="39" t="s">
        <v>1272</v>
      </c>
      <c r="F932" s="39" t="s">
        <v>78</v>
      </c>
    </row>
    <row r="933" spans="1:6" ht="25.5" x14ac:dyDescent="0.25">
      <c r="A933" s="64" t="s">
        <v>148</v>
      </c>
      <c r="B933" s="43" t="s">
        <v>1306</v>
      </c>
      <c r="C933" s="21">
        <v>153.16666666666666</v>
      </c>
      <c r="D933" s="21">
        <v>0</v>
      </c>
      <c r="E933" s="39" t="s">
        <v>2329</v>
      </c>
      <c r="F933" s="39" t="s">
        <v>78</v>
      </c>
    </row>
    <row r="934" spans="1:6" x14ac:dyDescent="0.25">
      <c r="A934" s="64" t="s">
        <v>148</v>
      </c>
      <c r="B934" s="43" t="s">
        <v>874</v>
      </c>
      <c r="C934" s="21">
        <v>125.33333333333331</v>
      </c>
      <c r="D934" s="21">
        <v>28.916666666666668</v>
      </c>
      <c r="E934" s="39" t="s">
        <v>875</v>
      </c>
      <c r="F934" s="39" t="s">
        <v>78</v>
      </c>
    </row>
    <row r="935" spans="1:6" ht="25.5" x14ac:dyDescent="0.25">
      <c r="A935" s="64" t="s">
        <v>148</v>
      </c>
      <c r="B935" s="43" t="s">
        <v>381</v>
      </c>
      <c r="C935" s="21">
        <v>107.41666666666666</v>
      </c>
      <c r="D935" s="21">
        <v>0</v>
      </c>
      <c r="E935" s="39" t="s">
        <v>382</v>
      </c>
      <c r="F935" s="39" t="s">
        <v>77</v>
      </c>
    </row>
    <row r="936" spans="1:6" ht="25.5" x14ac:dyDescent="0.25">
      <c r="A936" s="64" t="s">
        <v>148</v>
      </c>
      <c r="B936" s="43" t="s">
        <v>2371</v>
      </c>
      <c r="C936" s="21">
        <v>105.58333333333334</v>
      </c>
      <c r="D936" s="21">
        <v>0</v>
      </c>
      <c r="E936" s="39" t="s">
        <v>2372</v>
      </c>
      <c r="F936" s="39" t="s">
        <v>77</v>
      </c>
    </row>
    <row r="937" spans="1:6" x14ac:dyDescent="0.25">
      <c r="A937" s="64" t="s">
        <v>148</v>
      </c>
      <c r="B937" s="43" t="s">
        <v>229</v>
      </c>
      <c r="C937" s="21">
        <v>100.83333333333333</v>
      </c>
      <c r="D937" s="21">
        <v>71.916666666666671</v>
      </c>
      <c r="E937" s="39" t="s">
        <v>230</v>
      </c>
      <c r="F937" s="39" t="s">
        <v>78</v>
      </c>
    </row>
    <row r="938" spans="1:6" x14ac:dyDescent="0.25">
      <c r="A938" s="64" t="s">
        <v>148</v>
      </c>
      <c r="B938" s="43" t="s">
        <v>14</v>
      </c>
      <c r="C938" s="21">
        <v>100.41666666666666</v>
      </c>
      <c r="D938" s="21">
        <v>445.25</v>
      </c>
      <c r="E938" s="39" t="s">
        <v>477</v>
      </c>
      <c r="F938" s="39" t="s">
        <v>78</v>
      </c>
    </row>
    <row r="939" spans="1:6" ht="25.5" x14ac:dyDescent="0.25">
      <c r="A939" s="64" t="s">
        <v>148</v>
      </c>
      <c r="B939" s="43" t="s">
        <v>915</v>
      </c>
      <c r="C939" s="21">
        <v>55.5</v>
      </c>
      <c r="D939" s="21">
        <v>11.416666666666666</v>
      </c>
      <c r="E939" s="39" t="s">
        <v>916</v>
      </c>
      <c r="F939" s="39" t="s">
        <v>78</v>
      </c>
    </row>
    <row r="940" spans="1:6" x14ac:dyDescent="0.25">
      <c r="A940" s="64" t="s">
        <v>148</v>
      </c>
      <c r="B940" s="43" t="s">
        <v>550</v>
      </c>
      <c r="C940" s="21">
        <v>40.25</v>
      </c>
      <c r="D940" s="21">
        <v>114.33333333333333</v>
      </c>
      <c r="E940" s="39" t="s">
        <v>551</v>
      </c>
      <c r="F940" s="39" t="s">
        <v>78</v>
      </c>
    </row>
    <row r="941" spans="1:6" ht="25.5" x14ac:dyDescent="0.25">
      <c r="A941" s="64" t="s">
        <v>148</v>
      </c>
      <c r="B941" s="43" t="s">
        <v>964</v>
      </c>
      <c r="C941" s="21">
        <v>34.916666666666664</v>
      </c>
      <c r="D941" s="21">
        <v>3.75</v>
      </c>
      <c r="E941" s="39" t="s">
        <v>965</v>
      </c>
      <c r="F941" s="39" t="s">
        <v>77</v>
      </c>
    </row>
    <row r="942" spans="1:6" ht="25.5" x14ac:dyDescent="0.25">
      <c r="A942" s="64" t="s">
        <v>148</v>
      </c>
      <c r="B942" s="43" t="s">
        <v>962</v>
      </c>
      <c r="C942" s="21">
        <v>26.75</v>
      </c>
      <c r="D942" s="21">
        <v>3.75</v>
      </c>
      <c r="E942" s="39" t="s">
        <v>963</v>
      </c>
      <c r="F942" s="39" t="s">
        <v>78</v>
      </c>
    </row>
    <row r="943" spans="1:6" ht="25.5" x14ac:dyDescent="0.25">
      <c r="A943" s="64" t="s">
        <v>148</v>
      </c>
      <c r="B943" s="43" t="s">
        <v>2508</v>
      </c>
      <c r="C943" s="21">
        <v>19.166666666666664</v>
      </c>
      <c r="D943" s="21">
        <v>0</v>
      </c>
      <c r="E943" s="39" t="s">
        <v>2509</v>
      </c>
      <c r="F943" s="39" t="s">
        <v>77</v>
      </c>
    </row>
    <row r="944" spans="1:6" x14ac:dyDescent="0.25">
      <c r="A944" s="64" t="s">
        <v>148</v>
      </c>
      <c r="B944" s="43" t="s">
        <v>858</v>
      </c>
      <c r="C944" s="21">
        <v>17.666666666666668</v>
      </c>
      <c r="D944" s="21">
        <v>51.75</v>
      </c>
      <c r="E944" s="39" t="s">
        <v>859</v>
      </c>
      <c r="F944" s="39" t="s">
        <v>78</v>
      </c>
    </row>
    <row r="945" spans="1:6" ht="38.25" x14ac:dyDescent="0.25">
      <c r="A945" s="64" t="s">
        <v>148</v>
      </c>
      <c r="B945" s="43" t="s">
        <v>1312</v>
      </c>
      <c r="C945" s="21">
        <v>15.833333333333334</v>
      </c>
      <c r="D945" s="21">
        <v>0</v>
      </c>
      <c r="E945" s="39" t="s">
        <v>1313</v>
      </c>
      <c r="F945" s="39" t="s">
        <v>78</v>
      </c>
    </row>
    <row r="946" spans="1:6" ht="25.5" x14ac:dyDescent="0.25">
      <c r="A946" s="64" t="s">
        <v>148</v>
      </c>
      <c r="B946" s="43" t="s">
        <v>2440</v>
      </c>
      <c r="C946" s="21">
        <v>13</v>
      </c>
      <c r="D946" s="21">
        <v>0</v>
      </c>
      <c r="E946" s="39" t="s">
        <v>827</v>
      </c>
      <c r="F946" s="39" t="s">
        <v>78</v>
      </c>
    </row>
    <row r="947" spans="1:6" ht="25.5" x14ac:dyDescent="0.25">
      <c r="A947" s="64" t="s">
        <v>148</v>
      </c>
      <c r="B947" s="43" t="s">
        <v>1346</v>
      </c>
      <c r="C947" s="21">
        <v>10.916666666666666</v>
      </c>
      <c r="D947" s="21">
        <v>0</v>
      </c>
      <c r="E947" s="39" t="s">
        <v>1347</v>
      </c>
      <c r="F947" s="39" t="s">
        <v>77</v>
      </c>
    </row>
    <row r="948" spans="1:6" ht="25.5" x14ac:dyDescent="0.25">
      <c r="A948" s="64" t="s">
        <v>148</v>
      </c>
      <c r="B948" s="43" t="s">
        <v>1327</v>
      </c>
      <c r="C948" s="21">
        <v>9.9166666666666661</v>
      </c>
      <c r="D948" s="21">
        <v>0</v>
      </c>
      <c r="E948" s="39" t="s">
        <v>1328</v>
      </c>
      <c r="F948" s="39" t="s">
        <v>77</v>
      </c>
    </row>
    <row r="949" spans="1:6" ht="25.5" x14ac:dyDescent="0.25">
      <c r="A949" s="64" t="s">
        <v>148</v>
      </c>
      <c r="B949" s="43" t="s">
        <v>960</v>
      </c>
      <c r="C949" s="21">
        <v>9.25</v>
      </c>
      <c r="D949" s="21">
        <v>4.416666666666667</v>
      </c>
      <c r="E949" s="39" t="s">
        <v>961</v>
      </c>
      <c r="F949" s="39" t="s">
        <v>77</v>
      </c>
    </row>
    <row r="950" spans="1:6" ht="25.5" x14ac:dyDescent="0.25">
      <c r="A950" s="64" t="s">
        <v>148</v>
      </c>
      <c r="B950" s="43" t="s">
        <v>2638</v>
      </c>
      <c r="C950" s="21">
        <v>6.5833333333333339</v>
      </c>
      <c r="D950" s="21">
        <v>0</v>
      </c>
      <c r="E950" s="39" t="s">
        <v>2639</v>
      </c>
      <c r="F950" s="39" t="s">
        <v>77</v>
      </c>
    </row>
    <row r="951" spans="1:6" ht="25.5" x14ac:dyDescent="0.25">
      <c r="A951" s="64" t="s">
        <v>148</v>
      </c>
      <c r="B951" s="43" t="s">
        <v>2640</v>
      </c>
      <c r="C951" s="21">
        <v>6.5833333333333339</v>
      </c>
      <c r="D951" s="21">
        <v>22.083333333333332</v>
      </c>
      <c r="E951" s="39" t="s">
        <v>2641</v>
      </c>
      <c r="F951" s="39" t="s">
        <v>77</v>
      </c>
    </row>
    <row r="952" spans="1:6" ht="25.5" x14ac:dyDescent="0.25">
      <c r="A952" s="64" t="s">
        <v>148</v>
      </c>
      <c r="B952" s="43" t="s">
        <v>2570</v>
      </c>
      <c r="C952" s="21">
        <v>6.3333333333333339</v>
      </c>
      <c r="D952" s="21">
        <v>0</v>
      </c>
      <c r="E952" s="39" t="s">
        <v>2571</v>
      </c>
      <c r="F952" s="39" t="s">
        <v>77</v>
      </c>
    </row>
    <row r="953" spans="1:6" ht="25.5" x14ac:dyDescent="0.25">
      <c r="A953" s="64" t="s">
        <v>148</v>
      </c>
      <c r="B953" s="43" t="s">
        <v>883</v>
      </c>
      <c r="C953" s="21">
        <v>6.3333333333333339</v>
      </c>
      <c r="D953" s="21">
        <v>23.166666666666664</v>
      </c>
      <c r="E953" s="39" t="s">
        <v>884</v>
      </c>
      <c r="F953" s="39" t="s">
        <v>77</v>
      </c>
    </row>
    <row r="954" spans="1:6" ht="38.25" x14ac:dyDescent="0.25">
      <c r="A954" s="64" t="s">
        <v>148</v>
      </c>
      <c r="B954" s="43" t="s">
        <v>1352</v>
      </c>
      <c r="C954" s="21">
        <v>6.25</v>
      </c>
      <c r="D954" s="21">
        <v>0</v>
      </c>
      <c r="E954" s="39" t="s">
        <v>1353</v>
      </c>
      <c r="F954" s="39" t="s">
        <v>77</v>
      </c>
    </row>
    <row r="955" spans="1:6" ht="25.5" x14ac:dyDescent="0.25">
      <c r="A955" s="64" t="s">
        <v>148</v>
      </c>
      <c r="B955" s="43" t="s">
        <v>2650</v>
      </c>
      <c r="C955" s="21">
        <v>6.25</v>
      </c>
      <c r="D955" s="21">
        <v>0</v>
      </c>
      <c r="E955" s="39" t="s">
        <v>2651</v>
      </c>
      <c r="F955" s="39" t="s">
        <v>77</v>
      </c>
    </row>
    <row r="956" spans="1:6" ht="25.5" x14ac:dyDescent="0.25">
      <c r="A956" s="64" t="s">
        <v>148</v>
      </c>
      <c r="B956" s="43" t="s">
        <v>1509</v>
      </c>
      <c r="C956" s="21">
        <v>5.416666666666667</v>
      </c>
      <c r="D956" s="21">
        <v>0</v>
      </c>
      <c r="E956" s="39" t="s">
        <v>1510</v>
      </c>
      <c r="F956" s="39" t="s">
        <v>77</v>
      </c>
    </row>
    <row r="957" spans="1:6" ht="25.5" x14ac:dyDescent="0.25">
      <c r="A957" s="64" t="s">
        <v>148</v>
      </c>
      <c r="B957" s="43" t="s">
        <v>2560</v>
      </c>
      <c r="C957" s="21">
        <v>5.416666666666667</v>
      </c>
      <c r="D957" s="21">
        <v>0</v>
      </c>
      <c r="E957" s="39" t="s">
        <v>2561</v>
      </c>
      <c r="F957" s="39" t="s">
        <v>78</v>
      </c>
    </row>
    <row r="958" spans="1:6" x14ac:dyDescent="0.25">
      <c r="A958" s="64" t="s">
        <v>148</v>
      </c>
      <c r="B958" s="43" t="s">
        <v>1022</v>
      </c>
      <c r="C958" s="21">
        <v>5.3333333333333339</v>
      </c>
      <c r="D958" s="21">
        <v>0.83333333333333337</v>
      </c>
      <c r="E958" s="39" t="s">
        <v>1023</v>
      </c>
      <c r="F958" s="39" t="s">
        <v>78</v>
      </c>
    </row>
    <row r="959" spans="1:6" ht="25.5" x14ac:dyDescent="0.25">
      <c r="A959" s="64" t="s">
        <v>148</v>
      </c>
      <c r="B959" s="43" t="s">
        <v>2696</v>
      </c>
      <c r="C959" s="21">
        <v>4.583333333333333</v>
      </c>
      <c r="D959" s="21">
        <v>0</v>
      </c>
      <c r="E959" s="39" t="s">
        <v>2697</v>
      </c>
      <c r="F959" s="39" t="s">
        <v>78</v>
      </c>
    </row>
    <row r="960" spans="1:6" ht="25.5" x14ac:dyDescent="0.25">
      <c r="A960" s="64" t="s">
        <v>148</v>
      </c>
      <c r="B960" s="43" t="s">
        <v>1432</v>
      </c>
      <c r="C960" s="21">
        <v>4.25</v>
      </c>
      <c r="D960" s="21">
        <v>0</v>
      </c>
      <c r="E960" s="39" t="s">
        <v>1433</v>
      </c>
      <c r="F960" s="39" t="s">
        <v>77</v>
      </c>
    </row>
    <row r="961" spans="1:6" ht="25.5" x14ac:dyDescent="0.25">
      <c r="A961" s="64" t="s">
        <v>148</v>
      </c>
      <c r="B961" s="43" t="s">
        <v>1454</v>
      </c>
      <c r="C961" s="21">
        <v>4.083333333333333</v>
      </c>
      <c r="D961" s="21">
        <v>0</v>
      </c>
      <c r="E961" s="39" t="s">
        <v>1455</v>
      </c>
      <c r="F961" s="39" t="s">
        <v>77</v>
      </c>
    </row>
    <row r="962" spans="1:6" ht="25.5" x14ac:dyDescent="0.25">
      <c r="A962" s="64" t="s">
        <v>148</v>
      </c>
      <c r="B962" s="43" t="s">
        <v>2729</v>
      </c>
      <c r="C962" s="21">
        <v>3.6666666666666665</v>
      </c>
      <c r="D962" s="21">
        <v>0</v>
      </c>
      <c r="E962" s="39" t="s">
        <v>2730</v>
      </c>
      <c r="F962" s="39" t="s">
        <v>77</v>
      </c>
    </row>
    <row r="963" spans="1:6" ht="25.5" x14ac:dyDescent="0.25">
      <c r="A963" s="64" t="s">
        <v>148</v>
      </c>
      <c r="B963" s="43" t="s">
        <v>2725</v>
      </c>
      <c r="C963" s="21">
        <v>3.6666666666666665</v>
      </c>
      <c r="D963" s="21">
        <v>31.25</v>
      </c>
      <c r="E963" s="39" t="s">
        <v>2726</v>
      </c>
      <c r="F963" s="39" t="s">
        <v>77</v>
      </c>
    </row>
    <row r="964" spans="1:6" ht="25.5" x14ac:dyDescent="0.25">
      <c r="A964" s="64" t="s">
        <v>148</v>
      </c>
      <c r="B964" s="43" t="s">
        <v>2745</v>
      </c>
      <c r="C964" s="21">
        <v>3.5</v>
      </c>
      <c r="D964" s="21">
        <v>0</v>
      </c>
      <c r="E964" s="39" t="s">
        <v>2746</v>
      </c>
      <c r="F964" s="39" t="s">
        <v>77</v>
      </c>
    </row>
    <row r="965" spans="1:6" ht="25.5" x14ac:dyDescent="0.25">
      <c r="A965" s="64" t="s">
        <v>148</v>
      </c>
      <c r="B965" s="43" t="s">
        <v>2791</v>
      </c>
      <c r="C965" s="21">
        <v>2.8333333333333335</v>
      </c>
      <c r="D965" s="21">
        <v>0</v>
      </c>
      <c r="E965" s="39" t="s">
        <v>2792</v>
      </c>
      <c r="F965" s="39" t="s">
        <v>77</v>
      </c>
    </row>
    <row r="966" spans="1:6" ht="25.5" x14ac:dyDescent="0.25">
      <c r="A966" s="64" t="s">
        <v>148</v>
      </c>
      <c r="B966" s="43" t="s">
        <v>2652</v>
      </c>
      <c r="C966" s="21">
        <v>2.8333333333333335</v>
      </c>
      <c r="D966" s="21">
        <v>0</v>
      </c>
      <c r="E966" s="39" t="s">
        <v>2653</v>
      </c>
      <c r="F966" s="39" t="s">
        <v>78</v>
      </c>
    </row>
    <row r="967" spans="1:6" ht="25.5" x14ac:dyDescent="0.25">
      <c r="A967" s="64" t="s">
        <v>148</v>
      </c>
      <c r="B967" s="43" t="s">
        <v>1415</v>
      </c>
      <c r="C967" s="21">
        <v>2.75</v>
      </c>
      <c r="D967" s="21">
        <v>0</v>
      </c>
      <c r="E967" s="39" t="s">
        <v>1416</v>
      </c>
      <c r="F967" s="39" t="s">
        <v>78</v>
      </c>
    </row>
    <row r="968" spans="1:6" ht="25.5" x14ac:dyDescent="0.25">
      <c r="A968" s="64" t="s">
        <v>148</v>
      </c>
      <c r="B968" s="43" t="s">
        <v>1486</v>
      </c>
      <c r="C968" s="21">
        <v>2.3333333333333335</v>
      </c>
      <c r="D968" s="21">
        <v>0</v>
      </c>
      <c r="E968" s="39" t="s">
        <v>1050</v>
      </c>
      <c r="F968" s="39" t="s">
        <v>77</v>
      </c>
    </row>
    <row r="969" spans="1:6" ht="38.25" x14ac:dyDescent="0.25">
      <c r="A969" s="64" t="s">
        <v>148</v>
      </c>
      <c r="B969" s="43" t="s">
        <v>1487</v>
      </c>
      <c r="C969" s="21">
        <v>2.3333333333333335</v>
      </c>
      <c r="D969" s="21">
        <v>0</v>
      </c>
      <c r="E969" s="39" t="s">
        <v>1488</v>
      </c>
      <c r="F969" s="39" t="s">
        <v>77</v>
      </c>
    </row>
    <row r="970" spans="1:6" ht="25.5" x14ac:dyDescent="0.25">
      <c r="A970" s="64" t="s">
        <v>148</v>
      </c>
      <c r="B970" s="43" t="s">
        <v>958</v>
      </c>
      <c r="C970" s="21">
        <v>1.75</v>
      </c>
      <c r="D970" s="21">
        <v>4.25</v>
      </c>
      <c r="E970" s="39" t="s">
        <v>959</v>
      </c>
      <c r="F970" s="39" t="s">
        <v>78</v>
      </c>
    </row>
    <row r="971" spans="1:6" ht="25.5" x14ac:dyDescent="0.25">
      <c r="A971" s="64" t="s">
        <v>148</v>
      </c>
      <c r="B971" s="43" t="s">
        <v>2880</v>
      </c>
      <c r="C971" s="21">
        <v>1.4166666666666667</v>
      </c>
      <c r="D971" s="21">
        <v>3.25</v>
      </c>
      <c r="E971" s="39" t="s">
        <v>2881</v>
      </c>
      <c r="F971" s="39" t="s">
        <v>78</v>
      </c>
    </row>
    <row r="972" spans="1:6" ht="25.5" x14ac:dyDescent="0.25">
      <c r="A972" s="64" t="s">
        <v>148</v>
      </c>
      <c r="B972" s="43" t="s">
        <v>2829</v>
      </c>
      <c r="C972" s="21">
        <v>1</v>
      </c>
      <c r="D972" s="21">
        <v>0</v>
      </c>
      <c r="E972" s="39" t="s">
        <v>2830</v>
      </c>
      <c r="F972" s="39" t="s">
        <v>77</v>
      </c>
    </row>
    <row r="973" spans="1:6" x14ac:dyDescent="0.25">
      <c r="A973" s="64" t="s">
        <v>148</v>
      </c>
      <c r="B973" s="43" t="s">
        <v>3739</v>
      </c>
      <c r="C973" s="21">
        <v>0.91666666666666663</v>
      </c>
      <c r="D973" s="21">
        <v>0</v>
      </c>
      <c r="E973" s="39" t="s">
        <v>150</v>
      </c>
      <c r="F973" s="39" t="s">
        <v>48</v>
      </c>
    </row>
    <row r="974" spans="1:6" x14ac:dyDescent="0.25">
      <c r="A974" s="64" t="s">
        <v>148</v>
      </c>
      <c r="B974" s="43" t="s">
        <v>3740</v>
      </c>
      <c r="C974" s="21">
        <v>0.83333333333333337</v>
      </c>
      <c r="D974" s="21">
        <v>0</v>
      </c>
      <c r="E974" s="39" t="s">
        <v>3741</v>
      </c>
      <c r="F974" s="39" t="s">
        <v>48</v>
      </c>
    </row>
    <row r="975" spans="1:6" ht="38.25" x14ac:dyDescent="0.25">
      <c r="A975" s="64" t="s">
        <v>148</v>
      </c>
      <c r="B975" s="43" t="s">
        <v>930</v>
      </c>
      <c r="C975" s="21">
        <v>0.83333333333333337</v>
      </c>
      <c r="D975" s="21">
        <v>12.5</v>
      </c>
      <c r="E975" s="39" t="s">
        <v>1587</v>
      </c>
      <c r="F975" s="39" t="s">
        <v>77</v>
      </c>
    </row>
    <row r="976" spans="1:6" x14ac:dyDescent="0.25">
      <c r="A976" s="64" t="s">
        <v>148</v>
      </c>
      <c r="B976" s="43" t="s">
        <v>2066</v>
      </c>
      <c r="C976" s="21">
        <v>0.75</v>
      </c>
      <c r="D976" s="21">
        <v>0</v>
      </c>
      <c r="E976" s="39" t="s">
        <v>150</v>
      </c>
      <c r="F976" s="39" t="s">
        <v>48</v>
      </c>
    </row>
    <row r="977" spans="1:6" ht="25.5" x14ac:dyDescent="0.25">
      <c r="A977" s="64" t="s">
        <v>148</v>
      </c>
      <c r="B977" s="43" t="s">
        <v>2870</v>
      </c>
      <c r="C977" s="21">
        <v>0.75</v>
      </c>
      <c r="D977" s="21">
        <v>0</v>
      </c>
      <c r="E977" s="39" t="s">
        <v>2871</v>
      </c>
      <c r="F977" s="39" t="s">
        <v>77</v>
      </c>
    </row>
    <row r="978" spans="1:6" x14ac:dyDescent="0.25">
      <c r="A978" s="64" t="s">
        <v>148</v>
      </c>
      <c r="B978" s="43" t="s">
        <v>2067</v>
      </c>
      <c r="C978" s="21">
        <v>0.66666666666666674</v>
      </c>
      <c r="D978" s="21">
        <v>0</v>
      </c>
      <c r="E978" s="39" t="s">
        <v>150</v>
      </c>
      <c r="F978" s="39" t="s">
        <v>48</v>
      </c>
    </row>
    <row r="979" spans="1:6" x14ac:dyDescent="0.25">
      <c r="A979" s="64" t="s">
        <v>148</v>
      </c>
      <c r="B979" s="43" t="s">
        <v>3742</v>
      </c>
      <c r="C979" s="21">
        <v>0.66666666666666674</v>
      </c>
      <c r="D979" s="21">
        <v>0</v>
      </c>
      <c r="E979" s="39" t="s">
        <v>2081</v>
      </c>
      <c r="F979" s="39" t="s">
        <v>48</v>
      </c>
    </row>
    <row r="980" spans="1:6" x14ac:dyDescent="0.25">
      <c r="A980" s="64" t="s">
        <v>148</v>
      </c>
      <c r="B980" s="43" t="s">
        <v>3743</v>
      </c>
      <c r="C980" s="21">
        <v>0.66666666666666674</v>
      </c>
      <c r="D980" s="21">
        <v>0</v>
      </c>
      <c r="E980" s="39" t="s">
        <v>3741</v>
      </c>
      <c r="F980" s="39" t="s">
        <v>48</v>
      </c>
    </row>
    <row r="981" spans="1:6" x14ac:dyDescent="0.25">
      <c r="A981" s="64" t="s">
        <v>148</v>
      </c>
      <c r="B981" s="43" t="s">
        <v>1035</v>
      </c>
      <c r="C981" s="21">
        <v>0.66666666666666674</v>
      </c>
      <c r="D981" s="21">
        <v>0.5</v>
      </c>
      <c r="E981" s="39" t="s">
        <v>1036</v>
      </c>
      <c r="F981" s="39" t="s">
        <v>77</v>
      </c>
    </row>
    <row r="982" spans="1:6" x14ac:dyDescent="0.25">
      <c r="A982" s="64" t="s">
        <v>148</v>
      </c>
      <c r="B982" s="43" t="s">
        <v>2068</v>
      </c>
      <c r="C982" s="21">
        <v>0.58333333333333337</v>
      </c>
      <c r="D982" s="21">
        <v>0</v>
      </c>
      <c r="E982" s="39" t="s">
        <v>150</v>
      </c>
      <c r="F982" s="39" t="s">
        <v>48</v>
      </c>
    </row>
    <row r="983" spans="1:6" x14ac:dyDescent="0.25">
      <c r="A983" s="64" t="s">
        <v>148</v>
      </c>
      <c r="B983" s="43" t="s">
        <v>3744</v>
      </c>
      <c r="C983" s="21">
        <v>0.58333333333333337</v>
      </c>
      <c r="D983" s="21">
        <v>0</v>
      </c>
      <c r="E983" s="39" t="s">
        <v>150</v>
      </c>
      <c r="F983" s="39" t="s">
        <v>48</v>
      </c>
    </row>
    <row r="984" spans="1:6" x14ac:dyDescent="0.25">
      <c r="A984" s="64" t="s">
        <v>148</v>
      </c>
      <c r="B984" s="43" t="s">
        <v>3745</v>
      </c>
      <c r="C984" s="21">
        <v>0.58333333333333337</v>
      </c>
      <c r="D984" s="21">
        <v>0</v>
      </c>
      <c r="E984" s="39" t="s">
        <v>3746</v>
      </c>
      <c r="F984" s="39" t="s">
        <v>48</v>
      </c>
    </row>
    <row r="985" spans="1:6" ht="25.5" x14ac:dyDescent="0.25">
      <c r="A985" s="64" t="s">
        <v>148</v>
      </c>
      <c r="B985" s="43" t="s">
        <v>2952</v>
      </c>
      <c r="C985" s="21">
        <v>0.58333333333333337</v>
      </c>
      <c r="D985" s="21">
        <v>0</v>
      </c>
      <c r="E985" s="39" t="s">
        <v>2953</v>
      </c>
      <c r="F985" s="39" t="s">
        <v>77</v>
      </c>
    </row>
    <row r="986" spans="1:6" ht="25.5" x14ac:dyDescent="0.25">
      <c r="A986" s="64" t="s">
        <v>148</v>
      </c>
      <c r="B986" s="43" t="s">
        <v>1623</v>
      </c>
      <c r="C986" s="21">
        <v>0.5</v>
      </c>
      <c r="D986" s="21">
        <v>0</v>
      </c>
      <c r="E986" s="39" t="s">
        <v>1624</v>
      </c>
      <c r="F986" s="39" t="s">
        <v>77</v>
      </c>
    </row>
    <row r="987" spans="1:6" x14ac:dyDescent="0.25">
      <c r="A987" s="64" t="s">
        <v>148</v>
      </c>
      <c r="B987" s="43" t="s">
        <v>3007</v>
      </c>
      <c r="C987" s="21">
        <v>0.5</v>
      </c>
      <c r="D987" s="21">
        <v>10.25</v>
      </c>
      <c r="E987" s="39" t="s">
        <v>3008</v>
      </c>
      <c r="F987" s="39" t="s">
        <v>78</v>
      </c>
    </row>
    <row r="988" spans="1:6" ht="25.5" x14ac:dyDescent="0.25">
      <c r="A988" s="64" t="s">
        <v>148</v>
      </c>
      <c r="B988" s="43" t="s">
        <v>1625</v>
      </c>
      <c r="C988" s="21">
        <v>0.5</v>
      </c>
      <c r="D988" s="21">
        <v>0</v>
      </c>
      <c r="E988" s="39" t="s">
        <v>1626</v>
      </c>
      <c r="F988" s="39" t="s">
        <v>77</v>
      </c>
    </row>
    <row r="989" spans="1:6" x14ac:dyDescent="0.25">
      <c r="A989" s="64" t="s">
        <v>148</v>
      </c>
      <c r="B989" s="43" t="s">
        <v>1627</v>
      </c>
      <c r="C989" s="21">
        <v>0.5</v>
      </c>
      <c r="D989" s="21">
        <v>0</v>
      </c>
      <c r="E989" s="39" t="s">
        <v>1628</v>
      </c>
      <c r="F989" s="39" t="s">
        <v>77</v>
      </c>
    </row>
    <row r="990" spans="1:6" ht="25.5" x14ac:dyDescent="0.25">
      <c r="A990" s="64" t="s">
        <v>148</v>
      </c>
      <c r="B990" s="43" t="s">
        <v>1629</v>
      </c>
      <c r="C990" s="21">
        <v>0.5</v>
      </c>
      <c r="D990" s="21">
        <v>0</v>
      </c>
      <c r="E990" s="39" t="s">
        <v>1630</v>
      </c>
      <c r="F990" s="39" t="s">
        <v>77</v>
      </c>
    </row>
    <row r="991" spans="1:6" x14ac:dyDescent="0.25">
      <c r="A991" s="64" t="s">
        <v>148</v>
      </c>
      <c r="B991" s="43" t="s">
        <v>2069</v>
      </c>
      <c r="C991" s="21">
        <v>0.41666666666666669</v>
      </c>
      <c r="D991" s="21">
        <v>0</v>
      </c>
      <c r="E991" s="39" t="s">
        <v>2070</v>
      </c>
      <c r="F991" s="39" t="s">
        <v>48</v>
      </c>
    </row>
    <row r="992" spans="1:6" x14ac:dyDescent="0.25">
      <c r="A992" s="64" t="s">
        <v>148</v>
      </c>
      <c r="B992" s="43" t="s">
        <v>2071</v>
      </c>
      <c r="C992" s="21">
        <v>0.41666666666666669</v>
      </c>
      <c r="D992" s="21">
        <v>0</v>
      </c>
      <c r="E992" s="39" t="s">
        <v>149</v>
      </c>
      <c r="F992" s="39" t="s">
        <v>48</v>
      </c>
    </row>
    <row r="993" spans="1:6" x14ac:dyDescent="0.25">
      <c r="A993" s="64" t="s">
        <v>148</v>
      </c>
      <c r="B993" s="43" t="s">
        <v>3747</v>
      </c>
      <c r="C993" s="21">
        <v>0.33333333333333337</v>
      </c>
      <c r="D993" s="21">
        <v>0</v>
      </c>
      <c r="E993" s="39" t="s">
        <v>2081</v>
      </c>
      <c r="F993" s="39" t="s">
        <v>48</v>
      </c>
    </row>
    <row r="994" spans="1:6" x14ac:dyDescent="0.25">
      <c r="A994" s="64" t="s">
        <v>148</v>
      </c>
      <c r="B994" s="43" t="s">
        <v>3748</v>
      </c>
      <c r="C994" s="21">
        <v>0.33333333333333337</v>
      </c>
      <c r="D994" s="21">
        <v>0</v>
      </c>
      <c r="E994" s="39" t="s">
        <v>2081</v>
      </c>
      <c r="F994" s="39" t="s">
        <v>48</v>
      </c>
    </row>
    <row r="995" spans="1:6" x14ac:dyDescent="0.25">
      <c r="A995" s="64" t="s">
        <v>148</v>
      </c>
      <c r="B995" s="43" t="s">
        <v>890</v>
      </c>
      <c r="C995" s="21">
        <v>0.33333333333333337</v>
      </c>
      <c r="D995" s="21">
        <v>0.5</v>
      </c>
      <c r="E995" s="39" t="s">
        <v>891</v>
      </c>
      <c r="F995" s="39" t="s">
        <v>77</v>
      </c>
    </row>
    <row r="996" spans="1:6" x14ac:dyDescent="0.25">
      <c r="A996" s="64" t="s">
        <v>148</v>
      </c>
      <c r="B996" s="43" t="s">
        <v>2072</v>
      </c>
      <c r="C996" s="21">
        <v>0.25</v>
      </c>
      <c r="D996" s="21">
        <v>0</v>
      </c>
      <c r="E996" s="39" t="s">
        <v>150</v>
      </c>
      <c r="F996" s="39" t="s">
        <v>48</v>
      </c>
    </row>
    <row r="997" spans="1:6" x14ac:dyDescent="0.25">
      <c r="A997" s="64" t="s">
        <v>148</v>
      </c>
      <c r="B997" s="43" t="s">
        <v>2073</v>
      </c>
      <c r="C997" s="21">
        <v>0.25</v>
      </c>
      <c r="D997" s="21">
        <v>0</v>
      </c>
      <c r="E997" s="39" t="s">
        <v>2074</v>
      </c>
      <c r="F997" s="39" t="s">
        <v>48</v>
      </c>
    </row>
    <row r="998" spans="1:6" x14ac:dyDescent="0.25">
      <c r="A998" s="64" t="s">
        <v>148</v>
      </c>
      <c r="B998" s="43" t="s">
        <v>2075</v>
      </c>
      <c r="C998" s="21">
        <v>0.25</v>
      </c>
      <c r="D998" s="21">
        <v>0</v>
      </c>
      <c r="E998" s="39" t="s">
        <v>149</v>
      </c>
      <c r="F998" s="39" t="s">
        <v>48</v>
      </c>
    </row>
    <row r="999" spans="1:6" x14ac:dyDescent="0.25">
      <c r="A999" s="64" t="s">
        <v>148</v>
      </c>
      <c r="B999" s="43" t="s">
        <v>3749</v>
      </c>
      <c r="C999" s="21">
        <v>0.25</v>
      </c>
      <c r="D999" s="21">
        <v>0</v>
      </c>
      <c r="E999" s="39" t="s">
        <v>3750</v>
      </c>
      <c r="F999" s="39" t="s">
        <v>48</v>
      </c>
    </row>
    <row r="1000" spans="1:6" x14ac:dyDescent="0.25">
      <c r="A1000" s="64" t="s">
        <v>148</v>
      </c>
      <c r="B1000" s="43" t="s">
        <v>3751</v>
      </c>
      <c r="C1000" s="21">
        <v>0.25</v>
      </c>
      <c r="D1000" s="21">
        <v>0</v>
      </c>
      <c r="E1000" s="39" t="s">
        <v>3752</v>
      </c>
      <c r="F1000" s="39" t="s">
        <v>48</v>
      </c>
    </row>
    <row r="1001" spans="1:6" ht="25.5" x14ac:dyDescent="0.25">
      <c r="A1001" s="64" t="s">
        <v>148</v>
      </c>
      <c r="B1001" s="43" t="s">
        <v>1671</v>
      </c>
      <c r="C1001" s="21">
        <v>0.25</v>
      </c>
      <c r="D1001" s="21">
        <v>0</v>
      </c>
      <c r="E1001" s="39" t="s">
        <v>1672</v>
      </c>
      <c r="F1001" s="39" t="s">
        <v>77</v>
      </c>
    </row>
    <row r="1002" spans="1:6" x14ac:dyDescent="0.25">
      <c r="A1002" s="64" t="s">
        <v>148</v>
      </c>
      <c r="B1002" s="43" t="s">
        <v>2076</v>
      </c>
      <c r="C1002" s="21">
        <v>0.16666666666666669</v>
      </c>
      <c r="D1002" s="21">
        <v>0</v>
      </c>
      <c r="E1002" s="39" t="s">
        <v>2077</v>
      </c>
      <c r="F1002" s="39" t="s">
        <v>48</v>
      </c>
    </row>
    <row r="1003" spans="1:6" x14ac:dyDescent="0.25">
      <c r="A1003" s="64" t="s">
        <v>148</v>
      </c>
      <c r="B1003" s="43" t="s">
        <v>2078</v>
      </c>
      <c r="C1003" s="21">
        <v>0.16666666666666669</v>
      </c>
      <c r="D1003" s="21">
        <v>0</v>
      </c>
      <c r="E1003" s="39" t="s">
        <v>2079</v>
      </c>
      <c r="F1003" s="39" t="s">
        <v>48</v>
      </c>
    </row>
    <row r="1004" spans="1:6" x14ac:dyDescent="0.25">
      <c r="A1004" s="64" t="s">
        <v>148</v>
      </c>
      <c r="B1004" s="43" t="s">
        <v>2080</v>
      </c>
      <c r="C1004" s="21">
        <v>0.16666666666666669</v>
      </c>
      <c r="D1004" s="21">
        <v>0</v>
      </c>
      <c r="E1004" s="39" t="s">
        <v>2081</v>
      </c>
      <c r="F1004" s="39" t="s">
        <v>48</v>
      </c>
    </row>
    <row r="1005" spans="1:6" x14ac:dyDescent="0.25">
      <c r="A1005" s="64" t="s">
        <v>148</v>
      </c>
      <c r="B1005" s="43" t="s">
        <v>2082</v>
      </c>
      <c r="C1005" s="21">
        <v>0.16666666666666669</v>
      </c>
      <c r="D1005" s="21">
        <v>0</v>
      </c>
      <c r="E1005" s="39" t="s">
        <v>2083</v>
      </c>
      <c r="F1005" s="39" t="s">
        <v>48</v>
      </c>
    </row>
    <row r="1006" spans="1:6" x14ac:dyDescent="0.25">
      <c r="A1006" s="64" t="s">
        <v>148</v>
      </c>
      <c r="B1006" s="43" t="s">
        <v>2084</v>
      </c>
      <c r="C1006" s="21">
        <v>0.16666666666666669</v>
      </c>
      <c r="D1006" s="21">
        <v>0</v>
      </c>
      <c r="E1006" s="39" t="s">
        <v>2085</v>
      </c>
      <c r="F1006" s="39" t="s">
        <v>48</v>
      </c>
    </row>
    <row r="1007" spans="1:6" x14ac:dyDescent="0.25">
      <c r="A1007" s="64" t="s">
        <v>148</v>
      </c>
      <c r="B1007" s="43" t="s">
        <v>2086</v>
      </c>
      <c r="C1007" s="21">
        <v>0.16666666666666669</v>
      </c>
      <c r="D1007" s="21">
        <v>0</v>
      </c>
      <c r="E1007" s="39" t="s">
        <v>2087</v>
      </c>
      <c r="F1007" s="39" t="s">
        <v>48</v>
      </c>
    </row>
    <row r="1008" spans="1:6" x14ac:dyDescent="0.25">
      <c r="A1008" s="64" t="s">
        <v>148</v>
      </c>
      <c r="B1008" s="43" t="s">
        <v>3753</v>
      </c>
      <c r="C1008" s="21">
        <v>0.16666666666666669</v>
      </c>
      <c r="D1008" s="21">
        <v>0</v>
      </c>
      <c r="E1008" s="39" t="s">
        <v>2081</v>
      </c>
      <c r="F1008" s="39" t="s">
        <v>48</v>
      </c>
    </row>
    <row r="1009" spans="1:6" x14ac:dyDescent="0.25">
      <c r="A1009" s="64" t="s">
        <v>148</v>
      </c>
      <c r="B1009" s="43" t="s">
        <v>3754</v>
      </c>
      <c r="C1009" s="21">
        <v>0.16666666666666669</v>
      </c>
      <c r="D1009" s="21">
        <v>0</v>
      </c>
      <c r="E1009" s="39" t="s">
        <v>2081</v>
      </c>
      <c r="F1009" s="39" t="s">
        <v>48</v>
      </c>
    </row>
    <row r="1010" spans="1:6" x14ac:dyDescent="0.25">
      <c r="A1010" s="64" t="s">
        <v>148</v>
      </c>
      <c r="B1010" s="43" t="s">
        <v>3755</v>
      </c>
      <c r="C1010" s="21">
        <v>0.16666666666666669</v>
      </c>
      <c r="D1010" s="21">
        <v>0</v>
      </c>
      <c r="E1010" s="39" t="s">
        <v>3756</v>
      </c>
      <c r="F1010" s="39" t="s">
        <v>48</v>
      </c>
    </row>
    <row r="1011" spans="1:6" x14ac:dyDescent="0.25">
      <c r="A1011" s="64" t="s">
        <v>148</v>
      </c>
      <c r="B1011" s="43" t="s">
        <v>3757</v>
      </c>
      <c r="C1011" s="21">
        <v>0.16666666666666669</v>
      </c>
      <c r="D1011" s="21">
        <v>0</v>
      </c>
      <c r="E1011" s="39" t="s">
        <v>3750</v>
      </c>
      <c r="F1011" s="39" t="s">
        <v>48</v>
      </c>
    </row>
    <row r="1012" spans="1:6" ht="25.5" x14ac:dyDescent="0.25">
      <c r="A1012" s="64" t="s">
        <v>148</v>
      </c>
      <c r="B1012" s="43" t="s">
        <v>403</v>
      </c>
      <c r="C1012" s="21">
        <v>0.16666666666666669</v>
      </c>
      <c r="D1012" s="21">
        <v>0.83333333333333337</v>
      </c>
      <c r="E1012" s="39" t="s">
        <v>2986</v>
      </c>
      <c r="F1012" s="39" t="s">
        <v>78</v>
      </c>
    </row>
    <row r="1013" spans="1:6" x14ac:dyDescent="0.25">
      <c r="A1013" s="64" t="s">
        <v>148</v>
      </c>
      <c r="B1013" s="43" t="s">
        <v>2088</v>
      </c>
      <c r="C1013" s="21">
        <v>8.3333333333333343E-2</v>
      </c>
      <c r="D1013" s="21">
        <v>0</v>
      </c>
      <c r="E1013" s="39" t="s">
        <v>1169</v>
      </c>
      <c r="F1013" s="39" t="s">
        <v>48</v>
      </c>
    </row>
    <row r="1014" spans="1:6" x14ac:dyDescent="0.25">
      <c r="A1014" s="64" t="s">
        <v>148</v>
      </c>
      <c r="B1014" s="43" t="s">
        <v>2089</v>
      </c>
      <c r="C1014" s="21">
        <v>8.3333333333333343E-2</v>
      </c>
      <c r="D1014" s="21">
        <v>0</v>
      </c>
      <c r="E1014" s="39" t="s">
        <v>2090</v>
      </c>
      <c r="F1014" s="39" t="s">
        <v>48</v>
      </c>
    </row>
    <row r="1015" spans="1:6" x14ac:dyDescent="0.25">
      <c r="A1015" s="64" t="s">
        <v>148</v>
      </c>
      <c r="B1015" s="43" t="s">
        <v>3758</v>
      </c>
      <c r="C1015" s="21">
        <v>8.3333333333333343E-2</v>
      </c>
      <c r="D1015" s="21">
        <v>0</v>
      </c>
      <c r="E1015" s="39" t="s">
        <v>2081</v>
      </c>
      <c r="F1015" s="39" t="s">
        <v>48</v>
      </c>
    </row>
    <row r="1016" spans="1:6" x14ac:dyDescent="0.25">
      <c r="A1016" s="64" t="s">
        <v>148</v>
      </c>
      <c r="B1016" s="43" t="s">
        <v>3759</v>
      </c>
      <c r="C1016" s="21">
        <v>8.3333333333333343E-2</v>
      </c>
      <c r="D1016" s="21">
        <v>0</v>
      </c>
      <c r="E1016" s="39" t="s">
        <v>3760</v>
      </c>
      <c r="F1016" s="39" t="s">
        <v>48</v>
      </c>
    </row>
    <row r="1017" spans="1:6" x14ac:dyDescent="0.25">
      <c r="A1017" s="64" t="s">
        <v>148</v>
      </c>
      <c r="B1017" s="43" t="s">
        <v>3761</v>
      </c>
      <c r="C1017" s="21">
        <v>8.3333333333333343E-2</v>
      </c>
      <c r="D1017" s="21">
        <v>0</v>
      </c>
      <c r="E1017" s="39" t="s">
        <v>2074</v>
      </c>
      <c r="F1017" s="39" t="s">
        <v>48</v>
      </c>
    </row>
    <row r="1018" spans="1:6" x14ac:dyDescent="0.25">
      <c r="A1018" s="64" t="s">
        <v>148</v>
      </c>
      <c r="B1018" s="43" t="s">
        <v>3762</v>
      </c>
      <c r="C1018" s="21">
        <v>8.3333333333333343E-2</v>
      </c>
      <c r="D1018" s="21">
        <v>0</v>
      </c>
      <c r="E1018" s="39" t="s">
        <v>3756</v>
      </c>
      <c r="F1018" s="39" t="s">
        <v>48</v>
      </c>
    </row>
    <row r="1019" spans="1:6" x14ac:dyDescent="0.25">
      <c r="A1019" s="64" t="s">
        <v>148</v>
      </c>
      <c r="B1019" s="43" t="s">
        <v>3763</v>
      </c>
      <c r="C1019" s="21">
        <v>8.3333333333333343E-2</v>
      </c>
      <c r="D1019" s="21">
        <v>0</v>
      </c>
      <c r="E1019" s="39" t="s">
        <v>150</v>
      </c>
      <c r="F1019" s="39" t="s">
        <v>48</v>
      </c>
    </row>
    <row r="1020" spans="1:6" ht="25.5" x14ac:dyDescent="0.25">
      <c r="A1020" s="64" t="s">
        <v>148</v>
      </c>
      <c r="B1020" s="43" t="s">
        <v>1751</v>
      </c>
      <c r="C1020" s="21">
        <v>8.3333333333333343E-2</v>
      </c>
      <c r="D1020" s="21">
        <v>0</v>
      </c>
      <c r="E1020" s="39" t="s">
        <v>1752</v>
      </c>
      <c r="F1020" s="39" t="s">
        <v>78</v>
      </c>
    </row>
    <row r="1021" spans="1:6" ht="38.25" x14ac:dyDescent="0.25">
      <c r="A1021" s="64" t="s">
        <v>151</v>
      </c>
      <c r="B1021" s="43" t="s">
        <v>225</v>
      </c>
      <c r="C1021" s="21">
        <v>326.58333333333331</v>
      </c>
      <c r="D1021" s="21">
        <v>11.25</v>
      </c>
      <c r="E1021" s="39" t="s">
        <v>932</v>
      </c>
      <c r="F1021" s="39" t="s">
        <v>78</v>
      </c>
    </row>
    <row r="1022" spans="1:6" ht="38.25" x14ac:dyDescent="0.25">
      <c r="A1022" s="64" t="s">
        <v>151</v>
      </c>
      <c r="B1022" s="43" t="s">
        <v>945</v>
      </c>
      <c r="C1022" s="21">
        <v>110</v>
      </c>
      <c r="D1022" s="21">
        <v>7.666666666666667</v>
      </c>
      <c r="E1022" s="39" t="s">
        <v>946</v>
      </c>
      <c r="F1022" s="39" t="s">
        <v>78</v>
      </c>
    </row>
    <row r="1023" spans="1:6" ht="25.5" x14ac:dyDescent="0.25">
      <c r="A1023" s="64" t="s">
        <v>151</v>
      </c>
      <c r="B1023" s="43" t="s">
        <v>497</v>
      </c>
      <c r="C1023" s="21">
        <v>96.75</v>
      </c>
      <c r="D1023" s="21">
        <v>3.8333333333333335</v>
      </c>
      <c r="E1023" s="39" t="s">
        <v>498</v>
      </c>
      <c r="F1023" s="39" t="s">
        <v>77</v>
      </c>
    </row>
    <row r="1024" spans="1:6" ht="38.25" x14ac:dyDescent="0.25">
      <c r="A1024" s="64" t="s">
        <v>151</v>
      </c>
      <c r="B1024" s="43" t="s">
        <v>506</v>
      </c>
      <c r="C1024" s="21">
        <v>94.166666666666657</v>
      </c>
      <c r="D1024" s="21">
        <v>132.41666666666666</v>
      </c>
      <c r="E1024" s="39" t="s">
        <v>1275</v>
      </c>
      <c r="F1024" s="39" t="s">
        <v>77</v>
      </c>
    </row>
    <row r="1025" spans="1:6" ht="25.5" x14ac:dyDescent="0.25">
      <c r="A1025" s="64" t="s">
        <v>151</v>
      </c>
      <c r="B1025" s="43" t="s">
        <v>1970</v>
      </c>
      <c r="C1025" s="21">
        <v>48.25</v>
      </c>
      <c r="D1025" s="21">
        <v>0</v>
      </c>
      <c r="E1025" s="39" t="s">
        <v>1971</v>
      </c>
      <c r="F1025" s="39" t="s">
        <v>77</v>
      </c>
    </row>
    <row r="1026" spans="1:6" ht="25.5" x14ac:dyDescent="0.25">
      <c r="A1026" s="64" t="s">
        <v>151</v>
      </c>
      <c r="B1026" s="43" t="s">
        <v>227</v>
      </c>
      <c r="C1026" s="21">
        <v>46.916666666666664</v>
      </c>
      <c r="D1026" s="21">
        <v>17.583333333333332</v>
      </c>
      <c r="E1026" s="39" t="s">
        <v>228</v>
      </c>
      <c r="F1026" s="39" t="s">
        <v>78</v>
      </c>
    </row>
    <row r="1027" spans="1:6" ht="25.5" x14ac:dyDescent="0.25">
      <c r="A1027" s="64" t="s">
        <v>151</v>
      </c>
      <c r="B1027" s="43" t="s">
        <v>145</v>
      </c>
      <c r="C1027" s="21">
        <v>34.416666666666664</v>
      </c>
      <c r="D1027" s="21">
        <v>36</v>
      </c>
      <c r="E1027" s="39" t="s">
        <v>266</v>
      </c>
      <c r="F1027" s="39" t="s">
        <v>78</v>
      </c>
    </row>
    <row r="1028" spans="1:6" ht="38.25" x14ac:dyDescent="0.25">
      <c r="A1028" s="64" t="s">
        <v>151</v>
      </c>
      <c r="B1028" s="43" t="s">
        <v>1316</v>
      </c>
      <c r="C1028" s="21">
        <v>30.583333333333332</v>
      </c>
      <c r="D1028" s="21">
        <v>0</v>
      </c>
      <c r="E1028" s="39" t="s">
        <v>1317</v>
      </c>
      <c r="F1028" s="39" t="s">
        <v>77</v>
      </c>
    </row>
    <row r="1029" spans="1:6" ht="25.5" x14ac:dyDescent="0.25">
      <c r="A1029" s="64" t="s">
        <v>151</v>
      </c>
      <c r="B1029" s="43" t="s">
        <v>1972</v>
      </c>
      <c r="C1029" s="21">
        <v>27.25</v>
      </c>
      <c r="D1029" s="21">
        <v>0</v>
      </c>
      <c r="E1029" s="39" t="s">
        <v>1973</v>
      </c>
      <c r="F1029" s="39" t="s">
        <v>77</v>
      </c>
    </row>
    <row r="1030" spans="1:6" ht="25.5" x14ac:dyDescent="0.25">
      <c r="A1030" s="64" t="s">
        <v>151</v>
      </c>
      <c r="B1030" s="43" t="s">
        <v>1013</v>
      </c>
      <c r="C1030" s="21">
        <v>21.166666666666664</v>
      </c>
      <c r="D1030" s="21">
        <v>1.5</v>
      </c>
      <c r="E1030" s="39" t="s">
        <v>1014</v>
      </c>
      <c r="F1030" s="39" t="s">
        <v>77</v>
      </c>
    </row>
    <row r="1031" spans="1:6" ht="25.5" x14ac:dyDescent="0.25">
      <c r="A1031" s="64" t="s">
        <v>151</v>
      </c>
      <c r="B1031" s="43" t="s">
        <v>1974</v>
      </c>
      <c r="C1031" s="21">
        <v>19.916666666666664</v>
      </c>
      <c r="D1031" s="21">
        <v>0</v>
      </c>
      <c r="E1031" s="39" t="s">
        <v>1975</v>
      </c>
      <c r="F1031" s="39" t="s">
        <v>77</v>
      </c>
    </row>
    <row r="1032" spans="1:6" ht="25.5" x14ac:dyDescent="0.25">
      <c r="A1032" s="64" t="s">
        <v>151</v>
      </c>
      <c r="B1032" s="43" t="s">
        <v>1166</v>
      </c>
      <c r="C1032" s="21">
        <v>19.75</v>
      </c>
      <c r="D1032" s="21">
        <v>4.083333333333333</v>
      </c>
      <c r="E1032" s="39" t="s">
        <v>967</v>
      </c>
      <c r="F1032" s="39" t="s">
        <v>77</v>
      </c>
    </row>
    <row r="1033" spans="1:6" ht="25.5" x14ac:dyDescent="0.25">
      <c r="A1033" s="64" t="s">
        <v>151</v>
      </c>
      <c r="B1033" s="43" t="s">
        <v>226</v>
      </c>
      <c r="C1033" s="21">
        <v>18.916666666666664</v>
      </c>
      <c r="D1033" s="21">
        <v>14.583333333333334</v>
      </c>
      <c r="E1033" s="39" t="s">
        <v>268</v>
      </c>
      <c r="F1033" s="39" t="s">
        <v>78</v>
      </c>
    </row>
    <row r="1034" spans="1:6" ht="25.5" x14ac:dyDescent="0.25">
      <c r="A1034" s="64" t="s">
        <v>151</v>
      </c>
      <c r="B1034" s="43" t="s">
        <v>604</v>
      </c>
      <c r="C1034" s="21">
        <v>18.333333333333332</v>
      </c>
      <c r="D1034" s="21">
        <v>15.583333333333334</v>
      </c>
      <c r="E1034" s="39" t="s">
        <v>605</v>
      </c>
      <c r="F1034" s="39" t="s">
        <v>77</v>
      </c>
    </row>
    <row r="1035" spans="1:6" ht="25.5" x14ac:dyDescent="0.25">
      <c r="A1035" s="64" t="s">
        <v>151</v>
      </c>
      <c r="B1035" s="43" t="s">
        <v>2510</v>
      </c>
      <c r="C1035" s="21">
        <v>18.166666666666664</v>
      </c>
      <c r="D1035" s="21">
        <v>2.0833333333333335</v>
      </c>
      <c r="E1035" s="39" t="s">
        <v>2511</v>
      </c>
      <c r="F1035" s="39" t="s">
        <v>78</v>
      </c>
    </row>
    <row r="1036" spans="1:6" ht="25.5" x14ac:dyDescent="0.25">
      <c r="A1036" s="64" t="s">
        <v>151</v>
      </c>
      <c r="B1036" s="43" t="s">
        <v>214</v>
      </c>
      <c r="C1036" s="21">
        <v>13.166666666666668</v>
      </c>
      <c r="D1036" s="21">
        <v>50.583333333333336</v>
      </c>
      <c r="E1036" s="39" t="s">
        <v>298</v>
      </c>
      <c r="F1036" s="39" t="s">
        <v>77</v>
      </c>
    </row>
    <row r="1037" spans="1:6" x14ac:dyDescent="0.25">
      <c r="A1037" s="64" t="s">
        <v>151</v>
      </c>
      <c r="B1037" s="43" t="s">
        <v>582</v>
      </c>
      <c r="C1037" s="21">
        <v>12.916666666666668</v>
      </c>
      <c r="D1037" s="21">
        <v>36.333333333333329</v>
      </c>
      <c r="E1037" s="39" t="s">
        <v>583</v>
      </c>
      <c r="F1037" s="39" t="s">
        <v>77</v>
      </c>
    </row>
    <row r="1038" spans="1:6" ht="25.5" x14ac:dyDescent="0.25">
      <c r="A1038" s="64" t="s">
        <v>151</v>
      </c>
      <c r="B1038" s="43" t="s">
        <v>476</v>
      </c>
      <c r="C1038" s="21">
        <v>12.833333333333334</v>
      </c>
      <c r="D1038" s="21">
        <v>25.083333333333332</v>
      </c>
      <c r="E1038" s="39" t="s">
        <v>380</v>
      </c>
      <c r="F1038" s="39" t="s">
        <v>77</v>
      </c>
    </row>
    <row r="1039" spans="1:6" x14ac:dyDescent="0.25">
      <c r="A1039" s="64" t="s">
        <v>151</v>
      </c>
      <c r="B1039" s="43" t="s">
        <v>1413</v>
      </c>
      <c r="C1039" s="21">
        <v>11.25</v>
      </c>
      <c r="D1039" s="21">
        <v>0</v>
      </c>
      <c r="E1039" s="39" t="s">
        <v>1414</v>
      </c>
      <c r="F1039" s="39" t="s">
        <v>77</v>
      </c>
    </row>
    <row r="1040" spans="1:6" ht="38.25" x14ac:dyDescent="0.25">
      <c r="A1040" s="64" t="s">
        <v>151</v>
      </c>
      <c r="B1040" s="43" t="s">
        <v>766</v>
      </c>
      <c r="C1040" s="21">
        <v>11.166666666666666</v>
      </c>
      <c r="D1040" s="21">
        <v>4.333333333333333</v>
      </c>
      <c r="E1040" s="39" t="s">
        <v>767</v>
      </c>
      <c r="F1040" s="39" t="s">
        <v>77</v>
      </c>
    </row>
    <row r="1041" spans="1:6" x14ac:dyDescent="0.25">
      <c r="A1041" s="64" t="s">
        <v>151</v>
      </c>
      <c r="B1041" s="43" t="s">
        <v>725</v>
      </c>
      <c r="C1041" s="21">
        <v>9.6666666666666661</v>
      </c>
      <c r="D1041" s="21">
        <v>4</v>
      </c>
      <c r="E1041" s="39" t="s">
        <v>726</v>
      </c>
      <c r="F1041" s="39" t="s">
        <v>77</v>
      </c>
    </row>
    <row r="1042" spans="1:6" ht="25.5" x14ac:dyDescent="0.25">
      <c r="A1042" s="64" t="s">
        <v>151</v>
      </c>
      <c r="B1042" s="43" t="s">
        <v>3531</v>
      </c>
      <c r="C1042" s="21">
        <v>9.25</v>
      </c>
      <c r="D1042" s="21">
        <v>0</v>
      </c>
      <c r="E1042" s="39" t="s">
        <v>2532</v>
      </c>
      <c r="F1042" s="39" t="s">
        <v>77</v>
      </c>
    </row>
    <row r="1043" spans="1:6" ht="25.5" x14ac:dyDescent="0.25">
      <c r="A1043" s="64" t="s">
        <v>151</v>
      </c>
      <c r="B1043" s="43" t="s">
        <v>729</v>
      </c>
      <c r="C1043" s="21">
        <v>8.9166666666666661</v>
      </c>
      <c r="D1043" s="21">
        <v>6.5833333333333339</v>
      </c>
      <c r="E1043" s="39" t="s">
        <v>730</v>
      </c>
      <c r="F1043" s="39" t="s">
        <v>77</v>
      </c>
    </row>
    <row r="1044" spans="1:6" ht="38.25" x14ac:dyDescent="0.25">
      <c r="A1044" s="64" t="s">
        <v>151</v>
      </c>
      <c r="B1044" s="43" t="s">
        <v>2552</v>
      </c>
      <c r="C1044" s="21">
        <v>8.75</v>
      </c>
      <c r="D1044" s="21">
        <v>0.33333333333333337</v>
      </c>
      <c r="E1044" s="39" t="s">
        <v>2553</v>
      </c>
      <c r="F1044" s="39" t="s">
        <v>77</v>
      </c>
    </row>
    <row r="1045" spans="1:6" ht="25.5" x14ac:dyDescent="0.25">
      <c r="A1045" s="64" t="s">
        <v>151</v>
      </c>
      <c r="B1045" s="43" t="s">
        <v>1344</v>
      </c>
      <c r="C1045" s="21">
        <v>8.5</v>
      </c>
      <c r="D1045" s="21">
        <v>0</v>
      </c>
      <c r="E1045" s="39" t="s">
        <v>1345</v>
      </c>
      <c r="F1045" s="39" t="s">
        <v>77</v>
      </c>
    </row>
    <row r="1046" spans="1:6" ht="38.25" x14ac:dyDescent="0.25">
      <c r="A1046" s="64" t="s">
        <v>151</v>
      </c>
      <c r="B1046" s="43" t="s">
        <v>1358</v>
      </c>
      <c r="C1046" s="21">
        <v>8.1666666666666661</v>
      </c>
      <c r="D1046" s="21">
        <v>0</v>
      </c>
      <c r="E1046" s="39" t="s">
        <v>1359</v>
      </c>
      <c r="F1046" s="39" t="s">
        <v>77</v>
      </c>
    </row>
    <row r="1047" spans="1:6" x14ac:dyDescent="0.25">
      <c r="A1047" s="64" t="s">
        <v>151</v>
      </c>
      <c r="B1047" s="43" t="s">
        <v>686</v>
      </c>
      <c r="C1047" s="21">
        <v>7.833333333333333</v>
      </c>
      <c r="D1047" s="21">
        <v>1.5</v>
      </c>
      <c r="E1047" s="39" t="s">
        <v>687</v>
      </c>
      <c r="F1047" s="39" t="s">
        <v>77</v>
      </c>
    </row>
    <row r="1048" spans="1:6" ht="25.5" x14ac:dyDescent="0.25">
      <c r="A1048" s="64" t="s">
        <v>151</v>
      </c>
      <c r="B1048" s="43" t="s">
        <v>1369</v>
      </c>
      <c r="C1048" s="21">
        <v>6.75</v>
      </c>
      <c r="D1048" s="21">
        <v>0</v>
      </c>
      <c r="E1048" s="39" t="s">
        <v>1370</v>
      </c>
      <c r="F1048" s="39" t="s">
        <v>77</v>
      </c>
    </row>
    <row r="1049" spans="1:6" x14ac:dyDescent="0.25">
      <c r="A1049" s="64" t="s">
        <v>151</v>
      </c>
      <c r="B1049" s="43" t="s">
        <v>644</v>
      </c>
      <c r="C1049" s="21">
        <v>6.0833333333333339</v>
      </c>
      <c r="D1049" s="21">
        <v>12.833333333333334</v>
      </c>
      <c r="E1049" s="39" t="s">
        <v>931</v>
      </c>
      <c r="F1049" s="39" t="s">
        <v>77</v>
      </c>
    </row>
    <row r="1050" spans="1:6" x14ac:dyDescent="0.25">
      <c r="A1050" s="64" t="s">
        <v>151</v>
      </c>
      <c r="B1050" s="43" t="s">
        <v>1790</v>
      </c>
      <c r="C1050" s="21">
        <v>5.8333333333333339</v>
      </c>
      <c r="D1050" s="21">
        <v>0</v>
      </c>
      <c r="E1050" s="39" t="s">
        <v>1791</v>
      </c>
      <c r="F1050" s="39" t="s">
        <v>77</v>
      </c>
    </row>
    <row r="1051" spans="1:6" ht="25.5" x14ac:dyDescent="0.25">
      <c r="A1051" s="64" t="s">
        <v>151</v>
      </c>
      <c r="B1051" s="43" t="s">
        <v>1409</v>
      </c>
      <c r="C1051" s="21">
        <v>5.8333333333333339</v>
      </c>
      <c r="D1051" s="21">
        <v>0</v>
      </c>
      <c r="E1051" s="39" t="s">
        <v>1410</v>
      </c>
      <c r="F1051" s="39" t="s">
        <v>77</v>
      </c>
    </row>
    <row r="1052" spans="1:6" ht="25.5" x14ac:dyDescent="0.25">
      <c r="A1052" s="64" t="s">
        <v>151</v>
      </c>
      <c r="B1052" s="43" t="s">
        <v>1978</v>
      </c>
      <c r="C1052" s="21">
        <v>5.75</v>
      </c>
      <c r="D1052" s="21">
        <v>0</v>
      </c>
      <c r="E1052" s="39" t="s">
        <v>1979</v>
      </c>
      <c r="F1052" s="39" t="s">
        <v>77</v>
      </c>
    </row>
    <row r="1053" spans="1:6" ht="25.5" x14ac:dyDescent="0.25">
      <c r="A1053" s="64" t="s">
        <v>151</v>
      </c>
      <c r="B1053" s="43" t="s">
        <v>3532</v>
      </c>
      <c r="C1053" s="21">
        <v>5.666666666666667</v>
      </c>
      <c r="D1053" s="21">
        <v>0</v>
      </c>
      <c r="E1053" s="39" t="s">
        <v>3533</v>
      </c>
      <c r="F1053" s="39" t="s">
        <v>77</v>
      </c>
    </row>
    <row r="1054" spans="1:6" x14ac:dyDescent="0.25">
      <c r="A1054" s="64" t="s">
        <v>151</v>
      </c>
      <c r="B1054" s="43" t="s">
        <v>1109</v>
      </c>
      <c r="C1054" s="21">
        <v>5.5833333333333339</v>
      </c>
      <c r="D1054" s="21">
        <v>0.41666666666666669</v>
      </c>
      <c r="E1054" s="39" t="s">
        <v>1110</v>
      </c>
      <c r="F1054" s="39" t="s">
        <v>77</v>
      </c>
    </row>
    <row r="1055" spans="1:6" x14ac:dyDescent="0.25">
      <c r="A1055" s="64" t="s">
        <v>151</v>
      </c>
      <c r="B1055" s="43" t="s">
        <v>735</v>
      </c>
      <c r="C1055" s="21">
        <v>5.0833333333333339</v>
      </c>
      <c r="D1055" s="21">
        <v>2.1666666666666665</v>
      </c>
      <c r="E1055" s="39" t="s">
        <v>736</v>
      </c>
      <c r="F1055" s="39" t="s">
        <v>77</v>
      </c>
    </row>
    <row r="1056" spans="1:6" ht="25.5" x14ac:dyDescent="0.25">
      <c r="A1056" s="64" t="s">
        <v>151</v>
      </c>
      <c r="B1056" s="43" t="s">
        <v>2698</v>
      </c>
      <c r="C1056" s="21">
        <v>4.333333333333333</v>
      </c>
      <c r="D1056" s="21">
        <v>0</v>
      </c>
      <c r="E1056" s="39" t="s">
        <v>2699</v>
      </c>
      <c r="F1056" s="39" t="s">
        <v>77</v>
      </c>
    </row>
    <row r="1057" spans="1:6" ht="25.5" x14ac:dyDescent="0.25">
      <c r="A1057" s="64" t="s">
        <v>151</v>
      </c>
      <c r="B1057" s="43" t="s">
        <v>3539</v>
      </c>
      <c r="C1057" s="21">
        <v>4.083333333333333</v>
      </c>
      <c r="D1057" s="21">
        <v>0</v>
      </c>
      <c r="E1057" s="39" t="s">
        <v>3540</v>
      </c>
      <c r="F1057" s="39" t="s">
        <v>77</v>
      </c>
    </row>
    <row r="1058" spans="1:6" ht="25.5" x14ac:dyDescent="0.25">
      <c r="A1058" s="64" t="s">
        <v>151</v>
      </c>
      <c r="B1058" s="43" t="s">
        <v>768</v>
      </c>
      <c r="C1058" s="21">
        <v>4.083333333333333</v>
      </c>
      <c r="D1058" s="21">
        <v>9.8333333333333321</v>
      </c>
      <c r="E1058" s="39" t="s">
        <v>646</v>
      </c>
      <c r="F1058" s="39" t="s">
        <v>77</v>
      </c>
    </row>
    <row r="1059" spans="1:6" x14ac:dyDescent="0.25">
      <c r="A1059" s="64" t="s">
        <v>151</v>
      </c>
      <c r="B1059" s="43" t="s">
        <v>2723</v>
      </c>
      <c r="C1059" s="21">
        <v>4.083333333333333</v>
      </c>
      <c r="D1059" s="21">
        <v>0</v>
      </c>
      <c r="E1059" s="39" t="s">
        <v>2724</v>
      </c>
      <c r="F1059" s="39" t="s">
        <v>77</v>
      </c>
    </row>
    <row r="1060" spans="1:6" ht="38.25" x14ac:dyDescent="0.25">
      <c r="A1060" s="64" t="s">
        <v>151</v>
      </c>
      <c r="B1060" s="43" t="s">
        <v>3538</v>
      </c>
      <c r="C1060" s="21">
        <v>3.6666666666666665</v>
      </c>
      <c r="D1060" s="21">
        <v>0.16666666666666669</v>
      </c>
      <c r="E1060" s="39" t="s">
        <v>899</v>
      </c>
      <c r="F1060" s="39" t="s">
        <v>77</v>
      </c>
    </row>
    <row r="1061" spans="1:6" ht="25.5" x14ac:dyDescent="0.25">
      <c r="A1061" s="64" t="s">
        <v>151</v>
      </c>
      <c r="B1061" s="43" t="s">
        <v>1167</v>
      </c>
      <c r="C1061" s="21">
        <v>3.6666666666666665</v>
      </c>
      <c r="D1061" s="21">
        <v>0.33333333333333337</v>
      </c>
      <c r="E1061" s="39" t="s">
        <v>1168</v>
      </c>
      <c r="F1061" s="39" t="s">
        <v>77</v>
      </c>
    </row>
    <row r="1062" spans="1:6" ht="25.5" x14ac:dyDescent="0.25">
      <c r="A1062" s="64" t="s">
        <v>151</v>
      </c>
      <c r="B1062" s="43" t="s">
        <v>3534</v>
      </c>
      <c r="C1062" s="21">
        <v>3.5833333333333335</v>
      </c>
      <c r="D1062" s="21">
        <v>0</v>
      </c>
      <c r="E1062" s="39" t="s">
        <v>3535</v>
      </c>
      <c r="F1062" s="39" t="s">
        <v>77</v>
      </c>
    </row>
    <row r="1063" spans="1:6" ht="25.5" x14ac:dyDescent="0.25">
      <c r="A1063" s="64" t="s">
        <v>151</v>
      </c>
      <c r="B1063" s="43" t="s">
        <v>3542</v>
      </c>
      <c r="C1063" s="21">
        <v>3.5833333333333335</v>
      </c>
      <c r="D1063" s="21">
        <v>0</v>
      </c>
      <c r="E1063" s="39" t="s">
        <v>2527</v>
      </c>
      <c r="F1063" s="39" t="s">
        <v>77</v>
      </c>
    </row>
    <row r="1064" spans="1:6" ht="25.5" x14ac:dyDescent="0.25">
      <c r="A1064" s="64" t="s">
        <v>151</v>
      </c>
      <c r="B1064" s="43" t="s">
        <v>3536</v>
      </c>
      <c r="C1064" s="21">
        <v>3.5</v>
      </c>
      <c r="D1064" s="21">
        <v>0</v>
      </c>
      <c r="E1064" s="39" t="s">
        <v>3537</v>
      </c>
      <c r="F1064" s="39" t="s">
        <v>77</v>
      </c>
    </row>
    <row r="1065" spans="1:6" ht="25.5" x14ac:dyDescent="0.25">
      <c r="A1065" s="64" t="s">
        <v>151</v>
      </c>
      <c r="B1065" s="43" t="s">
        <v>3541</v>
      </c>
      <c r="C1065" s="21">
        <v>3.0833333333333335</v>
      </c>
      <c r="D1065" s="21">
        <v>0</v>
      </c>
      <c r="E1065" s="39" t="s">
        <v>2534</v>
      </c>
      <c r="F1065" s="39" t="s">
        <v>77</v>
      </c>
    </row>
    <row r="1066" spans="1:6" ht="25.5" x14ac:dyDescent="0.25">
      <c r="A1066" s="64" t="s">
        <v>151</v>
      </c>
      <c r="B1066" s="43" t="s">
        <v>2783</v>
      </c>
      <c r="C1066" s="21">
        <v>3</v>
      </c>
      <c r="D1066" s="21">
        <v>4.166666666666667</v>
      </c>
      <c r="E1066" s="39" t="s">
        <v>2784</v>
      </c>
      <c r="F1066" s="39" t="s">
        <v>77</v>
      </c>
    </row>
    <row r="1067" spans="1:6" ht="25.5" x14ac:dyDescent="0.25">
      <c r="A1067" s="64" t="s">
        <v>151</v>
      </c>
      <c r="B1067" s="43" t="s">
        <v>1476</v>
      </c>
      <c r="C1067" s="21">
        <v>2.75</v>
      </c>
      <c r="D1067" s="21">
        <v>0</v>
      </c>
      <c r="E1067" s="39" t="s">
        <v>1477</v>
      </c>
      <c r="F1067" s="39" t="s">
        <v>77</v>
      </c>
    </row>
    <row r="1068" spans="1:6" ht="25.5" x14ac:dyDescent="0.25">
      <c r="A1068" s="64" t="s">
        <v>151</v>
      </c>
      <c r="B1068" s="43" t="s">
        <v>235</v>
      </c>
      <c r="C1068" s="21">
        <v>2.666666666666667</v>
      </c>
      <c r="D1068" s="21">
        <v>0.16666666666666669</v>
      </c>
      <c r="E1068" s="39" t="s">
        <v>236</v>
      </c>
      <c r="F1068" s="39" t="s">
        <v>78</v>
      </c>
    </row>
    <row r="1069" spans="1:6" ht="25.5" x14ac:dyDescent="0.25">
      <c r="A1069" s="64" t="s">
        <v>151</v>
      </c>
      <c r="B1069" s="43" t="s">
        <v>592</v>
      </c>
      <c r="C1069" s="21">
        <v>2.5833333333333335</v>
      </c>
      <c r="D1069" s="21">
        <v>3.3333333333333335</v>
      </c>
      <c r="E1069" s="39" t="s">
        <v>593</v>
      </c>
      <c r="F1069" s="39" t="s">
        <v>77</v>
      </c>
    </row>
    <row r="1070" spans="1:6" ht="25.5" x14ac:dyDescent="0.25">
      <c r="A1070" s="64" t="s">
        <v>151</v>
      </c>
      <c r="B1070" s="43" t="s">
        <v>2785</v>
      </c>
      <c r="C1070" s="21">
        <v>2.3333333333333335</v>
      </c>
      <c r="D1070" s="21">
        <v>0</v>
      </c>
      <c r="E1070" s="39" t="s">
        <v>2786</v>
      </c>
      <c r="F1070" s="39" t="s">
        <v>77</v>
      </c>
    </row>
    <row r="1071" spans="1:6" ht="25.5" x14ac:dyDescent="0.25">
      <c r="A1071" s="64" t="s">
        <v>151</v>
      </c>
      <c r="B1071" s="43" t="s">
        <v>3545</v>
      </c>
      <c r="C1071" s="21">
        <v>2.1666666666666665</v>
      </c>
      <c r="D1071" s="21">
        <v>0</v>
      </c>
      <c r="E1071" s="39" t="s">
        <v>2820</v>
      </c>
      <c r="F1071" s="39" t="s">
        <v>77</v>
      </c>
    </row>
    <row r="1072" spans="1:6" x14ac:dyDescent="0.25">
      <c r="A1072" s="64" t="s">
        <v>151</v>
      </c>
      <c r="B1072" s="43" t="s">
        <v>554</v>
      </c>
      <c r="C1072" s="21">
        <v>2.0833333333333335</v>
      </c>
      <c r="D1072" s="21">
        <v>0.5</v>
      </c>
      <c r="E1072" s="39" t="s">
        <v>1497</v>
      </c>
      <c r="F1072" s="39" t="s">
        <v>48</v>
      </c>
    </row>
    <row r="1073" spans="1:6" ht="25.5" x14ac:dyDescent="0.25">
      <c r="A1073" s="64" t="s">
        <v>151</v>
      </c>
      <c r="B1073" s="43" t="s">
        <v>2847</v>
      </c>
      <c r="C1073" s="21">
        <v>2.0833333333333335</v>
      </c>
      <c r="D1073" s="21">
        <v>0</v>
      </c>
      <c r="E1073" s="39" t="s">
        <v>2848</v>
      </c>
      <c r="F1073" s="39" t="s">
        <v>78</v>
      </c>
    </row>
    <row r="1074" spans="1:6" ht="38.25" x14ac:dyDescent="0.25">
      <c r="A1074" s="64" t="s">
        <v>151</v>
      </c>
      <c r="B1074" s="43" t="s">
        <v>1498</v>
      </c>
      <c r="C1074" s="21">
        <v>2.0833333333333335</v>
      </c>
      <c r="D1074" s="21">
        <v>0</v>
      </c>
      <c r="E1074" s="39" t="s">
        <v>1499</v>
      </c>
      <c r="F1074" s="39" t="s">
        <v>77</v>
      </c>
    </row>
    <row r="1075" spans="1:6" ht="38.25" x14ac:dyDescent="0.25">
      <c r="A1075" s="64" t="s">
        <v>151</v>
      </c>
      <c r="B1075" s="43" t="s">
        <v>3548</v>
      </c>
      <c r="C1075" s="21">
        <v>2</v>
      </c>
      <c r="D1075" s="21">
        <v>9.3333333333333321</v>
      </c>
      <c r="E1075" s="39" t="s">
        <v>3549</v>
      </c>
      <c r="F1075" s="39" t="s">
        <v>77</v>
      </c>
    </row>
    <row r="1076" spans="1:6" ht="25.5" x14ac:dyDescent="0.25">
      <c r="A1076" s="64" t="s">
        <v>151</v>
      </c>
      <c r="B1076" s="43" t="s">
        <v>759</v>
      </c>
      <c r="C1076" s="21">
        <v>1.8333333333333333</v>
      </c>
      <c r="D1076" s="21">
        <v>8.3333333333333343E-2</v>
      </c>
      <c r="E1076" s="39" t="s">
        <v>760</v>
      </c>
      <c r="F1076" s="39" t="s">
        <v>77</v>
      </c>
    </row>
    <row r="1077" spans="1:6" ht="25.5" x14ac:dyDescent="0.25">
      <c r="A1077" s="64" t="s">
        <v>151</v>
      </c>
      <c r="B1077" s="43" t="s">
        <v>3550</v>
      </c>
      <c r="C1077" s="21">
        <v>1.75</v>
      </c>
      <c r="D1077" s="21">
        <v>0</v>
      </c>
      <c r="E1077" s="39" t="s">
        <v>2681</v>
      </c>
      <c r="F1077" s="39" t="s">
        <v>77</v>
      </c>
    </row>
    <row r="1078" spans="1:6" ht="25.5" x14ac:dyDescent="0.25">
      <c r="A1078" s="64" t="s">
        <v>151</v>
      </c>
      <c r="B1078" s="43" t="s">
        <v>1515</v>
      </c>
      <c r="C1078" s="21">
        <v>1.75</v>
      </c>
      <c r="D1078" s="21">
        <v>0</v>
      </c>
      <c r="E1078" s="39" t="s">
        <v>1516</v>
      </c>
      <c r="F1078" s="39" t="s">
        <v>77</v>
      </c>
    </row>
    <row r="1079" spans="1:6" x14ac:dyDescent="0.25">
      <c r="A1079" s="64" t="s">
        <v>151</v>
      </c>
      <c r="B1079" s="43" t="s">
        <v>1796</v>
      </c>
      <c r="C1079" s="21">
        <v>1.5833333333333335</v>
      </c>
      <c r="D1079" s="21">
        <v>0</v>
      </c>
      <c r="E1079" s="39" t="s">
        <v>1797</v>
      </c>
      <c r="F1079" s="39" t="s">
        <v>77</v>
      </c>
    </row>
    <row r="1080" spans="1:6" ht="25.5" x14ac:dyDescent="0.25">
      <c r="A1080" s="64" t="s">
        <v>151</v>
      </c>
      <c r="B1080" s="43" t="s">
        <v>3543</v>
      </c>
      <c r="C1080" s="21">
        <v>1.5833333333333335</v>
      </c>
      <c r="D1080" s="21">
        <v>0</v>
      </c>
      <c r="E1080" s="39" t="s">
        <v>3544</v>
      </c>
      <c r="F1080" s="39" t="s">
        <v>77</v>
      </c>
    </row>
    <row r="1081" spans="1:6" x14ac:dyDescent="0.25">
      <c r="A1081" s="64" t="s">
        <v>151</v>
      </c>
      <c r="B1081" s="43" t="s">
        <v>1127</v>
      </c>
      <c r="C1081" s="21">
        <v>1.5</v>
      </c>
      <c r="D1081" s="21">
        <v>0.16666666666666669</v>
      </c>
      <c r="E1081" s="39" t="s">
        <v>1128</v>
      </c>
      <c r="F1081" s="39" t="s">
        <v>77</v>
      </c>
    </row>
    <row r="1082" spans="1:6" ht="25.5" x14ac:dyDescent="0.25">
      <c r="A1082" s="64" t="s">
        <v>151</v>
      </c>
      <c r="B1082" s="43" t="s">
        <v>3551</v>
      </c>
      <c r="C1082" s="21">
        <v>1.4166666666666667</v>
      </c>
      <c r="D1082" s="21">
        <v>0</v>
      </c>
      <c r="E1082" s="39" t="s">
        <v>2794</v>
      </c>
      <c r="F1082" s="39" t="s">
        <v>77</v>
      </c>
    </row>
    <row r="1083" spans="1:6" ht="38.25" x14ac:dyDescent="0.25">
      <c r="A1083" s="64" t="s">
        <v>151</v>
      </c>
      <c r="B1083" s="43" t="s">
        <v>1980</v>
      </c>
      <c r="C1083" s="21">
        <v>1.4166666666666667</v>
      </c>
      <c r="D1083" s="21">
        <v>0</v>
      </c>
      <c r="E1083" s="39" t="s">
        <v>1981</v>
      </c>
      <c r="F1083" s="39" t="s">
        <v>77</v>
      </c>
    </row>
    <row r="1084" spans="1:6" ht="25.5" x14ac:dyDescent="0.25">
      <c r="A1084" s="64" t="s">
        <v>151</v>
      </c>
      <c r="B1084" s="43" t="s">
        <v>1536</v>
      </c>
      <c r="C1084" s="21">
        <v>1.4166666666666667</v>
      </c>
      <c r="D1084" s="21">
        <v>0</v>
      </c>
      <c r="E1084" s="39" t="s">
        <v>1537</v>
      </c>
      <c r="F1084" s="39" t="s">
        <v>77</v>
      </c>
    </row>
    <row r="1085" spans="1:6" x14ac:dyDescent="0.25">
      <c r="A1085" s="64" t="s">
        <v>151</v>
      </c>
      <c r="B1085" s="43" t="s">
        <v>1145</v>
      </c>
      <c r="C1085" s="21">
        <v>1.3333333333333335</v>
      </c>
      <c r="D1085" s="21">
        <v>8.3333333333333343E-2</v>
      </c>
      <c r="E1085" s="39" t="s">
        <v>1146</v>
      </c>
      <c r="F1085" s="39" t="s">
        <v>77</v>
      </c>
    </row>
    <row r="1086" spans="1:6" x14ac:dyDescent="0.25">
      <c r="A1086" s="64" t="s">
        <v>151</v>
      </c>
      <c r="B1086" s="43" t="s">
        <v>1538</v>
      </c>
      <c r="C1086" s="21">
        <v>1.3333333333333335</v>
      </c>
      <c r="D1086" s="21">
        <v>0</v>
      </c>
      <c r="E1086" s="39" t="s">
        <v>1539</v>
      </c>
      <c r="F1086" s="39" t="s">
        <v>78</v>
      </c>
    </row>
    <row r="1087" spans="1:6" ht="25.5" x14ac:dyDescent="0.25">
      <c r="A1087" s="64" t="s">
        <v>151</v>
      </c>
      <c r="B1087" s="43" t="s">
        <v>1562</v>
      </c>
      <c r="C1087" s="21">
        <v>1.1666666666666667</v>
      </c>
      <c r="D1087" s="21">
        <v>0</v>
      </c>
      <c r="E1087" s="39" t="s">
        <v>1563</v>
      </c>
      <c r="F1087" s="39" t="s">
        <v>77</v>
      </c>
    </row>
    <row r="1088" spans="1:6" ht="38.25" x14ac:dyDescent="0.25">
      <c r="A1088" s="64" t="s">
        <v>151</v>
      </c>
      <c r="B1088" s="43" t="s">
        <v>3555</v>
      </c>
      <c r="C1088" s="21">
        <v>1.0833333333333333</v>
      </c>
      <c r="D1088" s="21">
        <v>11.583333333333332</v>
      </c>
      <c r="E1088" s="39" t="s">
        <v>3556</v>
      </c>
      <c r="F1088" s="39" t="s">
        <v>77</v>
      </c>
    </row>
    <row r="1089" spans="1:6" ht="25.5" x14ac:dyDescent="0.25">
      <c r="A1089" s="64" t="s">
        <v>151</v>
      </c>
      <c r="B1089" s="43" t="s">
        <v>3552</v>
      </c>
      <c r="C1089" s="21">
        <v>1</v>
      </c>
      <c r="D1089" s="21">
        <v>0</v>
      </c>
      <c r="E1089" s="39" t="s">
        <v>3553</v>
      </c>
      <c r="F1089" s="39" t="s">
        <v>77</v>
      </c>
    </row>
    <row r="1090" spans="1:6" ht="25.5" x14ac:dyDescent="0.25">
      <c r="A1090" s="64" t="s">
        <v>151</v>
      </c>
      <c r="B1090" s="43" t="s">
        <v>3546</v>
      </c>
      <c r="C1090" s="21">
        <v>1</v>
      </c>
      <c r="D1090" s="21">
        <v>0</v>
      </c>
      <c r="E1090" s="39" t="s">
        <v>3547</v>
      </c>
      <c r="F1090" s="39" t="s">
        <v>77</v>
      </c>
    </row>
    <row r="1091" spans="1:6" ht="25.5" x14ac:dyDescent="0.25">
      <c r="A1091" s="64" t="s">
        <v>151</v>
      </c>
      <c r="B1091" s="43" t="s">
        <v>1982</v>
      </c>
      <c r="C1091" s="21">
        <v>1</v>
      </c>
      <c r="D1091" s="21">
        <v>0</v>
      </c>
      <c r="E1091" s="39" t="s">
        <v>1983</v>
      </c>
      <c r="F1091" s="39" t="s">
        <v>77</v>
      </c>
    </row>
    <row r="1092" spans="1:6" x14ac:dyDescent="0.25">
      <c r="A1092" s="64" t="s">
        <v>151</v>
      </c>
      <c r="B1092" s="43" t="s">
        <v>2862</v>
      </c>
      <c r="C1092" s="21">
        <v>1</v>
      </c>
      <c r="D1092" s="21">
        <v>0</v>
      </c>
      <c r="E1092" s="39" t="s">
        <v>2863</v>
      </c>
      <c r="F1092" s="39" t="s">
        <v>77</v>
      </c>
    </row>
    <row r="1093" spans="1:6" x14ac:dyDescent="0.25">
      <c r="A1093" s="64" t="s">
        <v>151</v>
      </c>
      <c r="B1093" s="43" t="s">
        <v>3764</v>
      </c>
      <c r="C1093" s="21">
        <v>0.91666666666666663</v>
      </c>
      <c r="D1093" s="21">
        <v>0</v>
      </c>
      <c r="E1093" s="39" t="s">
        <v>1171</v>
      </c>
      <c r="F1093" s="39" t="s">
        <v>48</v>
      </c>
    </row>
    <row r="1094" spans="1:6" ht="25.5" x14ac:dyDescent="0.25">
      <c r="A1094" s="64" t="s">
        <v>151</v>
      </c>
      <c r="B1094" s="43" t="s">
        <v>3557</v>
      </c>
      <c r="C1094" s="21">
        <v>0.91666666666666663</v>
      </c>
      <c r="D1094" s="21">
        <v>0</v>
      </c>
      <c r="E1094" s="39" t="s">
        <v>2836</v>
      </c>
      <c r="F1094" s="39" t="s">
        <v>77</v>
      </c>
    </row>
    <row r="1095" spans="1:6" ht="25.5" x14ac:dyDescent="0.25">
      <c r="A1095" s="64" t="s">
        <v>151</v>
      </c>
      <c r="B1095" s="43" t="s">
        <v>3631</v>
      </c>
      <c r="C1095" s="21">
        <v>0.91666666666666663</v>
      </c>
      <c r="D1095" s="21">
        <v>0</v>
      </c>
      <c r="E1095" s="39" t="s">
        <v>2942</v>
      </c>
      <c r="F1095" s="39" t="s">
        <v>77</v>
      </c>
    </row>
    <row r="1096" spans="1:6" ht="25.5" x14ac:dyDescent="0.25">
      <c r="A1096" s="64" t="s">
        <v>151</v>
      </c>
      <c r="B1096" s="43" t="s">
        <v>1988</v>
      </c>
      <c r="C1096" s="21">
        <v>0.91666666666666663</v>
      </c>
      <c r="D1096" s="21">
        <v>0</v>
      </c>
      <c r="E1096" s="39" t="s">
        <v>1989</v>
      </c>
      <c r="F1096" s="39" t="s">
        <v>77</v>
      </c>
    </row>
    <row r="1097" spans="1:6" ht="25.5" x14ac:dyDescent="0.25">
      <c r="A1097" s="64" t="s">
        <v>151</v>
      </c>
      <c r="B1097" s="43" t="s">
        <v>2913</v>
      </c>
      <c r="C1097" s="21">
        <v>0.91666666666666663</v>
      </c>
      <c r="D1097" s="21">
        <v>0</v>
      </c>
      <c r="E1097" s="39" t="s">
        <v>2914</v>
      </c>
      <c r="F1097" s="39" t="s">
        <v>77</v>
      </c>
    </row>
    <row r="1098" spans="1:6" ht="25.5" x14ac:dyDescent="0.25">
      <c r="A1098" s="64" t="s">
        <v>151</v>
      </c>
      <c r="B1098" s="43" t="s">
        <v>3651</v>
      </c>
      <c r="C1098" s="21">
        <v>0.83333333333333337</v>
      </c>
      <c r="D1098" s="21">
        <v>0</v>
      </c>
      <c r="E1098" s="39" t="s">
        <v>3652</v>
      </c>
      <c r="F1098" s="39" t="s">
        <v>77</v>
      </c>
    </row>
    <row r="1099" spans="1:6" ht="25.5" x14ac:dyDescent="0.25">
      <c r="A1099" s="64" t="s">
        <v>151</v>
      </c>
      <c r="B1099" s="43" t="s">
        <v>1984</v>
      </c>
      <c r="C1099" s="21">
        <v>0.83333333333333337</v>
      </c>
      <c r="D1099" s="21">
        <v>0</v>
      </c>
      <c r="E1099" s="39" t="s">
        <v>1985</v>
      </c>
      <c r="F1099" s="39" t="s">
        <v>77</v>
      </c>
    </row>
    <row r="1100" spans="1:6" ht="25.5" x14ac:dyDescent="0.25">
      <c r="A1100" s="64" t="s">
        <v>151</v>
      </c>
      <c r="B1100" s="43" t="s">
        <v>2949</v>
      </c>
      <c r="C1100" s="21">
        <v>0.83333333333333337</v>
      </c>
      <c r="D1100" s="21">
        <v>0</v>
      </c>
      <c r="E1100" s="39" t="s">
        <v>2950</v>
      </c>
      <c r="F1100" s="39" t="s">
        <v>77</v>
      </c>
    </row>
    <row r="1101" spans="1:6" x14ac:dyDescent="0.25">
      <c r="A1101" s="64" t="s">
        <v>151</v>
      </c>
      <c r="B1101" s="43" t="s">
        <v>1111</v>
      </c>
      <c r="C1101" s="21">
        <v>0.75</v>
      </c>
      <c r="D1101" s="21">
        <v>0</v>
      </c>
      <c r="E1101" s="39" t="s">
        <v>1112</v>
      </c>
      <c r="F1101" s="39" t="s">
        <v>77</v>
      </c>
    </row>
    <row r="1102" spans="1:6" ht="25.5" x14ac:dyDescent="0.25">
      <c r="A1102" s="64" t="s">
        <v>151</v>
      </c>
      <c r="B1102" s="43" t="s">
        <v>1990</v>
      </c>
      <c r="C1102" s="21">
        <v>0.75</v>
      </c>
      <c r="D1102" s="21">
        <v>0</v>
      </c>
      <c r="E1102" s="39" t="s">
        <v>1991</v>
      </c>
      <c r="F1102" s="39" t="s">
        <v>77</v>
      </c>
    </row>
    <row r="1103" spans="1:6" ht="25.5" x14ac:dyDescent="0.25">
      <c r="A1103" s="64" t="s">
        <v>151</v>
      </c>
      <c r="B1103" s="43" t="s">
        <v>2843</v>
      </c>
      <c r="C1103" s="21">
        <v>0.75</v>
      </c>
      <c r="D1103" s="21">
        <v>0</v>
      </c>
      <c r="E1103" s="39" t="s">
        <v>2844</v>
      </c>
      <c r="F1103" s="39" t="s">
        <v>77</v>
      </c>
    </row>
    <row r="1104" spans="1:6" x14ac:dyDescent="0.25">
      <c r="A1104" s="64" t="s">
        <v>151</v>
      </c>
      <c r="B1104" s="43" t="s">
        <v>3632</v>
      </c>
      <c r="C1104" s="21">
        <v>0.66666666666666674</v>
      </c>
      <c r="D1104" s="21">
        <v>0</v>
      </c>
      <c r="E1104" s="39" t="s">
        <v>3588</v>
      </c>
      <c r="F1104" s="39" t="s">
        <v>48</v>
      </c>
    </row>
    <row r="1105" spans="1:6" ht="25.5" x14ac:dyDescent="0.25">
      <c r="A1105" s="64" t="s">
        <v>151</v>
      </c>
      <c r="B1105" s="43" t="s">
        <v>3554</v>
      </c>
      <c r="C1105" s="21">
        <v>0.66666666666666674</v>
      </c>
      <c r="D1105" s="21">
        <v>0</v>
      </c>
      <c r="E1105" s="39" t="s">
        <v>2754</v>
      </c>
      <c r="F1105" s="39" t="s">
        <v>77</v>
      </c>
    </row>
    <row r="1106" spans="1:6" ht="25.5" x14ac:dyDescent="0.25">
      <c r="A1106" s="64" t="s">
        <v>151</v>
      </c>
      <c r="B1106" s="43" t="s">
        <v>1998</v>
      </c>
      <c r="C1106" s="21">
        <v>0.66666666666666674</v>
      </c>
      <c r="D1106" s="21">
        <v>0</v>
      </c>
      <c r="E1106" s="39" t="s">
        <v>1568</v>
      </c>
      <c r="F1106" s="39" t="s">
        <v>77</v>
      </c>
    </row>
    <row r="1107" spans="1:6" x14ac:dyDescent="0.25">
      <c r="A1107" s="64" t="s">
        <v>151</v>
      </c>
      <c r="B1107" s="43" t="s">
        <v>3560</v>
      </c>
      <c r="C1107" s="21">
        <v>0.58333333333333337</v>
      </c>
      <c r="D1107" s="21">
        <v>0</v>
      </c>
      <c r="E1107" s="39" t="s">
        <v>3561</v>
      </c>
      <c r="F1107" s="39" t="s">
        <v>48</v>
      </c>
    </row>
    <row r="1108" spans="1:6" x14ac:dyDescent="0.25">
      <c r="A1108" s="64" t="s">
        <v>151</v>
      </c>
      <c r="B1108" s="43" t="s">
        <v>3562</v>
      </c>
      <c r="C1108" s="21">
        <v>0.58333333333333337</v>
      </c>
      <c r="D1108" s="21">
        <v>0</v>
      </c>
      <c r="E1108" s="39" t="s">
        <v>3561</v>
      </c>
      <c r="F1108" s="39" t="s">
        <v>48</v>
      </c>
    </row>
    <row r="1109" spans="1:6" x14ac:dyDescent="0.25">
      <c r="A1109" s="64" t="s">
        <v>151</v>
      </c>
      <c r="B1109" s="43" t="s">
        <v>3765</v>
      </c>
      <c r="C1109" s="21">
        <v>0.58333333333333337</v>
      </c>
      <c r="D1109" s="21">
        <v>0</v>
      </c>
      <c r="E1109" s="39" t="s">
        <v>3766</v>
      </c>
      <c r="F1109" s="39" t="s">
        <v>48</v>
      </c>
    </row>
    <row r="1110" spans="1:6" x14ac:dyDescent="0.25">
      <c r="A1110" s="64" t="s">
        <v>151</v>
      </c>
      <c r="B1110" s="43" t="s">
        <v>1868</v>
      </c>
      <c r="C1110" s="21">
        <v>0.58333333333333337</v>
      </c>
      <c r="D1110" s="21">
        <v>0</v>
      </c>
      <c r="E1110" s="39" t="s">
        <v>1869</v>
      </c>
      <c r="F1110" s="39" t="s">
        <v>77</v>
      </c>
    </row>
    <row r="1111" spans="1:6" ht="25.5" x14ac:dyDescent="0.25">
      <c r="A1111" s="64" t="s">
        <v>151</v>
      </c>
      <c r="B1111" s="43" t="s">
        <v>3596</v>
      </c>
      <c r="C1111" s="21">
        <v>0.58333333333333337</v>
      </c>
      <c r="D1111" s="21">
        <v>0</v>
      </c>
      <c r="E1111" s="39" t="s">
        <v>3597</v>
      </c>
      <c r="F1111" s="39" t="s">
        <v>77</v>
      </c>
    </row>
    <row r="1112" spans="1:6" ht="38.25" x14ac:dyDescent="0.25">
      <c r="A1112" s="64" t="s">
        <v>151</v>
      </c>
      <c r="B1112" s="43" t="s">
        <v>3580</v>
      </c>
      <c r="C1112" s="21">
        <v>0.58333333333333337</v>
      </c>
      <c r="D1112" s="21">
        <v>0</v>
      </c>
      <c r="E1112" s="39" t="s">
        <v>3581</v>
      </c>
      <c r="F1112" s="39" t="s">
        <v>77</v>
      </c>
    </row>
    <row r="1113" spans="1:6" x14ac:dyDescent="0.25">
      <c r="A1113" s="64" t="s">
        <v>151</v>
      </c>
      <c r="B1113" s="43" t="s">
        <v>3767</v>
      </c>
      <c r="C1113" s="21">
        <v>0.5</v>
      </c>
      <c r="D1113" s="21">
        <v>0</v>
      </c>
      <c r="E1113" s="39" t="s">
        <v>1171</v>
      </c>
      <c r="F1113" s="39" t="s">
        <v>48</v>
      </c>
    </row>
    <row r="1114" spans="1:6" x14ac:dyDescent="0.25">
      <c r="A1114" s="64" t="s">
        <v>151</v>
      </c>
      <c r="B1114" s="43" t="s">
        <v>3563</v>
      </c>
      <c r="C1114" s="21">
        <v>0.5</v>
      </c>
      <c r="D1114" s="21">
        <v>0</v>
      </c>
      <c r="E1114" s="39" t="s">
        <v>3564</v>
      </c>
      <c r="F1114" s="39" t="s">
        <v>48</v>
      </c>
    </row>
    <row r="1115" spans="1:6" x14ac:dyDescent="0.25">
      <c r="A1115" s="64" t="s">
        <v>151</v>
      </c>
      <c r="B1115" s="43" t="s">
        <v>1143</v>
      </c>
      <c r="C1115" s="21">
        <v>0.5</v>
      </c>
      <c r="D1115" s="21">
        <v>0</v>
      </c>
      <c r="E1115" s="39" t="s">
        <v>1144</v>
      </c>
      <c r="F1115" s="39" t="s">
        <v>77</v>
      </c>
    </row>
    <row r="1116" spans="1:6" ht="25.5" x14ac:dyDescent="0.25">
      <c r="A1116" s="64" t="s">
        <v>151</v>
      </c>
      <c r="B1116" s="43" t="s">
        <v>1113</v>
      </c>
      <c r="C1116" s="21">
        <v>0.5</v>
      </c>
      <c r="D1116" s="21">
        <v>8.3333333333333343E-2</v>
      </c>
      <c r="E1116" s="39" t="s">
        <v>1114</v>
      </c>
      <c r="F1116" s="39" t="s">
        <v>77</v>
      </c>
    </row>
    <row r="1117" spans="1:6" ht="25.5" x14ac:dyDescent="0.25">
      <c r="A1117" s="64" t="s">
        <v>151</v>
      </c>
      <c r="B1117" s="43" t="s">
        <v>3565</v>
      </c>
      <c r="C1117" s="21">
        <v>0.5</v>
      </c>
      <c r="D1117" s="21">
        <v>0</v>
      </c>
      <c r="E1117" s="39" t="s">
        <v>1596</v>
      </c>
      <c r="F1117" s="39" t="s">
        <v>77</v>
      </c>
    </row>
    <row r="1118" spans="1:6" ht="25.5" x14ac:dyDescent="0.25">
      <c r="A1118" s="64" t="s">
        <v>151</v>
      </c>
      <c r="B1118" s="43" t="s">
        <v>3015</v>
      </c>
      <c r="C1118" s="21">
        <v>0.5</v>
      </c>
      <c r="D1118" s="21">
        <v>1.5</v>
      </c>
      <c r="E1118" s="39" t="s">
        <v>3016</v>
      </c>
      <c r="F1118" s="39" t="s">
        <v>77</v>
      </c>
    </row>
    <row r="1119" spans="1:6" x14ac:dyDescent="0.25">
      <c r="A1119" s="64" t="s">
        <v>151</v>
      </c>
      <c r="B1119" s="43" t="s">
        <v>3021</v>
      </c>
      <c r="C1119" s="21">
        <v>0.5</v>
      </c>
      <c r="D1119" s="21">
        <v>8.3333333333333343E-2</v>
      </c>
      <c r="E1119" s="39" t="s">
        <v>1063</v>
      </c>
      <c r="F1119" s="39" t="s">
        <v>77</v>
      </c>
    </row>
    <row r="1120" spans="1:6" x14ac:dyDescent="0.25">
      <c r="A1120" s="64" t="s">
        <v>151</v>
      </c>
      <c r="B1120" s="43" t="s">
        <v>1994</v>
      </c>
      <c r="C1120" s="21">
        <v>0.41666666666666669</v>
      </c>
      <c r="D1120" s="21">
        <v>0</v>
      </c>
      <c r="E1120" s="39" t="s">
        <v>1995</v>
      </c>
      <c r="F1120" s="39" t="s">
        <v>48</v>
      </c>
    </row>
    <row r="1121" spans="1:6" x14ac:dyDescent="0.25">
      <c r="A1121" s="64" t="s">
        <v>151</v>
      </c>
      <c r="B1121" s="43" t="s">
        <v>2003</v>
      </c>
      <c r="C1121" s="21">
        <v>0.41666666666666669</v>
      </c>
      <c r="D1121" s="21">
        <v>0</v>
      </c>
      <c r="E1121" s="39" t="s">
        <v>2004</v>
      </c>
      <c r="F1121" s="39" t="s">
        <v>48</v>
      </c>
    </row>
    <row r="1122" spans="1:6" x14ac:dyDescent="0.25">
      <c r="A1122" s="64" t="s">
        <v>151</v>
      </c>
      <c r="B1122" s="43" t="s">
        <v>1996</v>
      </c>
      <c r="C1122" s="21">
        <v>0.41666666666666669</v>
      </c>
      <c r="D1122" s="21">
        <v>0</v>
      </c>
      <c r="E1122" s="39" t="s">
        <v>1997</v>
      </c>
      <c r="F1122" s="39" t="s">
        <v>48</v>
      </c>
    </row>
    <row r="1123" spans="1:6" x14ac:dyDescent="0.25">
      <c r="A1123" s="64" t="s">
        <v>151</v>
      </c>
      <c r="B1123" s="43" t="s">
        <v>3566</v>
      </c>
      <c r="C1123" s="21">
        <v>0.41666666666666669</v>
      </c>
      <c r="D1123" s="21">
        <v>0</v>
      </c>
      <c r="E1123" s="39" t="s">
        <v>3567</v>
      </c>
      <c r="F1123" s="39" t="s">
        <v>48</v>
      </c>
    </row>
    <row r="1124" spans="1:6" x14ac:dyDescent="0.25">
      <c r="A1124" s="64" t="s">
        <v>151</v>
      </c>
      <c r="B1124" s="43" t="s">
        <v>3584</v>
      </c>
      <c r="C1124" s="21">
        <v>0.41666666666666669</v>
      </c>
      <c r="D1124" s="21">
        <v>0</v>
      </c>
      <c r="E1124" s="39" t="s">
        <v>3585</v>
      </c>
      <c r="F1124" s="39" t="s">
        <v>48</v>
      </c>
    </row>
    <row r="1125" spans="1:6" x14ac:dyDescent="0.25">
      <c r="A1125" s="64" t="s">
        <v>151</v>
      </c>
      <c r="B1125" s="43" t="s">
        <v>3568</v>
      </c>
      <c r="C1125" s="21">
        <v>0.41666666666666669</v>
      </c>
      <c r="D1125" s="21">
        <v>0</v>
      </c>
      <c r="E1125" s="39" t="s">
        <v>3567</v>
      </c>
      <c r="F1125" s="39" t="s">
        <v>48</v>
      </c>
    </row>
    <row r="1126" spans="1:6" x14ac:dyDescent="0.25">
      <c r="A1126" s="64" t="s">
        <v>151</v>
      </c>
      <c r="B1126" s="43" t="s">
        <v>3569</v>
      </c>
      <c r="C1126" s="21">
        <v>0.41666666666666669</v>
      </c>
      <c r="D1126" s="21">
        <v>0</v>
      </c>
      <c r="E1126" s="39" t="s">
        <v>3570</v>
      </c>
      <c r="F1126" s="39" t="s">
        <v>48</v>
      </c>
    </row>
    <row r="1127" spans="1:6" x14ac:dyDescent="0.25">
      <c r="A1127" s="64" t="s">
        <v>151</v>
      </c>
      <c r="B1127" s="43" t="s">
        <v>3768</v>
      </c>
      <c r="C1127" s="21">
        <v>0.41666666666666669</v>
      </c>
      <c r="D1127" s="21">
        <v>0</v>
      </c>
      <c r="E1127" s="39" t="s">
        <v>606</v>
      </c>
      <c r="F1127" s="39" t="s">
        <v>48</v>
      </c>
    </row>
    <row r="1128" spans="1:6" x14ac:dyDescent="0.25">
      <c r="A1128" s="64" t="s">
        <v>151</v>
      </c>
      <c r="B1128" s="43" t="s">
        <v>3769</v>
      </c>
      <c r="C1128" s="21">
        <v>0.41666666666666669</v>
      </c>
      <c r="D1128" s="21">
        <v>0</v>
      </c>
      <c r="E1128" s="39" t="s">
        <v>606</v>
      </c>
      <c r="F1128" s="39" t="s">
        <v>48</v>
      </c>
    </row>
    <row r="1129" spans="1:6" x14ac:dyDescent="0.25">
      <c r="A1129" s="64" t="s">
        <v>151</v>
      </c>
      <c r="B1129" s="43" t="s">
        <v>3573</v>
      </c>
      <c r="C1129" s="21">
        <v>0.41666666666666669</v>
      </c>
      <c r="D1129" s="21">
        <v>0</v>
      </c>
      <c r="E1129" s="39" t="s">
        <v>3570</v>
      </c>
      <c r="F1129" s="39" t="s">
        <v>48</v>
      </c>
    </row>
    <row r="1130" spans="1:6" x14ac:dyDescent="0.25">
      <c r="A1130" s="64" t="s">
        <v>151</v>
      </c>
      <c r="B1130" s="43" t="s">
        <v>3574</v>
      </c>
      <c r="C1130" s="21">
        <v>0.41666666666666669</v>
      </c>
      <c r="D1130" s="21">
        <v>0</v>
      </c>
      <c r="E1130" s="39" t="s">
        <v>3575</v>
      </c>
      <c r="F1130" s="39" t="s">
        <v>48</v>
      </c>
    </row>
    <row r="1131" spans="1:6" x14ac:dyDescent="0.25">
      <c r="A1131" s="64" t="s">
        <v>151</v>
      </c>
      <c r="B1131" s="43" t="s">
        <v>3576</v>
      </c>
      <c r="C1131" s="21">
        <v>0.41666666666666669</v>
      </c>
      <c r="D1131" s="21">
        <v>0</v>
      </c>
      <c r="E1131" s="39" t="s">
        <v>3577</v>
      </c>
      <c r="F1131" s="39" t="s">
        <v>48</v>
      </c>
    </row>
    <row r="1132" spans="1:6" x14ac:dyDescent="0.25">
      <c r="A1132" s="64" t="s">
        <v>151</v>
      </c>
      <c r="B1132" s="43" t="s">
        <v>3770</v>
      </c>
      <c r="C1132" s="21">
        <v>0.41666666666666669</v>
      </c>
      <c r="D1132" s="21">
        <v>0</v>
      </c>
      <c r="E1132" s="39" t="s">
        <v>3771</v>
      </c>
      <c r="F1132" s="39" t="s">
        <v>48</v>
      </c>
    </row>
    <row r="1133" spans="1:6" x14ac:dyDescent="0.25">
      <c r="A1133" s="64" t="s">
        <v>151</v>
      </c>
      <c r="B1133" s="43" t="s">
        <v>3772</v>
      </c>
      <c r="C1133" s="21">
        <v>0.41666666666666669</v>
      </c>
      <c r="D1133" s="21">
        <v>0</v>
      </c>
      <c r="E1133" s="39" t="s">
        <v>3773</v>
      </c>
      <c r="F1133" s="39" t="s">
        <v>48</v>
      </c>
    </row>
    <row r="1134" spans="1:6" x14ac:dyDescent="0.25">
      <c r="A1134" s="64" t="s">
        <v>151</v>
      </c>
      <c r="B1134" s="43" t="s">
        <v>3578</v>
      </c>
      <c r="C1134" s="21">
        <v>0.41666666666666669</v>
      </c>
      <c r="D1134" s="21">
        <v>0</v>
      </c>
      <c r="E1134" s="39" t="s">
        <v>3579</v>
      </c>
      <c r="F1134" s="39" t="s">
        <v>48</v>
      </c>
    </row>
    <row r="1135" spans="1:6" x14ac:dyDescent="0.25">
      <c r="A1135" s="64" t="s">
        <v>151</v>
      </c>
      <c r="B1135" s="43" t="s">
        <v>3594</v>
      </c>
      <c r="C1135" s="21">
        <v>0.41666666666666669</v>
      </c>
      <c r="D1135" s="21">
        <v>0</v>
      </c>
      <c r="E1135" s="39" t="s">
        <v>3595</v>
      </c>
      <c r="F1135" s="39" t="s">
        <v>48</v>
      </c>
    </row>
    <row r="1136" spans="1:6" x14ac:dyDescent="0.25">
      <c r="A1136" s="64" t="s">
        <v>151</v>
      </c>
      <c r="B1136" s="43" t="s">
        <v>1123</v>
      </c>
      <c r="C1136" s="21">
        <v>0.41666666666666669</v>
      </c>
      <c r="D1136" s="21">
        <v>0</v>
      </c>
      <c r="E1136" s="39" t="s">
        <v>1124</v>
      </c>
      <c r="F1136" s="39" t="s">
        <v>77</v>
      </c>
    </row>
    <row r="1137" spans="1:6" ht="25.5" x14ac:dyDescent="0.25">
      <c r="A1137" s="64" t="s">
        <v>151</v>
      </c>
      <c r="B1137" s="43" t="s">
        <v>594</v>
      </c>
      <c r="C1137" s="21">
        <v>0.41666666666666669</v>
      </c>
      <c r="D1137" s="21">
        <v>0.41666666666666669</v>
      </c>
      <c r="E1137" s="39" t="s">
        <v>595</v>
      </c>
      <c r="F1137" s="39" t="s">
        <v>77</v>
      </c>
    </row>
    <row r="1138" spans="1:6" ht="25.5" x14ac:dyDescent="0.25">
      <c r="A1138" s="64" t="s">
        <v>151</v>
      </c>
      <c r="B1138" s="43" t="s">
        <v>584</v>
      </c>
      <c r="C1138" s="21">
        <v>0.41666666666666669</v>
      </c>
      <c r="D1138" s="21">
        <v>0.75</v>
      </c>
      <c r="E1138" s="39" t="s">
        <v>585</v>
      </c>
      <c r="F1138" s="39" t="s">
        <v>77</v>
      </c>
    </row>
    <row r="1139" spans="1:6" ht="38.25" x14ac:dyDescent="0.25">
      <c r="A1139" s="64" t="s">
        <v>151</v>
      </c>
      <c r="B1139" s="43" t="s">
        <v>3582</v>
      </c>
      <c r="C1139" s="21">
        <v>0.41666666666666669</v>
      </c>
      <c r="D1139" s="21">
        <v>0</v>
      </c>
      <c r="E1139" s="39" t="s">
        <v>3583</v>
      </c>
      <c r="F1139" s="39" t="s">
        <v>77</v>
      </c>
    </row>
    <row r="1140" spans="1:6" ht="38.25" x14ac:dyDescent="0.25">
      <c r="A1140" s="64" t="s">
        <v>151</v>
      </c>
      <c r="B1140" s="43" t="s">
        <v>1992</v>
      </c>
      <c r="C1140" s="21">
        <v>0.41666666666666669</v>
      </c>
      <c r="D1140" s="21">
        <v>0</v>
      </c>
      <c r="E1140" s="39" t="s">
        <v>1993</v>
      </c>
      <c r="F1140" s="39" t="s">
        <v>77</v>
      </c>
    </row>
    <row r="1141" spans="1:6" x14ac:dyDescent="0.25">
      <c r="A1141" s="64" t="s">
        <v>151</v>
      </c>
      <c r="B1141" s="43" t="s">
        <v>2005</v>
      </c>
      <c r="C1141" s="21">
        <v>0.33333333333333337</v>
      </c>
      <c r="D1141" s="21">
        <v>0</v>
      </c>
      <c r="E1141" s="39" t="s">
        <v>2006</v>
      </c>
      <c r="F1141" s="39" t="s">
        <v>48</v>
      </c>
    </row>
    <row r="1142" spans="1:6" x14ac:dyDescent="0.25">
      <c r="A1142" s="64" t="s">
        <v>151</v>
      </c>
      <c r="B1142" s="43" t="s">
        <v>2091</v>
      </c>
      <c r="C1142" s="21">
        <v>0.33333333333333337</v>
      </c>
      <c r="D1142" s="21">
        <v>0</v>
      </c>
      <c r="E1142" s="39" t="s">
        <v>2092</v>
      </c>
      <c r="F1142" s="39" t="s">
        <v>48</v>
      </c>
    </row>
    <row r="1143" spans="1:6" x14ac:dyDescent="0.25">
      <c r="A1143" s="64" t="s">
        <v>151</v>
      </c>
      <c r="B1143" s="43" t="s">
        <v>2007</v>
      </c>
      <c r="C1143" s="21">
        <v>0.33333333333333337</v>
      </c>
      <c r="D1143" s="21">
        <v>0</v>
      </c>
      <c r="E1143" s="39" t="s">
        <v>2008</v>
      </c>
      <c r="F1143" s="39" t="s">
        <v>48</v>
      </c>
    </row>
    <row r="1144" spans="1:6" x14ac:dyDescent="0.25">
      <c r="A1144" s="64" t="s">
        <v>151</v>
      </c>
      <c r="B1144" s="43" t="s">
        <v>3774</v>
      </c>
      <c r="C1144" s="21">
        <v>0.33333333333333337</v>
      </c>
      <c r="D1144" s="21">
        <v>0</v>
      </c>
      <c r="E1144" s="39" t="s">
        <v>1171</v>
      </c>
      <c r="F1144" s="39" t="s">
        <v>48</v>
      </c>
    </row>
    <row r="1145" spans="1:6" x14ac:dyDescent="0.25">
      <c r="A1145" s="64" t="s">
        <v>151</v>
      </c>
      <c r="B1145" s="43" t="s">
        <v>3775</v>
      </c>
      <c r="C1145" s="21">
        <v>0.33333333333333337</v>
      </c>
      <c r="D1145" s="21">
        <v>0</v>
      </c>
      <c r="E1145" s="39" t="s">
        <v>1170</v>
      </c>
      <c r="F1145" s="39" t="s">
        <v>48</v>
      </c>
    </row>
    <row r="1146" spans="1:6" x14ac:dyDescent="0.25">
      <c r="A1146" s="64" t="s">
        <v>151</v>
      </c>
      <c r="B1146" s="43" t="s">
        <v>3586</v>
      </c>
      <c r="C1146" s="21">
        <v>0.33333333333333337</v>
      </c>
      <c r="D1146" s="21">
        <v>0</v>
      </c>
      <c r="E1146" s="39" t="s">
        <v>3572</v>
      </c>
      <c r="F1146" s="39" t="s">
        <v>48</v>
      </c>
    </row>
    <row r="1147" spans="1:6" x14ac:dyDescent="0.25">
      <c r="A1147" s="64" t="s">
        <v>151</v>
      </c>
      <c r="B1147" s="43" t="s">
        <v>3587</v>
      </c>
      <c r="C1147" s="21">
        <v>0.33333333333333337</v>
      </c>
      <c r="D1147" s="21">
        <v>0</v>
      </c>
      <c r="E1147" s="39" t="s">
        <v>3588</v>
      </c>
      <c r="F1147" s="39" t="s">
        <v>48</v>
      </c>
    </row>
    <row r="1148" spans="1:6" x14ac:dyDescent="0.25">
      <c r="A1148" s="64" t="s">
        <v>151</v>
      </c>
      <c r="B1148" s="43" t="s">
        <v>3571</v>
      </c>
      <c r="C1148" s="21">
        <v>0.33333333333333337</v>
      </c>
      <c r="D1148" s="21">
        <v>0</v>
      </c>
      <c r="E1148" s="39" t="s">
        <v>3572</v>
      </c>
      <c r="F1148" s="39" t="s">
        <v>48</v>
      </c>
    </row>
    <row r="1149" spans="1:6" x14ac:dyDescent="0.25">
      <c r="A1149" s="64" t="s">
        <v>151</v>
      </c>
      <c r="B1149" s="43" t="s">
        <v>3592</v>
      </c>
      <c r="C1149" s="21">
        <v>0.33333333333333337</v>
      </c>
      <c r="D1149" s="21">
        <v>0</v>
      </c>
      <c r="E1149" s="39" t="s">
        <v>3593</v>
      </c>
      <c r="F1149" s="39" t="s">
        <v>48</v>
      </c>
    </row>
    <row r="1150" spans="1:6" x14ac:dyDescent="0.25">
      <c r="A1150" s="64" t="s">
        <v>151</v>
      </c>
      <c r="B1150" s="43" t="s">
        <v>3776</v>
      </c>
      <c r="C1150" s="21">
        <v>0.33333333333333337</v>
      </c>
      <c r="D1150" s="21">
        <v>0</v>
      </c>
      <c r="E1150" s="39" t="s">
        <v>3777</v>
      </c>
      <c r="F1150" s="39" t="s">
        <v>48</v>
      </c>
    </row>
    <row r="1151" spans="1:6" x14ac:dyDescent="0.25">
      <c r="A1151" s="64" t="s">
        <v>151</v>
      </c>
      <c r="B1151" s="43" t="s">
        <v>3778</v>
      </c>
      <c r="C1151" s="21">
        <v>0.33333333333333337</v>
      </c>
      <c r="D1151" s="21">
        <v>0</v>
      </c>
      <c r="E1151" s="39" t="s">
        <v>1170</v>
      </c>
      <c r="F1151" s="39" t="s">
        <v>48</v>
      </c>
    </row>
    <row r="1152" spans="1:6" x14ac:dyDescent="0.25">
      <c r="A1152" s="64" t="s">
        <v>151</v>
      </c>
      <c r="B1152" s="43" t="s">
        <v>3779</v>
      </c>
      <c r="C1152" s="21">
        <v>0.33333333333333337</v>
      </c>
      <c r="D1152" s="21">
        <v>0</v>
      </c>
      <c r="E1152" s="39" t="s">
        <v>3780</v>
      </c>
      <c r="F1152" s="39" t="s">
        <v>48</v>
      </c>
    </row>
    <row r="1153" spans="1:6" ht="25.5" x14ac:dyDescent="0.25">
      <c r="A1153" s="64" t="s">
        <v>151</v>
      </c>
      <c r="B1153" s="43" t="s">
        <v>1119</v>
      </c>
      <c r="C1153" s="21">
        <v>0.33333333333333337</v>
      </c>
      <c r="D1153" s="21">
        <v>0</v>
      </c>
      <c r="E1153" s="39" t="s">
        <v>1120</v>
      </c>
      <c r="F1153" s="39" t="s">
        <v>77</v>
      </c>
    </row>
    <row r="1154" spans="1:6" ht="25.5" x14ac:dyDescent="0.25">
      <c r="A1154" s="64" t="s">
        <v>151</v>
      </c>
      <c r="B1154" s="43" t="s">
        <v>1830</v>
      </c>
      <c r="C1154" s="21">
        <v>0.33333333333333337</v>
      </c>
      <c r="D1154" s="21">
        <v>0</v>
      </c>
      <c r="E1154" s="39" t="s">
        <v>1831</v>
      </c>
      <c r="F1154" s="39" t="s">
        <v>77</v>
      </c>
    </row>
    <row r="1155" spans="1:6" ht="38.25" x14ac:dyDescent="0.25">
      <c r="A1155" s="64" t="s">
        <v>151</v>
      </c>
      <c r="B1155" s="43" t="s">
        <v>2011</v>
      </c>
      <c r="C1155" s="21">
        <v>0.33333333333333337</v>
      </c>
      <c r="D1155" s="21">
        <v>0</v>
      </c>
      <c r="E1155" s="39" t="s">
        <v>2012</v>
      </c>
      <c r="F1155" s="39" t="s">
        <v>77</v>
      </c>
    </row>
    <row r="1156" spans="1:6" ht="25.5" x14ac:dyDescent="0.25">
      <c r="A1156" s="64" t="s">
        <v>151</v>
      </c>
      <c r="B1156" s="43" t="s">
        <v>3598</v>
      </c>
      <c r="C1156" s="21">
        <v>0.33333333333333337</v>
      </c>
      <c r="D1156" s="21">
        <v>0</v>
      </c>
      <c r="E1156" s="39" t="s">
        <v>3599</v>
      </c>
      <c r="F1156" s="39" t="s">
        <v>77</v>
      </c>
    </row>
    <row r="1157" spans="1:6" ht="25.5" x14ac:dyDescent="0.25">
      <c r="A1157" s="64" t="s">
        <v>151</v>
      </c>
      <c r="B1157" s="43" t="s">
        <v>3558</v>
      </c>
      <c r="C1157" s="21">
        <v>0.33333333333333337</v>
      </c>
      <c r="D1157" s="21">
        <v>0</v>
      </c>
      <c r="E1157" s="39" t="s">
        <v>2715</v>
      </c>
      <c r="F1157" s="39" t="s">
        <v>77</v>
      </c>
    </row>
    <row r="1158" spans="1:6" ht="25.5" x14ac:dyDescent="0.25">
      <c r="A1158" s="64" t="s">
        <v>151</v>
      </c>
      <c r="B1158" s="43" t="s">
        <v>3600</v>
      </c>
      <c r="C1158" s="21">
        <v>0.33333333333333337</v>
      </c>
      <c r="D1158" s="21">
        <v>0</v>
      </c>
      <c r="E1158" s="39" t="s">
        <v>3601</v>
      </c>
      <c r="F1158" s="39" t="s">
        <v>77</v>
      </c>
    </row>
    <row r="1159" spans="1:6" ht="25.5" x14ac:dyDescent="0.25">
      <c r="A1159" s="64" t="s">
        <v>151</v>
      </c>
      <c r="B1159" s="43" t="s">
        <v>2984</v>
      </c>
      <c r="C1159" s="21">
        <v>0.33333333333333337</v>
      </c>
      <c r="D1159" s="21">
        <v>0</v>
      </c>
      <c r="E1159" s="39" t="s">
        <v>2985</v>
      </c>
      <c r="F1159" s="39" t="s">
        <v>78</v>
      </c>
    </row>
    <row r="1160" spans="1:6" x14ac:dyDescent="0.25">
      <c r="A1160" s="64" t="s">
        <v>151</v>
      </c>
      <c r="B1160" s="43" t="s">
        <v>2013</v>
      </c>
      <c r="C1160" s="21">
        <v>0.25</v>
      </c>
      <c r="D1160" s="21">
        <v>0</v>
      </c>
      <c r="E1160" s="39" t="s">
        <v>2014</v>
      </c>
      <c r="F1160" s="39" t="s">
        <v>48</v>
      </c>
    </row>
    <row r="1161" spans="1:6" x14ac:dyDescent="0.25">
      <c r="A1161" s="64" t="s">
        <v>151</v>
      </c>
      <c r="B1161" s="43" t="s">
        <v>2009</v>
      </c>
      <c r="C1161" s="21">
        <v>0.25</v>
      </c>
      <c r="D1161" s="21">
        <v>0</v>
      </c>
      <c r="E1161" s="39" t="s">
        <v>2010</v>
      </c>
      <c r="F1161" s="39" t="s">
        <v>48</v>
      </c>
    </row>
    <row r="1162" spans="1:6" x14ac:dyDescent="0.25">
      <c r="A1162" s="64" t="s">
        <v>151</v>
      </c>
      <c r="B1162" s="43" t="s">
        <v>2093</v>
      </c>
      <c r="C1162" s="21">
        <v>0.25</v>
      </c>
      <c r="D1162" s="21">
        <v>0</v>
      </c>
      <c r="E1162" s="39" t="s">
        <v>2094</v>
      </c>
      <c r="F1162" s="39" t="s">
        <v>48</v>
      </c>
    </row>
    <row r="1163" spans="1:6" x14ac:dyDescent="0.25">
      <c r="A1163" s="64" t="s">
        <v>151</v>
      </c>
      <c r="B1163" s="43" t="s">
        <v>3718</v>
      </c>
      <c r="C1163" s="21">
        <v>0.25</v>
      </c>
      <c r="D1163" s="21">
        <v>0</v>
      </c>
      <c r="E1163" s="39" t="s">
        <v>3719</v>
      </c>
      <c r="F1163" s="39" t="s">
        <v>48</v>
      </c>
    </row>
    <row r="1164" spans="1:6" x14ac:dyDescent="0.25">
      <c r="A1164" s="64" t="s">
        <v>151</v>
      </c>
      <c r="B1164" s="43" t="s">
        <v>3602</v>
      </c>
      <c r="C1164" s="21">
        <v>0.25</v>
      </c>
      <c r="D1164" s="21">
        <v>0</v>
      </c>
      <c r="E1164" s="39" t="s">
        <v>3585</v>
      </c>
      <c r="F1164" s="39" t="s">
        <v>48</v>
      </c>
    </row>
    <row r="1165" spans="1:6" x14ac:dyDescent="0.25">
      <c r="A1165" s="64" t="s">
        <v>151</v>
      </c>
      <c r="B1165" s="43" t="s">
        <v>3589</v>
      </c>
      <c r="C1165" s="21">
        <v>0.25</v>
      </c>
      <c r="D1165" s="21">
        <v>0</v>
      </c>
      <c r="E1165" s="39" t="s">
        <v>3585</v>
      </c>
      <c r="F1165" s="39" t="s">
        <v>48</v>
      </c>
    </row>
    <row r="1166" spans="1:6" x14ac:dyDescent="0.25">
      <c r="A1166" s="64" t="s">
        <v>151</v>
      </c>
      <c r="B1166" s="43" t="s">
        <v>3603</v>
      </c>
      <c r="C1166" s="21">
        <v>0.25</v>
      </c>
      <c r="D1166" s="21">
        <v>0</v>
      </c>
      <c r="E1166" s="39" t="s">
        <v>3604</v>
      </c>
      <c r="F1166" s="39" t="s">
        <v>48</v>
      </c>
    </row>
    <row r="1167" spans="1:6" x14ac:dyDescent="0.25">
      <c r="A1167" s="64" t="s">
        <v>151</v>
      </c>
      <c r="B1167" s="43" t="s">
        <v>3781</v>
      </c>
      <c r="C1167" s="21">
        <v>0.25</v>
      </c>
      <c r="D1167" s="21">
        <v>0</v>
      </c>
      <c r="E1167" s="39" t="s">
        <v>1170</v>
      </c>
      <c r="F1167" s="39" t="s">
        <v>48</v>
      </c>
    </row>
    <row r="1168" spans="1:6" x14ac:dyDescent="0.25">
      <c r="A1168" s="64" t="s">
        <v>151</v>
      </c>
      <c r="B1168" s="43" t="s">
        <v>3782</v>
      </c>
      <c r="C1168" s="21">
        <v>0.25</v>
      </c>
      <c r="D1168" s="21">
        <v>0</v>
      </c>
      <c r="E1168" s="39" t="s">
        <v>1171</v>
      </c>
      <c r="F1168" s="39" t="s">
        <v>48</v>
      </c>
    </row>
    <row r="1169" spans="1:6" x14ac:dyDescent="0.25">
      <c r="A1169" s="64" t="s">
        <v>151</v>
      </c>
      <c r="B1169" s="43" t="s">
        <v>3605</v>
      </c>
      <c r="C1169" s="21">
        <v>0.25</v>
      </c>
      <c r="D1169" s="21">
        <v>0</v>
      </c>
      <c r="E1169" s="39" t="s">
        <v>2100</v>
      </c>
      <c r="F1169" s="39" t="s">
        <v>48</v>
      </c>
    </row>
    <row r="1170" spans="1:6" x14ac:dyDescent="0.25">
      <c r="A1170" s="64" t="s">
        <v>151</v>
      </c>
      <c r="B1170" s="43" t="s">
        <v>3606</v>
      </c>
      <c r="C1170" s="21">
        <v>0.25</v>
      </c>
      <c r="D1170" s="21">
        <v>0</v>
      </c>
      <c r="E1170" s="39" t="s">
        <v>3607</v>
      </c>
      <c r="F1170" s="39" t="s">
        <v>48</v>
      </c>
    </row>
    <row r="1171" spans="1:6" x14ac:dyDescent="0.25">
      <c r="A1171" s="64" t="s">
        <v>151</v>
      </c>
      <c r="B1171" s="43" t="s">
        <v>3590</v>
      </c>
      <c r="C1171" s="21">
        <v>0.25</v>
      </c>
      <c r="D1171" s="21">
        <v>0</v>
      </c>
      <c r="E1171" s="39" t="s">
        <v>3591</v>
      </c>
      <c r="F1171" s="39" t="s">
        <v>48</v>
      </c>
    </row>
    <row r="1172" spans="1:6" x14ac:dyDescent="0.25">
      <c r="A1172" s="64" t="s">
        <v>151</v>
      </c>
      <c r="B1172" s="43" t="s">
        <v>3609</v>
      </c>
      <c r="C1172" s="21">
        <v>0.25</v>
      </c>
      <c r="D1172" s="21">
        <v>0</v>
      </c>
      <c r="E1172" s="39" t="s">
        <v>3579</v>
      </c>
      <c r="F1172" s="39" t="s">
        <v>48</v>
      </c>
    </row>
    <row r="1173" spans="1:6" x14ac:dyDescent="0.25">
      <c r="A1173" s="64" t="s">
        <v>151</v>
      </c>
      <c r="B1173" s="43" t="s">
        <v>3649</v>
      </c>
      <c r="C1173" s="21">
        <v>0.25</v>
      </c>
      <c r="D1173" s="21">
        <v>0</v>
      </c>
      <c r="E1173" s="39" t="s">
        <v>3564</v>
      </c>
      <c r="F1173" s="39" t="s">
        <v>48</v>
      </c>
    </row>
    <row r="1174" spans="1:6" ht="25.5" x14ac:dyDescent="0.25">
      <c r="A1174" s="64" t="s">
        <v>151</v>
      </c>
      <c r="B1174" s="43" t="s">
        <v>1836</v>
      </c>
      <c r="C1174" s="21">
        <v>0.25</v>
      </c>
      <c r="D1174" s="21">
        <v>0</v>
      </c>
      <c r="E1174" s="39" t="s">
        <v>1837</v>
      </c>
      <c r="F1174" s="39" t="s">
        <v>77</v>
      </c>
    </row>
    <row r="1175" spans="1:6" ht="25.5" x14ac:dyDescent="0.25">
      <c r="A1175" s="64" t="s">
        <v>151</v>
      </c>
      <c r="B1175" s="43" t="s">
        <v>3611</v>
      </c>
      <c r="C1175" s="21">
        <v>0.25</v>
      </c>
      <c r="D1175" s="21">
        <v>0</v>
      </c>
      <c r="E1175" s="39" t="s">
        <v>2728</v>
      </c>
      <c r="F1175" s="39" t="s">
        <v>77</v>
      </c>
    </row>
    <row r="1176" spans="1:6" ht="38.25" x14ac:dyDescent="0.25">
      <c r="A1176" s="64" t="s">
        <v>151</v>
      </c>
      <c r="B1176" s="43" t="s">
        <v>3491</v>
      </c>
      <c r="C1176" s="21">
        <v>0.25</v>
      </c>
      <c r="D1176" s="21">
        <v>0</v>
      </c>
      <c r="E1176" s="39" t="s">
        <v>3492</v>
      </c>
      <c r="F1176" s="39" t="s">
        <v>77</v>
      </c>
    </row>
    <row r="1177" spans="1:6" ht="38.25" x14ac:dyDescent="0.25">
      <c r="A1177" s="64" t="s">
        <v>151</v>
      </c>
      <c r="B1177" s="43" t="s">
        <v>3612</v>
      </c>
      <c r="C1177" s="21">
        <v>0.25</v>
      </c>
      <c r="D1177" s="21">
        <v>8.3333333333333343E-2</v>
      </c>
      <c r="E1177" s="39" t="s">
        <v>3613</v>
      </c>
      <c r="F1177" s="39" t="s">
        <v>77</v>
      </c>
    </row>
    <row r="1178" spans="1:6" ht="25.5" x14ac:dyDescent="0.25">
      <c r="A1178" s="64" t="s">
        <v>151</v>
      </c>
      <c r="B1178" s="43" t="s">
        <v>3098</v>
      </c>
      <c r="C1178" s="21">
        <v>0.25</v>
      </c>
      <c r="D1178" s="21">
        <v>0</v>
      </c>
      <c r="E1178" s="39" t="s">
        <v>3099</v>
      </c>
      <c r="F1178" s="39" t="s">
        <v>77</v>
      </c>
    </row>
    <row r="1179" spans="1:6" x14ac:dyDescent="0.25">
      <c r="A1179" s="64" t="s">
        <v>151</v>
      </c>
      <c r="B1179" s="43" t="s">
        <v>2095</v>
      </c>
      <c r="C1179" s="21">
        <v>0.16666666666666669</v>
      </c>
      <c r="D1179" s="21">
        <v>0</v>
      </c>
      <c r="E1179" s="39" t="s">
        <v>2096</v>
      </c>
      <c r="F1179" s="39" t="s">
        <v>48</v>
      </c>
    </row>
    <row r="1180" spans="1:6" x14ac:dyDescent="0.25">
      <c r="A1180" s="64" t="s">
        <v>151</v>
      </c>
      <c r="B1180" s="43" t="s">
        <v>2097</v>
      </c>
      <c r="C1180" s="21">
        <v>0.16666666666666669</v>
      </c>
      <c r="D1180" s="21">
        <v>0</v>
      </c>
      <c r="E1180" s="39" t="s">
        <v>1171</v>
      </c>
      <c r="F1180" s="39" t="s">
        <v>48</v>
      </c>
    </row>
    <row r="1181" spans="1:6" x14ac:dyDescent="0.25">
      <c r="A1181" s="64" t="s">
        <v>151</v>
      </c>
      <c r="B1181" s="43" t="s">
        <v>2020</v>
      </c>
      <c r="C1181" s="21">
        <v>0.16666666666666669</v>
      </c>
      <c r="D1181" s="21">
        <v>0</v>
      </c>
      <c r="E1181" s="39" t="s">
        <v>2021</v>
      </c>
      <c r="F1181" s="39" t="s">
        <v>48</v>
      </c>
    </row>
    <row r="1182" spans="1:6" x14ac:dyDescent="0.25">
      <c r="A1182" s="64" t="s">
        <v>151</v>
      </c>
      <c r="B1182" s="43" t="s">
        <v>3783</v>
      </c>
      <c r="C1182" s="21">
        <v>0.16666666666666669</v>
      </c>
      <c r="D1182" s="21">
        <v>0</v>
      </c>
      <c r="E1182" s="39" t="s">
        <v>606</v>
      </c>
      <c r="F1182" s="39" t="s">
        <v>48</v>
      </c>
    </row>
    <row r="1183" spans="1:6" x14ac:dyDescent="0.25">
      <c r="A1183" s="64" t="s">
        <v>151</v>
      </c>
      <c r="B1183" s="43" t="s">
        <v>3614</v>
      </c>
      <c r="C1183" s="21">
        <v>0.16666666666666669</v>
      </c>
      <c r="D1183" s="21">
        <v>0</v>
      </c>
      <c r="E1183" s="39" t="s">
        <v>3615</v>
      </c>
      <c r="F1183" s="39" t="s">
        <v>48</v>
      </c>
    </row>
    <row r="1184" spans="1:6" x14ac:dyDescent="0.25">
      <c r="A1184" s="64" t="s">
        <v>151</v>
      </c>
      <c r="B1184" s="43" t="s">
        <v>3616</v>
      </c>
      <c r="C1184" s="21">
        <v>0.16666666666666669</v>
      </c>
      <c r="D1184" s="21">
        <v>0</v>
      </c>
      <c r="E1184" s="39" t="s">
        <v>3588</v>
      </c>
      <c r="F1184" s="39" t="s">
        <v>48</v>
      </c>
    </row>
    <row r="1185" spans="1:6" x14ac:dyDescent="0.25">
      <c r="A1185" s="64" t="s">
        <v>151</v>
      </c>
      <c r="B1185" s="43" t="s">
        <v>3617</v>
      </c>
      <c r="C1185" s="21">
        <v>0.16666666666666669</v>
      </c>
      <c r="D1185" s="21">
        <v>0</v>
      </c>
      <c r="E1185" s="39" t="s">
        <v>3615</v>
      </c>
      <c r="F1185" s="39" t="s">
        <v>48</v>
      </c>
    </row>
    <row r="1186" spans="1:6" x14ac:dyDescent="0.25">
      <c r="A1186" s="64" t="s">
        <v>151</v>
      </c>
      <c r="B1186" s="43" t="s">
        <v>3618</v>
      </c>
      <c r="C1186" s="21">
        <v>0.16666666666666669</v>
      </c>
      <c r="D1186" s="21">
        <v>0</v>
      </c>
      <c r="E1186" s="39" t="s">
        <v>3619</v>
      </c>
      <c r="F1186" s="39" t="s">
        <v>48</v>
      </c>
    </row>
    <row r="1187" spans="1:6" x14ac:dyDescent="0.25">
      <c r="A1187" s="64" t="s">
        <v>151</v>
      </c>
      <c r="B1187" s="43" t="s">
        <v>3620</v>
      </c>
      <c r="C1187" s="21">
        <v>0.16666666666666669</v>
      </c>
      <c r="D1187" s="21">
        <v>0</v>
      </c>
      <c r="E1187" s="39" t="s">
        <v>3561</v>
      </c>
      <c r="F1187" s="39" t="s">
        <v>48</v>
      </c>
    </row>
    <row r="1188" spans="1:6" x14ac:dyDescent="0.25">
      <c r="A1188" s="64" t="s">
        <v>151</v>
      </c>
      <c r="B1188" s="43" t="s">
        <v>3784</v>
      </c>
      <c r="C1188" s="21">
        <v>0.16666666666666669</v>
      </c>
      <c r="D1188" s="21">
        <v>0</v>
      </c>
      <c r="E1188" s="39" t="s">
        <v>3785</v>
      </c>
      <c r="F1188" s="39" t="s">
        <v>48</v>
      </c>
    </row>
    <row r="1189" spans="1:6" x14ac:dyDescent="0.25">
      <c r="A1189" s="64" t="s">
        <v>151</v>
      </c>
      <c r="B1189" s="43" t="s">
        <v>3786</v>
      </c>
      <c r="C1189" s="21">
        <v>0.16666666666666669</v>
      </c>
      <c r="D1189" s="21">
        <v>0</v>
      </c>
      <c r="E1189" s="39" t="s">
        <v>606</v>
      </c>
      <c r="F1189" s="39" t="s">
        <v>48</v>
      </c>
    </row>
    <row r="1190" spans="1:6" x14ac:dyDescent="0.25">
      <c r="A1190" s="64" t="s">
        <v>151</v>
      </c>
      <c r="B1190" s="43" t="s">
        <v>3787</v>
      </c>
      <c r="C1190" s="21">
        <v>0.16666666666666669</v>
      </c>
      <c r="D1190" s="21">
        <v>0</v>
      </c>
      <c r="E1190" s="39" t="s">
        <v>1171</v>
      </c>
      <c r="F1190" s="39" t="s">
        <v>48</v>
      </c>
    </row>
    <row r="1191" spans="1:6" x14ac:dyDescent="0.25">
      <c r="A1191" s="64" t="s">
        <v>151</v>
      </c>
      <c r="B1191" s="43" t="s">
        <v>3621</v>
      </c>
      <c r="C1191" s="21">
        <v>0.16666666666666669</v>
      </c>
      <c r="D1191" s="21">
        <v>0</v>
      </c>
      <c r="E1191" s="39" t="s">
        <v>3622</v>
      </c>
      <c r="F1191" s="39" t="s">
        <v>48</v>
      </c>
    </row>
    <row r="1192" spans="1:6" x14ac:dyDescent="0.25">
      <c r="A1192" s="64" t="s">
        <v>151</v>
      </c>
      <c r="B1192" s="43" t="s">
        <v>3640</v>
      </c>
      <c r="C1192" s="21">
        <v>0.16666666666666669</v>
      </c>
      <c r="D1192" s="21">
        <v>0</v>
      </c>
      <c r="E1192" s="39" t="s">
        <v>2029</v>
      </c>
      <c r="F1192" s="39" t="s">
        <v>48</v>
      </c>
    </row>
    <row r="1193" spans="1:6" x14ac:dyDescent="0.25">
      <c r="A1193" s="64" t="s">
        <v>151</v>
      </c>
      <c r="B1193" s="43" t="s">
        <v>3623</v>
      </c>
      <c r="C1193" s="21">
        <v>0.16666666666666669</v>
      </c>
      <c r="D1193" s="21">
        <v>0</v>
      </c>
      <c r="E1193" s="39" t="s">
        <v>3624</v>
      </c>
      <c r="F1193" s="39" t="s">
        <v>48</v>
      </c>
    </row>
    <row r="1194" spans="1:6" x14ac:dyDescent="0.25">
      <c r="A1194" s="64" t="s">
        <v>151</v>
      </c>
      <c r="B1194" s="43" t="s">
        <v>3625</v>
      </c>
      <c r="C1194" s="21">
        <v>0.16666666666666669</v>
      </c>
      <c r="D1194" s="21">
        <v>0</v>
      </c>
      <c r="E1194" s="39" t="s">
        <v>3604</v>
      </c>
      <c r="F1194" s="39" t="s">
        <v>48</v>
      </c>
    </row>
    <row r="1195" spans="1:6" x14ac:dyDescent="0.25">
      <c r="A1195" s="64" t="s">
        <v>151</v>
      </c>
      <c r="B1195" s="43" t="s">
        <v>3788</v>
      </c>
      <c r="C1195" s="21">
        <v>0.16666666666666669</v>
      </c>
      <c r="D1195" s="21">
        <v>0</v>
      </c>
      <c r="E1195" s="39" t="s">
        <v>3789</v>
      </c>
      <c r="F1195" s="39" t="s">
        <v>48</v>
      </c>
    </row>
    <row r="1196" spans="1:6" x14ac:dyDescent="0.25">
      <c r="A1196" s="64" t="s">
        <v>151</v>
      </c>
      <c r="B1196" s="43" t="s">
        <v>3790</v>
      </c>
      <c r="C1196" s="21">
        <v>0.16666666666666669</v>
      </c>
      <c r="D1196" s="21">
        <v>0</v>
      </c>
      <c r="E1196" s="39" t="s">
        <v>3791</v>
      </c>
      <c r="F1196" s="39" t="s">
        <v>48</v>
      </c>
    </row>
    <row r="1197" spans="1:6" x14ac:dyDescent="0.25">
      <c r="A1197" s="64" t="s">
        <v>151</v>
      </c>
      <c r="B1197" s="43" t="s">
        <v>3792</v>
      </c>
      <c r="C1197" s="21">
        <v>0.16666666666666669</v>
      </c>
      <c r="D1197" s="21">
        <v>0</v>
      </c>
      <c r="E1197" s="39" t="s">
        <v>3773</v>
      </c>
      <c r="F1197" s="39" t="s">
        <v>48</v>
      </c>
    </row>
    <row r="1198" spans="1:6" x14ac:dyDescent="0.25">
      <c r="A1198" s="64" t="s">
        <v>151</v>
      </c>
      <c r="B1198" s="43" t="s">
        <v>3793</v>
      </c>
      <c r="C1198" s="21">
        <v>0.16666666666666669</v>
      </c>
      <c r="D1198" s="21">
        <v>0</v>
      </c>
      <c r="E1198" s="39" t="s">
        <v>1171</v>
      </c>
      <c r="F1198" s="39" t="s">
        <v>48</v>
      </c>
    </row>
    <row r="1199" spans="1:6" x14ac:dyDescent="0.25">
      <c r="A1199" s="64" t="s">
        <v>151</v>
      </c>
      <c r="B1199" s="43" t="s">
        <v>3794</v>
      </c>
      <c r="C1199" s="21">
        <v>0.16666666666666669</v>
      </c>
      <c r="D1199" s="21">
        <v>0</v>
      </c>
      <c r="E1199" s="39" t="s">
        <v>1171</v>
      </c>
      <c r="F1199" s="39" t="s">
        <v>48</v>
      </c>
    </row>
    <row r="1200" spans="1:6" x14ac:dyDescent="0.25">
      <c r="A1200" s="64" t="s">
        <v>151</v>
      </c>
      <c r="B1200" s="43" t="s">
        <v>3795</v>
      </c>
      <c r="C1200" s="21">
        <v>0.16666666666666669</v>
      </c>
      <c r="D1200" s="21">
        <v>0</v>
      </c>
      <c r="E1200" s="39" t="s">
        <v>3780</v>
      </c>
      <c r="F1200" s="39" t="s">
        <v>48</v>
      </c>
    </row>
    <row r="1201" spans="1:6" x14ac:dyDescent="0.25">
      <c r="A1201" s="64" t="s">
        <v>151</v>
      </c>
      <c r="B1201" s="43" t="s">
        <v>3610</v>
      </c>
      <c r="C1201" s="21">
        <v>0.16666666666666669</v>
      </c>
      <c r="D1201" s="21">
        <v>0</v>
      </c>
      <c r="E1201" s="39" t="s">
        <v>3579</v>
      </c>
      <c r="F1201" s="39" t="s">
        <v>48</v>
      </c>
    </row>
    <row r="1202" spans="1:6" x14ac:dyDescent="0.25">
      <c r="A1202" s="64" t="s">
        <v>151</v>
      </c>
      <c r="B1202" s="43" t="s">
        <v>3796</v>
      </c>
      <c r="C1202" s="21">
        <v>0.16666666666666669</v>
      </c>
      <c r="D1202" s="21">
        <v>0</v>
      </c>
      <c r="E1202" s="39" t="s">
        <v>3797</v>
      </c>
      <c r="F1202" s="39" t="s">
        <v>48</v>
      </c>
    </row>
    <row r="1203" spans="1:6" x14ac:dyDescent="0.25">
      <c r="A1203" s="64" t="s">
        <v>151</v>
      </c>
      <c r="B1203" s="43" t="s">
        <v>3626</v>
      </c>
      <c r="C1203" s="21">
        <v>0.16666666666666669</v>
      </c>
      <c r="D1203" s="21">
        <v>0</v>
      </c>
      <c r="E1203" s="39" t="s">
        <v>3579</v>
      </c>
      <c r="F1203" s="39" t="s">
        <v>48</v>
      </c>
    </row>
    <row r="1204" spans="1:6" ht="25.5" x14ac:dyDescent="0.25">
      <c r="A1204" s="64" t="s">
        <v>151</v>
      </c>
      <c r="B1204" s="43" t="s">
        <v>1129</v>
      </c>
      <c r="C1204" s="21">
        <v>0.16666666666666669</v>
      </c>
      <c r="D1204" s="21">
        <v>0</v>
      </c>
      <c r="E1204" s="39" t="s">
        <v>1130</v>
      </c>
      <c r="F1204" s="39" t="s">
        <v>77</v>
      </c>
    </row>
    <row r="1205" spans="1:6" ht="25.5" x14ac:dyDescent="0.25">
      <c r="A1205" s="64" t="s">
        <v>151</v>
      </c>
      <c r="B1205" s="43" t="s">
        <v>1103</v>
      </c>
      <c r="C1205" s="21">
        <v>0.16666666666666669</v>
      </c>
      <c r="D1205" s="21">
        <v>0.25</v>
      </c>
      <c r="E1205" s="39" t="s">
        <v>1104</v>
      </c>
      <c r="F1205" s="39" t="s">
        <v>77</v>
      </c>
    </row>
    <row r="1206" spans="1:6" ht="25.5" x14ac:dyDescent="0.25">
      <c r="A1206" s="64" t="s">
        <v>151</v>
      </c>
      <c r="B1206" s="43" t="s">
        <v>1137</v>
      </c>
      <c r="C1206" s="21">
        <v>0.16666666666666669</v>
      </c>
      <c r="D1206" s="21">
        <v>0</v>
      </c>
      <c r="E1206" s="39" t="s">
        <v>1138</v>
      </c>
      <c r="F1206" s="39" t="s">
        <v>77</v>
      </c>
    </row>
    <row r="1207" spans="1:6" ht="25.5" x14ac:dyDescent="0.25">
      <c r="A1207" s="64" t="s">
        <v>151</v>
      </c>
      <c r="B1207" s="43" t="s">
        <v>1842</v>
      </c>
      <c r="C1207" s="21">
        <v>0.16666666666666669</v>
      </c>
      <c r="D1207" s="21">
        <v>0</v>
      </c>
      <c r="E1207" s="39" t="s">
        <v>1843</v>
      </c>
      <c r="F1207" s="39" t="s">
        <v>77</v>
      </c>
    </row>
    <row r="1208" spans="1:6" ht="25.5" x14ac:dyDescent="0.25">
      <c r="A1208" s="64" t="s">
        <v>151</v>
      </c>
      <c r="B1208" s="43" t="s">
        <v>1844</v>
      </c>
      <c r="C1208" s="21">
        <v>0.16666666666666669</v>
      </c>
      <c r="D1208" s="21">
        <v>0</v>
      </c>
      <c r="E1208" s="39" t="s">
        <v>1845</v>
      </c>
      <c r="F1208" s="39" t="s">
        <v>77</v>
      </c>
    </row>
    <row r="1209" spans="1:6" ht="25.5" x14ac:dyDescent="0.25">
      <c r="A1209" s="64" t="s">
        <v>151</v>
      </c>
      <c r="B1209" s="43" t="s">
        <v>1852</v>
      </c>
      <c r="C1209" s="21">
        <v>0.16666666666666669</v>
      </c>
      <c r="D1209" s="21">
        <v>0</v>
      </c>
      <c r="E1209" s="39" t="s">
        <v>1853</v>
      </c>
      <c r="F1209" s="39" t="s">
        <v>77</v>
      </c>
    </row>
    <row r="1210" spans="1:6" ht="25.5" x14ac:dyDescent="0.25">
      <c r="A1210" s="64" t="s">
        <v>151</v>
      </c>
      <c r="B1210" s="43" t="s">
        <v>3627</v>
      </c>
      <c r="C1210" s="21">
        <v>0.16666666666666669</v>
      </c>
      <c r="D1210" s="21">
        <v>0</v>
      </c>
      <c r="E1210" s="39" t="s">
        <v>3628</v>
      </c>
      <c r="F1210" s="39" t="s">
        <v>77</v>
      </c>
    </row>
    <row r="1211" spans="1:6" ht="25.5" x14ac:dyDescent="0.25">
      <c r="A1211" s="64" t="s">
        <v>151</v>
      </c>
      <c r="B1211" s="43" t="s">
        <v>3629</v>
      </c>
      <c r="C1211" s="21">
        <v>0.16666666666666669</v>
      </c>
      <c r="D1211" s="21">
        <v>0</v>
      </c>
      <c r="E1211" s="39" t="s">
        <v>3041</v>
      </c>
      <c r="F1211" s="39" t="s">
        <v>77</v>
      </c>
    </row>
    <row r="1212" spans="1:6" ht="25.5" x14ac:dyDescent="0.25">
      <c r="A1212" s="64" t="s">
        <v>151</v>
      </c>
      <c r="B1212" s="43" t="s">
        <v>3630</v>
      </c>
      <c r="C1212" s="21">
        <v>0.16666666666666669</v>
      </c>
      <c r="D1212" s="21">
        <v>0</v>
      </c>
      <c r="E1212" s="39" t="s">
        <v>3012</v>
      </c>
      <c r="F1212" s="39" t="s">
        <v>77</v>
      </c>
    </row>
    <row r="1213" spans="1:6" ht="25.5" x14ac:dyDescent="0.25">
      <c r="A1213" s="64" t="s">
        <v>151</v>
      </c>
      <c r="B1213" s="43" t="s">
        <v>3126</v>
      </c>
      <c r="C1213" s="21">
        <v>0.16666666666666669</v>
      </c>
      <c r="D1213" s="21">
        <v>0</v>
      </c>
      <c r="E1213" s="39" t="s">
        <v>3127</v>
      </c>
      <c r="F1213" s="39" t="s">
        <v>77</v>
      </c>
    </row>
    <row r="1214" spans="1:6" ht="25.5" x14ac:dyDescent="0.25">
      <c r="A1214" s="64" t="s">
        <v>151</v>
      </c>
      <c r="B1214" s="43" t="s">
        <v>3068</v>
      </c>
      <c r="C1214" s="21">
        <v>0.16666666666666669</v>
      </c>
      <c r="D1214" s="21">
        <v>0</v>
      </c>
      <c r="E1214" s="39" t="s">
        <v>3069</v>
      </c>
      <c r="F1214" s="39" t="s">
        <v>78</v>
      </c>
    </row>
    <row r="1215" spans="1:6" ht="25.5" x14ac:dyDescent="0.25">
      <c r="A1215" s="64" t="s">
        <v>151</v>
      </c>
      <c r="B1215" s="43" t="s">
        <v>541</v>
      </c>
      <c r="C1215" s="21">
        <v>0.16666666666666669</v>
      </c>
      <c r="D1215" s="21">
        <v>0.66666666666666674</v>
      </c>
      <c r="E1215" s="39" t="s">
        <v>542</v>
      </c>
      <c r="F1215" s="39" t="s">
        <v>77</v>
      </c>
    </row>
    <row r="1216" spans="1:6" x14ac:dyDescent="0.25">
      <c r="A1216" s="64" t="s">
        <v>151</v>
      </c>
      <c r="B1216" s="43" t="s">
        <v>2098</v>
      </c>
      <c r="C1216" s="21">
        <v>8.3333333333333343E-2</v>
      </c>
      <c r="D1216" s="21">
        <v>0</v>
      </c>
      <c r="E1216" s="39" t="s">
        <v>1170</v>
      </c>
      <c r="F1216" s="39" t="s">
        <v>48</v>
      </c>
    </row>
    <row r="1217" spans="1:6" x14ac:dyDescent="0.25">
      <c r="A1217" s="64" t="s">
        <v>151</v>
      </c>
      <c r="B1217" s="43" t="s">
        <v>2099</v>
      </c>
      <c r="C1217" s="21">
        <v>8.3333333333333343E-2</v>
      </c>
      <c r="D1217" s="21">
        <v>0</v>
      </c>
      <c r="E1217" s="39" t="s">
        <v>2100</v>
      </c>
      <c r="F1217" s="39" t="s">
        <v>48</v>
      </c>
    </row>
    <row r="1218" spans="1:6" x14ac:dyDescent="0.25">
      <c r="A1218" s="64" t="s">
        <v>151</v>
      </c>
      <c r="B1218" s="43" t="s">
        <v>2101</v>
      </c>
      <c r="C1218" s="21">
        <v>8.3333333333333343E-2</v>
      </c>
      <c r="D1218" s="21">
        <v>0</v>
      </c>
      <c r="E1218" s="39" t="s">
        <v>606</v>
      </c>
      <c r="F1218" s="39" t="s">
        <v>48</v>
      </c>
    </row>
    <row r="1219" spans="1:6" x14ac:dyDescent="0.25">
      <c r="A1219" s="64" t="s">
        <v>151</v>
      </c>
      <c r="B1219" s="43" t="s">
        <v>3717</v>
      </c>
      <c r="C1219" s="21">
        <v>8.3333333333333343E-2</v>
      </c>
      <c r="D1219" s="21">
        <v>0</v>
      </c>
      <c r="E1219" s="39" t="s">
        <v>3585</v>
      </c>
      <c r="F1219" s="39" t="s">
        <v>48</v>
      </c>
    </row>
    <row r="1220" spans="1:6" x14ac:dyDescent="0.25">
      <c r="A1220" s="64" t="s">
        <v>151</v>
      </c>
      <c r="B1220" s="43" t="s">
        <v>3633</v>
      </c>
      <c r="C1220" s="21">
        <v>8.3333333333333343E-2</v>
      </c>
      <c r="D1220" s="21">
        <v>0</v>
      </c>
      <c r="E1220" s="39" t="s">
        <v>3615</v>
      </c>
      <c r="F1220" s="39" t="s">
        <v>48</v>
      </c>
    </row>
    <row r="1221" spans="1:6" x14ac:dyDescent="0.25">
      <c r="A1221" s="64" t="s">
        <v>151</v>
      </c>
      <c r="B1221" s="43" t="s">
        <v>3634</v>
      </c>
      <c r="C1221" s="21">
        <v>8.3333333333333343E-2</v>
      </c>
      <c r="D1221" s="21">
        <v>0</v>
      </c>
      <c r="E1221" s="39" t="s">
        <v>3572</v>
      </c>
      <c r="F1221" s="39" t="s">
        <v>48</v>
      </c>
    </row>
    <row r="1222" spans="1:6" x14ac:dyDescent="0.25">
      <c r="A1222" s="64" t="s">
        <v>151</v>
      </c>
      <c r="B1222" s="43" t="s">
        <v>3798</v>
      </c>
      <c r="C1222" s="21">
        <v>8.3333333333333343E-2</v>
      </c>
      <c r="D1222" s="21">
        <v>0</v>
      </c>
      <c r="E1222" s="39" t="s">
        <v>3799</v>
      </c>
      <c r="F1222" s="39" t="s">
        <v>48</v>
      </c>
    </row>
    <row r="1223" spans="1:6" x14ac:dyDescent="0.25">
      <c r="A1223" s="64" t="s">
        <v>151</v>
      </c>
      <c r="B1223" s="43" t="s">
        <v>3635</v>
      </c>
      <c r="C1223" s="21">
        <v>8.3333333333333343E-2</v>
      </c>
      <c r="D1223" s="21">
        <v>0</v>
      </c>
      <c r="E1223" s="39" t="s">
        <v>3615</v>
      </c>
      <c r="F1223" s="39" t="s">
        <v>48</v>
      </c>
    </row>
    <row r="1224" spans="1:6" x14ac:dyDescent="0.25">
      <c r="A1224" s="64" t="s">
        <v>151</v>
      </c>
      <c r="B1224" s="43" t="s">
        <v>3800</v>
      </c>
      <c r="C1224" s="21">
        <v>8.3333333333333343E-2</v>
      </c>
      <c r="D1224" s="21">
        <v>0</v>
      </c>
      <c r="E1224" s="39" t="s">
        <v>3801</v>
      </c>
      <c r="F1224" s="39" t="s">
        <v>48</v>
      </c>
    </row>
    <row r="1225" spans="1:6" x14ac:dyDescent="0.25">
      <c r="A1225" s="64" t="s">
        <v>151</v>
      </c>
      <c r="B1225" s="43" t="s">
        <v>3636</v>
      </c>
      <c r="C1225" s="21">
        <v>8.3333333333333343E-2</v>
      </c>
      <c r="D1225" s="21">
        <v>0</v>
      </c>
      <c r="E1225" s="39" t="s">
        <v>3572</v>
      </c>
      <c r="F1225" s="39" t="s">
        <v>48</v>
      </c>
    </row>
    <row r="1226" spans="1:6" x14ac:dyDescent="0.25">
      <c r="A1226" s="64" t="s">
        <v>151</v>
      </c>
      <c r="B1226" s="43" t="s">
        <v>3637</v>
      </c>
      <c r="C1226" s="21">
        <v>8.3333333333333343E-2</v>
      </c>
      <c r="D1226" s="21">
        <v>0</v>
      </c>
      <c r="E1226" s="39" t="s">
        <v>3638</v>
      </c>
      <c r="F1226" s="39" t="s">
        <v>48</v>
      </c>
    </row>
    <row r="1227" spans="1:6" x14ac:dyDescent="0.25">
      <c r="A1227" s="64" t="s">
        <v>151</v>
      </c>
      <c r="B1227" s="43" t="s">
        <v>3802</v>
      </c>
      <c r="C1227" s="21">
        <v>8.3333333333333343E-2</v>
      </c>
      <c r="D1227" s="21">
        <v>0</v>
      </c>
      <c r="E1227" s="39" t="s">
        <v>1171</v>
      </c>
      <c r="F1227" s="39" t="s">
        <v>48</v>
      </c>
    </row>
    <row r="1228" spans="1:6" x14ac:dyDescent="0.25">
      <c r="A1228" s="64" t="s">
        <v>151</v>
      </c>
      <c r="B1228" s="43" t="s">
        <v>3639</v>
      </c>
      <c r="C1228" s="21">
        <v>8.3333333333333343E-2</v>
      </c>
      <c r="D1228" s="21">
        <v>0</v>
      </c>
      <c r="E1228" s="39" t="s">
        <v>3585</v>
      </c>
      <c r="F1228" s="39" t="s">
        <v>48</v>
      </c>
    </row>
    <row r="1229" spans="1:6" x14ac:dyDescent="0.25">
      <c r="A1229" s="64" t="s">
        <v>151</v>
      </c>
      <c r="B1229" s="43" t="s">
        <v>3803</v>
      </c>
      <c r="C1229" s="21">
        <v>8.3333333333333343E-2</v>
      </c>
      <c r="D1229" s="21">
        <v>0</v>
      </c>
      <c r="E1229" s="39" t="s">
        <v>1171</v>
      </c>
      <c r="F1229" s="39" t="s">
        <v>48</v>
      </c>
    </row>
    <row r="1230" spans="1:6" x14ac:dyDescent="0.25">
      <c r="A1230" s="64" t="s">
        <v>151</v>
      </c>
      <c r="B1230" s="43" t="s">
        <v>3804</v>
      </c>
      <c r="C1230" s="21">
        <v>8.3333333333333343E-2</v>
      </c>
      <c r="D1230" s="21">
        <v>0</v>
      </c>
      <c r="E1230" s="39" t="s">
        <v>1170</v>
      </c>
      <c r="F1230" s="39" t="s">
        <v>48</v>
      </c>
    </row>
    <row r="1231" spans="1:6" x14ac:dyDescent="0.25">
      <c r="A1231" s="64" t="s">
        <v>151</v>
      </c>
      <c r="B1231" s="43" t="s">
        <v>3732</v>
      </c>
      <c r="C1231" s="21">
        <v>8.3333333333333343E-2</v>
      </c>
      <c r="D1231" s="21">
        <v>0</v>
      </c>
      <c r="E1231" s="39" t="s">
        <v>3622</v>
      </c>
      <c r="F1231" s="39" t="s">
        <v>48</v>
      </c>
    </row>
    <row r="1232" spans="1:6" x14ac:dyDescent="0.25">
      <c r="A1232" s="64" t="s">
        <v>151</v>
      </c>
      <c r="B1232" s="43" t="s">
        <v>3643</v>
      </c>
      <c r="C1232" s="21">
        <v>8.3333333333333343E-2</v>
      </c>
      <c r="D1232" s="21">
        <v>0</v>
      </c>
      <c r="E1232" s="39" t="s">
        <v>3644</v>
      </c>
      <c r="F1232" s="39" t="s">
        <v>48</v>
      </c>
    </row>
    <row r="1233" spans="1:6" x14ac:dyDescent="0.25">
      <c r="A1233" s="64" t="s">
        <v>151</v>
      </c>
      <c r="B1233" s="43" t="s">
        <v>3645</v>
      </c>
      <c r="C1233" s="21">
        <v>8.3333333333333343E-2</v>
      </c>
      <c r="D1233" s="21">
        <v>0</v>
      </c>
      <c r="E1233" s="39" t="s">
        <v>3646</v>
      </c>
      <c r="F1233" s="39" t="s">
        <v>48</v>
      </c>
    </row>
    <row r="1234" spans="1:6" x14ac:dyDescent="0.25">
      <c r="A1234" s="64" t="s">
        <v>151</v>
      </c>
      <c r="B1234" s="43" t="s">
        <v>3647</v>
      </c>
      <c r="C1234" s="21">
        <v>8.3333333333333343E-2</v>
      </c>
      <c r="D1234" s="21">
        <v>0</v>
      </c>
      <c r="E1234" s="39" t="s">
        <v>3648</v>
      </c>
      <c r="F1234" s="39" t="s">
        <v>48</v>
      </c>
    </row>
    <row r="1235" spans="1:6" x14ac:dyDescent="0.25">
      <c r="A1235" s="64" t="s">
        <v>151</v>
      </c>
      <c r="B1235" s="43" t="s">
        <v>3737</v>
      </c>
      <c r="C1235" s="21">
        <v>8.3333333333333343E-2</v>
      </c>
      <c r="D1235" s="21">
        <v>0</v>
      </c>
      <c r="E1235" s="39" t="s">
        <v>3738</v>
      </c>
      <c r="F1235" s="39" t="s">
        <v>48</v>
      </c>
    </row>
    <row r="1236" spans="1:6" x14ac:dyDescent="0.25">
      <c r="A1236" s="64" t="s">
        <v>151</v>
      </c>
      <c r="B1236" s="43" t="s">
        <v>3805</v>
      </c>
      <c r="C1236" s="21">
        <v>8.3333333333333343E-2</v>
      </c>
      <c r="D1236" s="21">
        <v>0</v>
      </c>
      <c r="E1236" s="39" t="s">
        <v>3797</v>
      </c>
      <c r="F1236" s="39" t="s">
        <v>48</v>
      </c>
    </row>
    <row r="1237" spans="1:6" x14ac:dyDescent="0.25">
      <c r="A1237" s="64" t="s">
        <v>151</v>
      </c>
      <c r="B1237" s="43" t="s">
        <v>3806</v>
      </c>
      <c r="C1237" s="21">
        <v>8.3333333333333343E-2</v>
      </c>
      <c r="D1237" s="21">
        <v>0</v>
      </c>
      <c r="E1237" s="39" t="s">
        <v>3807</v>
      </c>
      <c r="F1237" s="39" t="s">
        <v>48</v>
      </c>
    </row>
    <row r="1238" spans="1:6" x14ac:dyDescent="0.25">
      <c r="A1238" s="64" t="s">
        <v>151</v>
      </c>
      <c r="B1238" s="43" t="s">
        <v>3650</v>
      </c>
      <c r="C1238" s="21">
        <v>8.3333333333333343E-2</v>
      </c>
      <c r="D1238" s="21">
        <v>0</v>
      </c>
      <c r="E1238" s="39" t="s">
        <v>3564</v>
      </c>
      <c r="F1238" s="39" t="s">
        <v>48</v>
      </c>
    </row>
    <row r="1239" spans="1:6" x14ac:dyDescent="0.25">
      <c r="A1239" s="64" t="s">
        <v>151</v>
      </c>
      <c r="B1239" s="43" t="s">
        <v>3808</v>
      </c>
      <c r="C1239" s="21">
        <v>8.3333333333333343E-2</v>
      </c>
      <c r="D1239" s="21">
        <v>0</v>
      </c>
      <c r="E1239" s="39" t="s">
        <v>3809</v>
      </c>
      <c r="F1239" s="39" t="s">
        <v>48</v>
      </c>
    </row>
    <row r="1240" spans="1:6" x14ac:dyDescent="0.25">
      <c r="A1240" s="64" t="s">
        <v>151</v>
      </c>
      <c r="B1240" s="43" t="s">
        <v>3810</v>
      </c>
      <c r="C1240" s="21">
        <v>8.3333333333333343E-2</v>
      </c>
      <c r="D1240" s="21">
        <v>0</v>
      </c>
      <c r="E1240" s="39" t="s">
        <v>3780</v>
      </c>
      <c r="F1240" s="39" t="s">
        <v>48</v>
      </c>
    </row>
    <row r="1241" spans="1:6" ht="25.5" x14ac:dyDescent="0.25">
      <c r="A1241" s="64" t="s">
        <v>151</v>
      </c>
      <c r="B1241" s="43" t="s">
        <v>1717</v>
      </c>
      <c r="C1241" s="21">
        <v>8.3333333333333343E-2</v>
      </c>
      <c r="D1241" s="21">
        <v>0</v>
      </c>
      <c r="E1241" s="39" t="s">
        <v>1718</v>
      </c>
      <c r="F1241" s="39" t="s">
        <v>77</v>
      </c>
    </row>
    <row r="1242" spans="1:6" x14ac:dyDescent="0.25">
      <c r="A1242" s="64" t="s">
        <v>151</v>
      </c>
      <c r="B1242" s="43" t="s">
        <v>3329</v>
      </c>
      <c r="C1242" s="21">
        <v>8.3333333333333343E-2</v>
      </c>
      <c r="D1242" s="21">
        <v>0</v>
      </c>
      <c r="E1242" s="39" t="s">
        <v>3330</v>
      </c>
      <c r="F1242" s="39" t="s">
        <v>77</v>
      </c>
    </row>
    <row r="1243" spans="1:6" x14ac:dyDescent="0.25">
      <c r="A1243" s="64" t="s">
        <v>151</v>
      </c>
      <c r="B1243" s="43" t="s">
        <v>3325</v>
      </c>
      <c r="C1243" s="21">
        <v>8.3333333333333343E-2</v>
      </c>
      <c r="D1243" s="21">
        <v>0</v>
      </c>
      <c r="E1243" s="39" t="s">
        <v>3326</v>
      </c>
      <c r="F1243" s="39" t="s">
        <v>77</v>
      </c>
    </row>
    <row r="1244" spans="1:6" x14ac:dyDescent="0.25">
      <c r="A1244" s="64" t="s">
        <v>151</v>
      </c>
      <c r="B1244" s="43" t="s">
        <v>3319</v>
      </c>
      <c r="C1244" s="21">
        <v>8.3333333333333343E-2</v>
      </c>
      <c r="D1244" s="21">
        <v>0</v>
      </c>
      <c r="E1244" s="39" t="s">
        <v>3320</v>
      </c>
      <c r="F1244" s="39" t="s">
        <v>77</v>
      </c>
    </row>
    <row r="1245" spans="1:6" ht="25.5" x14ac:dyDescent="0.25">
      <c r="A1245" s="64" t="s">
        <v>151</v>
      </c>
      <c r="B1245" s="43" t="s">
        <v>1880</v>
      </c>
      <c r="C1245" s="21">
        <v>8.3333333333333343E-2</v>
      </c>
      <c r="D1245" s="21">
        <v>0</v>
      </c>
      <c r="E1245" s="39" t="s">
        <v>1881</v>
      </c>
      <c r="F1245" s="39" t="s">
        <v>77</v>
      </c>
    </row>
    <row r="1246" spans="1:6" ht="25.5" x14ac:dyDescent="0.25">
      <c r="A1246" s="64" t="s">
        <v>151</v>
      </c>
      <c r="B1246" s="43" t="s">
        <v>1848</v>
      </c>
      <c r="C1246" s="21">
        <v>8.3333333333333343E-2</v>
      </c>
      <c r="D1246" s="21">
        <v>0</v>
      </c>
      <c r="E1246" s="39" t="s">
        <v>1849</v>
      </c>
      <c r="F1246" s="39" t="s">
        <v>77</v>
      </c>
    </row>
    <row r="1247" spans="1:6" ht="25.5" x14ac:dyDescent="0.25">
      <c r="A1247" s="64" t="s">
        <v>151</v>
      </c>
      <c r="B1247" s="43" t="s">
        <v>1858</v>
      </c>
      <c r="C1247" s="21">
        <v>8.3333333333333343E-2</v>
      </c>
      <c r="D1247" s="21">
        <v>0</v>
      </c>
      <c r="E1247" s="39" t="s">
        <v>1859</v>
      </c>
      <c r="F1247" s="39" t="s">
        <v>77</v>
      </c>
    </row>
    <row r="1248" spans="1:6" ht="38.25" x14ac:dyDescent="0.25">
      <c r="A1248" s="64" t="s">
        <v>151</v>
      </c>
      <c r="B1248" s="43" t="s">
        <v>3514</v>
      </c>
      <c r="C1248" s="21">
        <v>8.3333333333333343E-2</v>
      </c>
      <c r="D1248" s="21">
        <v>0.16666666666666669</v>
      </c>
      <c r="E1248" s="39" t="s">
        <v>3515</v>
      </c>
      <c r="F1248" s="39" t="s">
        <v>77</v>
      </c>
    </row>
    <row r="1249" spans="1:6" ht="38.25" x14ac:dyDescent="0.25">
      <c r="A1249" s="64" t="s">
        <v>151</v>
      </c>
      <c r="B1249" s="43" t="s">
        <v>3653</v>
      </c>
      <c r="C1249" s="21">
        <v>8.3333333333333343E-2</v>
      </c>
      <c r="D1249" s="21">
        <v>0</v>
      </c>
      <c r="E1249" s="39" t="s">
        <v>3654</v>
      </c>
      <c r="F1249" s="39" t="s">
        <v>77</v>
      </c>
    </row>
    <row r="1250" spans="1:6" ht="25.5" x14ac:dyDescent="0.25">
      <c r="A1250" s="64" t="s">
        <v>151</v>
      </c>
      <c r="B1250" s="43" t="s">
        <v>3655</v>
      </c>
      <c r="C1250" s="21">
        <v>8.3333333333333343E-2</v>
      </c>
      <c r="D1250" s="21">
        <v>0</v>
      </c>
      <c r="E1250" s="39" t="s">
        <v>3014</v>
      </c>
      <c r="F1250" s="39" t="s">
        <v>77</v>
      </c>
    </row>
    <row r="1251" spans="1:6" ht="25.5" x14ac:dyDescent="0.25">
      <c r="A1251" s="64" t="s">
        <v>151</v>
      </c>
      <c r="B1251" s="43" t="s">
        <v>2032</v>
      </c>
      <c r="C1251" s="21">
        <v>8.3333333333333343E-2</v>
      </c>
      <c r="D1251" s="21">
        <v>0</v>
      </c>
      <c r="E1251" s="39" t="s">
        <v>2033</v>
      </c>
      <c r="F1251" s="39" t="s">
        <v>77</v>
      </c>
    </row>
    <row r="1252" spans="1:6" ht="38.25" x14ac:dyDescent="0.25">
      <c r="A1252" s="64" t="s">
        <v>151</v>
      </c>
      <c r="B1252" s="43" t="s">
        <v>1761</v>
      </c>
      <c r="C1252" s="21">
        <v>8.3333333333333343E-2</v>
      </c>
      <c r="D1252" s="21">
        <v>0</v>
      </c>
      <c r="E1252" s="39" t="s">
        <v>1762</v>
      </c>
      <c r="F1252" s="39" t="s">
        <v>78</v>
      </c>
    </row>
    <row r="1253" spans="1:6" ht="25.5" x14ac:dyDescent="0.25">
      <c r="A1253" s="64" t="s">
        <v>151</v>
      </c>
      <c r="B1253" s="43" t="s">
        <v>3211</v>
      </c>
      <c r="C1253" s="21">
        <v>8.3333333333333343E-2</v>
      </c>
      <c r="D1253" s="21">
        <v>0.33333333333333337</v>
      </c>
      <c r="E1253" s="39" t="s">
        <v>3212</v>
      </c>
      <c r="F1253" s="39" t="s">
        <v>77</v>
      </c>
    </row>
    <row r="1254" spans="1:6" ht="25.5" x14ac:dyDescent="0.25">
      <c r="A1254" s="64" t="s">
        <v>151</v>
      </c>
      <c r="B1254" s="43" t="s">
        <v>3213</v>
      </c>
      <c r="C1254" s="21">
        <v>8.3333333333333343E-2</v>
      </c>
      <c r="D1254" s="21">
        <v>0</v>
      </c>
      <c r="E1254" s="39" t="s">
        <v>3214</v>
      </c>
      <c r="F1254" s="39" t="s">
        <v>77</v>
      </c>
    </row>
    <row r="1255" spans="1:6" ht="25.5" x14ac:dyDescent="0.25">
      <c r="A1255" s="64" t="s">
        <v>151</v>
      </c>
      <c r="B1255" s="43" t="s">
        <v>3215</v>
      </c>
      <c r="C1255" s="21">
        <v>8.3333333333333343E-2</v>
      </c>
      <c r="D1255" s="21">
        <v>0</v>
      </c>
      <c r="E1255" s="39" t="s">
        <v>3216</v>
      </c>
      <c r="F1255" s="39" t="s">
        <v>77</v>
      </c>
    </row>
    <row r="1256" spans="1:6" ht="25.5" x14ac:dyDescent="0.25">
      <c r="A1256" s="64" t="s">
        <v>151</v>
      </c>
      <c r="B1256" s="43" t="s">
        <v>3227</v>
      </c>
      <c r="C1256" s="21">
        <v>8.3333333333333343E-2</v>
      </c>
      <c r="D1256" s="21">
        <v>0</v>
      </c>
      <c r="E1256" s="39" t="s">
        <v>3228</v>
      </c>
      <c r="F1256" s="39" t="s">
        <v>77</v>
      </c>
    </row>
    <row r="1257" spans="1:6" ht="25.5" x14ac:dyDescent="0.25">
      <c r="A1257" s="64" t="s">
        <v>152</v>
      </c>
      <c r="B1257" s="43" t="s">
        <v>835</v>
      </c>
      <c r="C1257" s="21">
        <v>188.41666666666666</v>
      </c>
      <c r="D1257" s="21">
        <v>70.833333333333329</v>
      </c>
      <c r="E1257" s="39" t="s">
        <v>836</v>
      </c>
      <c r="F1257" s="39" t="s">
        <v>77</v>
      </c>
    </row>
    <row r="1258" spans="1:6" x14ac:dyDescent="0.25">
      <c r="A1258" s="64" t="s">
        <v>152</v>
      </c>
      <c r="B1258" s="43" t="s">
        <v>818</v>
      </c>
      <c r="C1258" s="21">
        <v>175.66666666666666</v>
      </c>
      <c r="D1258" s="21">
        <v>363.5</v>
      </c>
      <c r="E1258" s="39" t="s">
        <v>819</v>
      </c>
      <c r="F1258" s="39" t="s">
        <v>77</v>
      </c>
    </row>
    <row r="1259" spans="1:6" ht="38.25" x14ac:dyDescent="0.25">
      <c r="A1259" s="64" t="s">
        <v>152</v>
      </c>
      <c r="B1259" s="43" t="s">
        <v>110</v>
      </c>
      <c r="C1259" s="21">
        <v>104.25</v>
      </c>
      <c r="D1259" s="21">
        <v>24.333333333333332</v>
      </c>
      <c r="E1259" s="39" t="s">
        <v>466</v>
      </c>
      <c r="F1259" s="39" t="s">
        <v>77</v>
      </c>
    </row>
    <row r="1260" spans="1:6" ht="25.5" x14ac:dyDescent="0.25">
      <c r="A1260" s="64" t="s">
        <v>152</v>
      </c>
      <c r="B1260" s="43" t="s">
        <v>711</v>
      </c>
      <c r="C1260" s="21">
        <v>56.916666666666671</v>
      </c>
      <c r="D1260" s="21">
        <v>157.25</v>
      </c>
      <c r="E1260" s="39" t="s">
        <v>712</v>
      </c>
      <c r="F1260" s="39" t="s">
        <v>77</v>
      </c>
    </row>
    <row r="1261" spans="1:6" ht="25.5" x14ac:dyDescent="0.25">
      <c r="A1261" s="64" t="s">
        <v>152</v>
      </c>
      <c r="B1261" s="43" t="s">
        <v>769</v>
      </c>
      <c r="C1261" s="21">
        <v>55.083333333333336</v>
      </c>
      <c r="D1261" s="21">
        <v>0.16666666666666669</v>
      </c>
      <c r="E1261" s="39" t="s">
        <v>234</v>
      </c>
      <c r="F1261" s="39" t="s">
        <v>77</v>
      </c>
    </row>
    <row r="1262" spans="1:6" ht="25.5" x14ac:dyDescent="0.25">
      <c r="A1262" s="64" t="s">
        <v>152</v>
      </c>
      <c r="B1262" s="43" t="s">
        <v>262</v>
      </c>
      <c r="C1262" s="21">
        <v>55</v>
      </c>
      <c r="D1262" s="21">
        <v>10.916666666666666</v>
      </c>
      <c r="E1262" s="39" t="s">
        <v>267</v>
      </c>
      <c r="F1262" s="39" t="s">
        <v>77</v>
      </c>
    </row>
    <row r="1263" spans="1:6" ht="25.5" x14ac:dyDescent="0.25">
      <c r="A1263" s="64" t="s">
        <v>152</v>
      </c>
      <c r="B1263" s="43" t="s">
        <v>896</v>
      </c>
      <c r="C1263" s="21">
        <v>54.833333333333336</v>
      </c>
      <c r="D1263" s="21">
        <v>26.5</v>
      </c>
      <c r="E1263" s="39" t="s">
        <v>897</v>
      </c>
      <c r="F1263" s="39" t="s">
        <v>77</v>
      </c>
    </row>
    <row r="1264" spans="1:6" ht="25.5" x14ac:dyDescent="0.25">
      <c r="A1264" s="64" t="s">
        <v>152</v>
      </c>
      <c r="B1264" s="43" t="s">
        <v>1010</v>
      </c>
      <c r="C1264" s="21">
        <v>45.083333333333329</v>
      </c>
      <c r="D1264" s="21">
        <v>1.5</v>
      </c>
      <c r="E1264" s="39" t="s">
        <v>1011</v>
      </c>
      <c r="F1264" s="39" t="s">
        <v>77</v>
      </c>
    </row>
    <row r="1265" spans="1:6" ht="38.25" x14ac:dyDescent="0.25">
      <c r="A1265" s="64" t="s">
        <v>152</v>
      </c>
      <c r="B1265" s="43" t="s">
        <v>10</v>
      </c>
      <c r="C1265" s="21">
        <v>31.083333333333332</v>
      </c>
      <c r="D1265" s="21">
        <v>36.916666666666664</v>
      </c>
      <c r="E1265" s="39" t="s">
        <v>361</v>
      </c>
      <c r="F1265" s="39" t="s">
        <v>78</v>
      </c>
    </row>
    <row r="1266" spans="1:6" ht="25.5" x14ac:dyDescent="0.25">
      <c r="A1266" s="64" t="s">
        <v>152</v>
      </c>
      <c r="B1266" s="43" t="s">
        <v>2475</v>
      </c>
      <c r="C1266" s="21">
        <v>29.166666666666668</v>
      </c>
      <c r="D1266" s="21">
        <v>33.083333333333336</v>
      </c>
      <c r="E1266" s="39" t="s">
        <v>2476</v>
      </c>
      <c r="F1266" s="39" t="s">
        <v>77</v>
      </c>
    </row>
    <row r="1267" spans="1:6" ht="38.25" x14ac:dyDescent="0.25">
      <c r="A1267" s="64" t="s">
        <v>152</v>
      </c>
      <c r="B1267" s="43" t="s">
        <v>189</v>
      </c>
      <c r="C1267" s="21">
        <v>17.666666666666668</v>
      </c>
      <c r="D1267" s="21">
        <v>2.8333333333333335</v>
      </c>
      <c r="E1267" s="39" t="s">
        <v>465</v>
      </c>
      <c r="F1267" s="39" t="s">
        <v>77</v>
      </c>
    </row>
    <row r="1268" spans="1:6" ht="25.5" x14ac:dyDescent="0.25">
      <c r="A1268" s="64" t="s">
        <v>152</v>
      </c>
      <c r="B1268" s="43" t="s">
        <v>2452</v>
      </c>
      <c r="C1268" s="21">
        <v>13.833333333333334</v>
      </c>
      <c r="D1268" s="21">
        <v>19</v>
      </c>
      <c r="E1268" s="39" t="s">
        <v>2453</v>
      </c>
      <c r="F1268" s="39" t="s">
        <v>77</v>
      </c>
    </row>
    <row r="1269" spans="1:6" ht="25.5" x14ac:dyDescent="0.25">
      <c r="A1269" s="64" t="s">
        <v>152</v>
      </c>
      <c r="B1269" s="43" t="s">
        <v>1331</v>
      </c>
      <c r="C1269" s="21">
        <v>11.916666666666666</v>
      </c>
      <c r="D1269" s="21">
        <v>0</v>
      </c>
      <c r="E1269" s="39" t="s">
        <v>1332</v>
      </c>
      <c r="F1269" s="39" t="s">
        <v>77</v>
      </c>
    </row>
    <row r="1270" spans="1:6" ht="25.5" x14ac:dyDescent="0.25">
      <c r="A1270" s="64" t="s">
        <v>152</v>
      </c>
      <c r="B1270" s="43" t="s">
        <v>741</v>
      </c>
      <c r="C1270" s="21">
        <v>11.416666666666666</v>
      </c>
      <c r="D1270" s="21">
        <v>2.0833333333333335</v>
      </c>
      <c r="E1270" s="39" t="s">
        <v>742</v>
      </c>
      <c r="F1270" s="39" t="s">
        <v>77</v>
      </c>
    </row>
    <row r="1271" spans="1:6" x14ac:dyDescent="0.25">
      <c r="A1271" s="64" t="s">
        <v>152</v>
      </c>
      <c r="B1271" s="43" t="s">
        <v>1003</v>
      </c>
      <c r="C1271" s="21">
        <v>4.166666666666667</v>
      </c>
      <c r="D1271" s="21">
        <v>2.0833333333333335</v>
      </c>
      <c r="E1271" s="39" t="s">
        <v>2718</v>
      </c>
      <c r="F1271" s="39" t="s">
        <v>48</v>
      </c>
    </row>
    <row r="1272" spans="1:6" ht="25.5" x14ac:dyDescent="0.25">
      <c r="A1272" s="64" t="s">
        <v>152</v>
      </c>
      <c r="B1272" s="43" t="s">
        <v>2761</v>
      </c>
      <c r="C1272" s="21">
        <v>3.0833333333333335</v>
      </c>
      <c r="D1272" s="21">
        <v>0</v>
      </c>
      <c r="E1272" s="39" t="s">
        <v>2762</v>
      </c>
      <c r="F1272" s="39" t="s">
        <v>77</v>
      </c>
    </row>
    <row r="1273" spans="1:6" ht="25.5" x14ac:dyDescent="0.25">
      <c r="A1273" s="64" t="s">
        <v>152</v>
      </c>
      <c r="B1273" s="43" t="s">
        <v>883</v>
      </c>
      <c r="C1273" s="21">
        <v>3</v>
      </c>
      <c r="D1273" s="21">
        <v>5.666666666666667</v>
      </c>
      <c r="E1273" s="39" t="s">
        <v>884</v>
      </c>
      <c r="F1273" s="39" t="s">
        <v>77</v>
      </c>
    </row>
    <row r="1274" spans="1:6" ht="25.5" x14ac:dyDescent="0.25">
      <c r="A1274" s="64" t="s">
        <v>152</v>
      </c>
      <c r="B1274" s="43" t="s">
        <v>940</v>
      </c>
      <c r="C1274" s="21">
        <v>2.8333333333333335</v>
      </c>
      <c r="D1274" s="21">
        <v>9.6666666666666661</v>
      </c>
      <c r="E1274" s="39" t="s">
        <v>941</v>
      </c>
      <c r="F1274" s="39" t="s">
        <v>77</v>
      </c>
    </row>
    <row r="1275" spans="1:6" ht="38.25" x14ac:dyDescent="0.25">
      <c r="A1275" s="64" t="s">
        <v>152</v>
      </c>
      <c r="B1275" s="43" t="s">
        <v>1810</v>
      </c>
      <c r="C1275" s="21">
        <v>2.5833333333333335</v>
      </c>
      <c r="D1275" s="21">
        <v>0</v>
      </c>
      <c r="E1275" s="39" t="s">
        <v>1811</v>
      </c>
      <c r="F1275" s="39" t="s">
        <v>77</v>
      </c>
    </row>
    <row r="1276" spans="1:6" ht="25.5" x14ac:dyDescent="0.25">
      <c r="A1276" s="64" t="s">
        <v>152</v>
      </c>
      <c r="B1276" s="43" t="s">
        <v>2775</v>
      </c>
      <c r="C1276" s="21">
        <v>1.5</v>
      </c>
      <c r="D1276" s="21">
        <v>0.41666666666666669</v>
      </c>
      <c r="E1276" s="39" t="s">
        <v>2776</v>
      </c>
      <c r="F1276" s="39" t="s">
        <v>78</v>
      </c>
    </row>
    <row r="1277" spans="1:6" ht="25.5" x14ac:dyDescent="0.25">
      <c r="A1277" s="64" t="s">
        <v>152</v>
      </c>
      <c r="B1277" s="43" t="s">
        <v>2829</v>
      </c>
      <c r="C1277" s="21">
        <v>1.3333333333333335</v>
      </c>
      <c r="D1277" s="21">
        <v>0</v>
      </c>
      <c r="E1277" s="39" t="s">
        <v>2830</v>
      </c>
      <c r="F1277" s="39" t="s">
        <v>77</v>
      </c>
    </row>
    <row r="1278" spans="1:6" ht="25.5" x14ac:dyDescent="0.25">
      <c r="A1278" s="64" t="s">
        <v>152</v>
      </c>
      <c r="B1278" s="43" t="s">
        <v>731</v>
      </c>
      <c r="C1278" s="21">
        <v>1.0833333333333333</v>
      </c>
      <c r="D1278" s="21">
        <v>7</v>
      </c>
      <c r="E1278" s="39" t="s">
        <v>732</v>
      </c>
      <c r="F1278" s="39" t="s">
        <v>77</v>
      </c>
    </row>
    <row r="1279" spans="1:6" x14ac:dyDescent="0.25">
      <c r="A1279" s="64" t="s">
        <v>152</v>
      </c>
      <c r="B1279" s="43" t="s">
        <v>3811</v>
      </c>
      <c r="C1279" s="21">
        <v>0.83333333333333337</v>
      </c>
      <c r="D1279" s="21">
        <v>0</v>
      </c>
      <c r="E1279" s="39" t="s">
        <v>1172</v>
      </c>
      <c r="F1279" s="39" t="s">
        <v>48</v>
      </c>
    </row>
    <row r="1280" spans="1:6" ht="38.25" x14ac:dyDescent="0.25">
      <c r="A1280" s="64" t="s">
        <v>152</v>
      </c>
      <c r="B1280" s="43" t="s">
        <v>1639</v>
      </c>
      <c r="C1280" s="21">
        <v>0.83333333333333337</v>
      </c>
      <c r="D1280" s="21">
        <v>0</v>
      </c>
      <c r="E1280" s="39" t="s">
        <v>1640</v>
      </c>
      <c r="F1280" s="39" t="s">
        <v>78</v>
      </c>
    </row>
    <row r="1281" spans="1:6" ht="25.5" x14ac:dyDescent="0.25">
      <c r="A1281" s="64" t="s">
        <v>152</v>
      </c>
      <c r="B1281" s="43" t="s">
        <v>1588</v>
      </c>
      <c r="C1281" s="21">
        <v>0.83333333333333337</v>
      </c>
      <c r="D1281" s="21">
        <v>0</v>
      </c>
      <c r="E1281" s="39" t="s">
        <v>1589</v>
      </c>
      <c r="F1281" s="39" t="s">
        <v>77</v>
      </c>
    </row>
    <row r="1282" spans="1:6" x14ac:dyDescent="0.25">
      <c r="A1282" s="64" t="s">
        <v>152</v>
      </c>
      <c r="B1282" s="43" t="s">
        <v>2102</v>
      </c>
      <c r="C1282" s="21">
        <v>0.75</v>
      </c>
      <c r="D1282" s="21">
        <v>0</v>
      </c>
      <c r="E1282" s="39" t="s">
        <v>1172</v>
      </c>
      <c r="F1282" s="39" t="s">
        <v>48</v>
      </c>
    </row>
    <row r="1283" spans="1:6" x14ac:dyDescent="0.25">
      <c r="A1283" s="64" t="s">
        <v>152</v>
      </c>
      <c r="B1283" s="43" t="s">
        <v>3526</v>
      </c>
      <c r="C1283" s="21">
        <v>0.66666666666666674</v>
      </c>
      <c r="D1283" s="21">
        <v>0</v>
      </c>
      <c r="E1283" s="39" t="s">
        <v>3523</v>
      </c>
      <c r="F1283" s="39" t="s">
        <v>48</v>
      </c>
    </row>
    <row r="1284" spans="1:6" x14ac:dyDescent="0.25">
      <c r="A1284" s="64" t="s">
        <v>152</v>
      </c>
      <c r="B1284" s="43" t="s">
        <v>3812</v>
      </c>
      <c r="C1284" s="21">
        <v>0.66666666666666674</v>
      </c>
      <c r="D1284" s="21">
        <v>0</v>
      </c>
      <c r="E1284" s="39" t="s">
        <v>1172</v>
      </c>
      <c r="F1284" s="39" t="s">
        <v>48</v>
      </c>
    </row>
    <row r="1285" spans="1:6" x14ac:dyDescent="0.25">
      <c r="A1285" s="64" t="s">
        <v>152</v>
      </c>
      <c r="B1285" s="43" t="s">
        <v>3813</v>
      </c>
      <c r="C1285" s="21">
        <v>0.66666666666666674</v>
      </c>
      <c r="D1285" s="21">
        <v>0</v>
      </c>
      <c r="E1285" s="39" t="s">
        <v>1172</v>
      </c>
      <c r="F1285" s="39" t="s">
        <v>48</v>
      </c>
    </row>
    <row r="1286" spans="1:6" x14ac:dyDescent="0.25">
      <c r="A1286" s="64" t="s">
        <v>152</v>
      </c>
      <c r="B1286" s="43" t="s">
        <v>3814</v>
      </c>
      <c r="C1286" s="21">
        <v>0.5</v>
      </c>
      <c r="D1286" s="21">
        <v>0</v>
      </c>
      <c r="E1286" s="39" t="s">
        <v>1172</v>
      </c>
      <c r="F1286" s="39" t="s">
        <v>48</v>
      </c>
    </row>
    <row r="1287" spans="1:6" x14ac:dyDescent="0.25">
      <c r="A1287" s="64" t="s">
        <v>152</v>
      </c>
      <c r="B1287" s="43" t="s">
        <v>3815</v>
      </c>
      <c r="C1287" s="21">
        <v>0.5</v>
      </c>
      <c r="D1287" s="21">
        <v>0</v>
      </c>
      <c r="E1287" s="39" t="s">
        <v>3816</v>
      </c>
      <c r="F1287" s="39" t="s">
        <v>48</v>
      </c>
    </row>
    <row r="1288" spans="1:6" x14ac:dyDescent="0.25">
      <c r="A1288" s="64" t="s">
        <v>152</v>
      </c>
      <c r="B1288" s="43" t="s">
        <v>3817</v>
      </c>
      <c r="C1288" s="21">
        <v>0.5</v>
      </c>
      <c r="D1288" s="21">
        <v>0</v>
      </c>
      <c r="E1288" s="39" t="s">
        <v>3818</v>
      </c>
      <c r="F1288" s="39" t="s">
        <v>48</v>
      </c>
    </row>
    <row r="1289" spans="1:6" ht="25.5" x14ac:dyDescent="0.25">
      <c r="A1289" s="64" t="s">
        <v>152</v>
      </c>
      <c r="B1289" s="43" t="s">
        <v>3017</v>
      </c>
      <c r="C1289" s="21">
        <v>0.5</v>
      </c>
      <c r="D1289" s="21">
        <v>0</v>
      </c>
      <c r="E1289" s="39" t="s">
        <v>3018</v>
      </c>
      <c r="F1289" s="39" t="s">
        <v>77</v>
      </c>
    </row>
    <row r="1290" spans="1:6" x14ac:dyDescent="0.25">
      <c r="A1290" s="64" t="s">
        <v>152</v>
      </c>
      <c r="B1290" s="43" t="s">
        <v>3819</v>
      </c>
      <c r="C1290" s="21">
        <v>0.41666666666666669</v>
      </c>
      <c r="D1290" s="21">
        <v>0</v>
      </c>
      <c r="E1290" s="39" t="s">
        <v>3816</v>
      </c>
      <c r="F1290" s="39" t="s">
        <v>48</v>
      </c>
    </row>
    <row r="1291" spans="1:6" x14ac:dyDescent="0.25">
      <c r="A1291" s="64" t="s">
        <v>152</v>
      </c>
      <c r="B1291" s="43" t="s">
        <v>3522</v>
      </c>
      <c r="C1291" s="21">
        <v>0.33333333333333337</v>
      </c>
      <c r="D1291" s="21">
        <v>0</v>
      </c>
      <c r="E1291" s="39" t="s">
        <v>3523</v>
      </c>
      <c r="F1291" s="39" t="s">
        <v>48</v>
      </c>
    </row>
    <row r="1292" spans="1:6" x14ac:dyDescent="0.25">
      <c r="A1292" s="64" t="s">
        <v>152</v>
      </c>
      <c r="B1292" s="43" t="s">
        <v>3820</v>
      </c>
      <c r="C1292" s="21">
        <v>0.33333333333333337</v>
      </c>
      <c r="D1292" s="21">
        <v>0</v>
      </c>
      <c r="E1292" s="39" t="s">
        <v>3821</v>
      </c>
      <c r="F1292" s="39" t="s">
        <v>48</v>
      </c>
    </row>
    <row r="1293" spans="1:6" x14ac:dyDescent="0.25">
      <c r="A1293" s="64" t="s">
        <v>152</v>
      </c>
      <c r="B1293" s="43" t="s">
        <v>3822</v>
      </c>
      <c r="C1293" s="21">
        <v>0.33333333333333337</v>
      </c>
      <c r="D1293" s="21">
        <v>0</v>
      </c>
      <c r="E1293" s="39" t="s">
        <v>3823</v>
      </c>
      <c r="F1293" s="39" t="s">
        <v>48</v>
      </c>
    </row>
    <row r="1294" spans="1:6" x14ac:dyDescent="0.25">
      <c r="A1294" s="64" t="s">
        <v>152</v>
      </c>
      <c r="B1294" s="43" t="s">
        <v>3824</v>
      </c>
      <c r="C1294" s="21">
        <v>0.25</v>
      </c>
      <c r="D1294" s="21">
        <v>0</v>
      </c>
      <c r="E1294" s="39" t="s">
        <v>3825</v>
      </c>
      <c r="F1294" s="39" t="s">
        <v>48</v>
      </c>
    </row>
    <row r="1295" spans="1:6" x14ac:dyDescent="0.25">
      <c r="A1295" s="64" t="s">
        <v>152</v>
      </c>
      <c r="B1295" s="43" t="s">
        <v>3527</v>
      </c>
      <c r="C1295" s="21">
        <v>0.25</v>
      </c>
      <c r="D1295" s="21">
        <v>0</v>
      </c>
      <c r="E1295" s="39" t="s">
        <v>3528</v>
      </c>
      <c r="F1295" s="39" t="s">
        <v>48</v>
      </c>
    </row>
    <row r="1296" spans="1:6" x14ac:dyDescent="0.25">
      <c r="A1296" s="64" t="s">
        <v>152</v>
      </c>
      <c r="B1296" s="43" t="s">
        <v>3826</v>
      </c>
      <c r="C1296" s="21">
        <v>0.25</v>
      </c>
      <c r="D1296" s="21">
        <v>0</v>
      </c>
      <c r="E1296" s="39" t="s">
        <v>3816</v>
      </c>
      <c r="F1296" s="39" t="s">
        <v>48</v>
      </c>
    </row>
    <row r="1297" spans="1:6" x14ac:dyDescent="0.25">
      <c r="A1297" s="64" t="s">
        <v>152</v>
      </c>
      <c r="B1297" s="43" t="s">
        <v>3827</v>
      </c>
      <c r="C1297" s="21">
        <v>0.25</v>
      </c>
      <c r="D1297" s="21">
        <v>0</v>
      </c>
      <c r="E1297" s="39" t="s">
        <v>3825</v>
      </c>
      <c r="F1297" s="39" t="s">
        <v>48</v>
      </c>
    </row>
    <row r="1298" spans="1:6" ht="38.25" x14ac:dyDescent="0.25">
      <c r="A1298" s="64" t="s">
        <v>152</v>
      </c>
      <c r="B1298" s="43" t="s">
        <v>3317</v>
      </c>
      <c r="C1298" s="21">
        <v>0.25</v>
      </c>
      <c r="D1298" s="21">
        <v>2.0833333333333335</v>
      </c>
      <c r="E1298" s="39" t="s">
        <v>3318</v>
      </c>
      <c r="F1298" s="39" t="s">
        <v>77</v>
      </c>
    </row>
    <row r="1299" spans="1:6" x14ac:dyDescent="0.25">
      <c r="A1299" s="64" t="s">
        <v>152</v>
      </c>
      <c r="B1299" s="43" t="s">
        <v>2103</v>
      </c>
      <c r="C1299" s="21">
        <v>0.16666666666666669</v>
      </c>
      <c r="D1299" s="21">
        <v>0</v>
      </c>
      <c r="E1299" s="39" t="s">
        <v>2104</v>
      </c>
      <c r="F1299" s="39" t="s">
        <v>48</v>
      </c>
    </row>
    <row r="1300" spans="1:6" x14ac:dyDescent="0.25">
      <c r="A1300" s="64" t="s">
        <v>152</v>
      </c>
      <c r="B1300" s="43" t="s">
        <v>3828</v>
      </c>
      <c r="C1300" s="21">
        <v>0.16666666666666669</v>
      </c>
      <c r="D1300" s="21">
        <v>0</v>
      </c>
      <c r="E1300" s="39" t="s">
        <v>1172</v>
      </c>
      <c r="F1300" s="39" t="s">
        <v>48</v>
      </c>
    </row>
    <row r="1301" spans="1:6" x14ac:dyDescent="0.25">
      <c r="A1301" s="64" t="s">
        <v>152</v>
      </c>
      <c r="B1301" s="43" t="s">
        <v>3829</v>
      </c>
      <c r="C1301" s="21">
        <v>0.16666666666666669</v>
      </c>
      <c r="D1301" s="21">
        <v>0</v>
      </c>
      <c r="E1301" s="39" t="s">
        <v>3830</v>
      </c>
      <c r="F1301" s="39" t="s">
        <v>48</v>
      </c>
    </row>
    <row r="1302" spans="1:6" x14ac:dyDescent="0.25">
      <c r="A1302" s="64" t="s">
        <v>152</v>
      </c>
      <c r="B1302" s="43" t="s">
        <v>3831</v>
      </c>
      <c r="C1302" s="21">
        <v>0.16666666666666669</v>
      </c>
      <c r="D1302" s="21">
        <v>0</v>
      </c>
      <c r="E1302" s="39" t="s">
        <v>3825</v>
      </c>
      <c r="F1302" s="39" t="s">
        <v>48</v>
      </c>
    </row>
    <row r="1303" spans="1:6" ht="25.5" x14ac:dyDescent="0.25">
      <c r="A1303" s="64" t="s">
        <v>152</v>
      </c>
      <c r="B1303" s="43" t="s">
        <v>1711</v>
      </c>
      <c r="C1303" s="21">
        <v>0.16666666666666669</v>
      </c>
      <c r="D1303" s="21">
        <v>0</v>
      </c>
      <c r="E1303" s="39" t="s">
        <v>1712</v>
      </c>
      <c r="F1303" s="39" t="s">
        <v>77</v>
      </c>
    </row>
    <row r="1304" spans="1:6" ht="25.5" x14ac:dyDescent="0.25">
      <c r="A1304" s="64" t="s">
        <v>152</v>
      </c>
      <c r="B1304" s="43" t="s">
        <v>3131</v>
      </c>
      <c r="C1304" s="21">
        <v>0.16666666666666669</v>
      </c>
      <c r="D1304" s="21">
        <v>0</v>
      </c>
      <c r="E1304" s="39" t="s">
        <v>3132</v>
      </c>
      <c r="F1304" s="39" t="s">
        <v>77</v>
      </c>
    </row>
    <row r="1305" spans="1:6" x14ac:dyDescent="0.25">
      <c r="A1305" s="64" t="s">
        <v>152</v>
      </c>
      <c r="B1305" s="43" t="s">
        <v>2105</v>
      </c>
      <c r="C1305" s="21">
        <v>8.3333333333333343E-2</v>
      </c>
      <c r="D1305" s="21">
        <v>0</v>
      </c>
      <c r="E1305" s="39" t="s">
        <v>2104</v>
      </c>
      <c r="F1305" s="39" t="s">
        <v>48</v>
      </c>
    </row>
    <row r="1306" spans="1:6" x14ac:dyDescent="0.25">
      <c r="A1306" s="64" t="s">
        <v>152</v>
      </c>
      <c r="B1306" s="43" t="s">
        <v>3722</v>
      </c>
      <c r="C1306" s="21">
        <v>8.3333333333333343E-2</v>
      </c>
      <c r="D1306" s="21">
        <v>0</v>
      </c>
      <c r="E1306" s="39" t="s">
        <v>3723</v>
      </c>
      <c r="F1306" s="39" t="s">
        <v>48</v>
      </c>
    </row>
    <row r="1307" spans="1:6" x14ac:dyDescent="0.25">
      <c r="A1307" s="64" t="s">
        <v>152</v>
      </c>
      <c r="B1307" s="43" t="s">
        <v>3832</v>
      </c>
      <c r="C1307" s="21">
        <v>8.3333333333333343E-2</v>
      </c>
      <c r="D1307" s="21">
        <v>0</v>
      </c>
      <c r="E1307" s="39" t="s">
        <v>3825</v>
      </c>
      <c r="F1307" s="39" t="s">
        <v>48</v>
      </c>
    </row>
    <row r="1308" spans="1:6" x14ac:dyDescent="0.25">
      <c r="A1308" s="64" t="s">
        <v>152</v>
      </c>
      <c r="B1308" s="43" t="s">
        <v>3833</v>
      </c>
      <c r="C1308" s="21">
        <v>8.3333333333333343E-2</v>
      </c>
      <c r="D1308" s="21">
        <v>0</v>
      </c>
      <c r="E1308" s="39" t="s">
        <v>3821</v>
      </c>
      <c r="F1308" s="39" t="s">
        <v>48</v>
      </c>
    </row>
    <row r="1309" spans="1:6" x14ac:dyDescent="0.25">
      <c r="A1309" s="64" t="s">
        <v>152</v>
      </c>
      <c r="B1309" s="43" t="s">
        <v>3834</v>
      </c>
      <c r="C1309" s="21">
        <v>8.3333333333333343E-2</v>
      </c>
      <c r="D1309" s="21">
        <v>0</v>
      </c>
      <c r="E1309" s="39" t="s">
        <v>3835</v>
      </c>
      <c r="F1309" s="39" t="s">
        <v>48</v>
      </c>
    </row>
    <row r="1310" spans="1:6" x14ac:dyDescent="0.25">
      <c r="A1310" s="64" t="s">
        <v>152</v>
      </c>
      <c r="B1310" s="43" t="s">
        <v>3836</v>
      </c>
      <c r="C1310" s="21">
        <v>8.3333333333333343E-2</v>
      </c>
      <c r="D1310" s="21">
        <v>0</v>
      </c>
      <c r="E1310" s="39" t="s">
        <v>2104</v>
      </c>
      <c r="F1310" s="39" t="s">
        <v>48</v>
      </c>
    </row>
    <row r="1311" spans="1:6" x14ac:dyDescent="0.25">
      <c r="A1311" s="64" t="s">
        <v>152</v>
      </c>
      <c r="B1311" s="43" t="s">
        <v>3641</v>
      </c>
      <c r="C1311" s="21">
        <v>8.3333333333333343E-2</v>
      </c>
      <c r="D1311" s="21">
        <v>0</v>
      </c>
      <c r="E1311" s="39" t="s">
        <v>3642</v>
      </c>
      <c r="F1311" s="39" t="s">
        <v>48</v>
      </c>
    </row>
    <row r="1312" spans="1:6" x14ac:dyDescent="0.25">
      <c r="A1312" s="64" t="s">
        <v>152</v>
      </c>
      <c r="B1312" s="43" t="s">
        <v>3837</v>
      </c>
      <c r="C1312" s="21">
        <v>8.3333333333333343E-2</v>
      </c>
      <c r="D1312" s="21">
        <v>0</v>
      </c>
      <c r="E1312" s="39" t="s">
        <v>1172</v>
      </c>
      <c r="F1312" s="39" t="s">
        <v>48</v>
      </c>
    </row>
    <row r="1313" spans="1:6" x14ac:dyDescent="0.25">
      <c r="A1313" s="64" t="s">
        <v>152</v>
      </c>
      <c r="B1313" s="43" t="s">
        <v>3838</v>
      </c>
      <c r="C1313" s="21">
        <v>8.3333333333333343E-2</v>
      </c>
      <c r="D1313" s="21">
        <v>0</v>
      </c>
      <c r="E1313" s="39" t="s">
        <v>3830</v>
      </c>
      <c r="F1313" s="39" t="s">
        <v>48</v>
      </c>
    </row>
    <row r="1314" spans="1:6" x14ac:dyDescent="0.25">
      <c r="A1314" s="64" t="s">
        <v>152</v>
      </c>
      <c r="B1314" s="43" t="s">
        <v>3839</v>
      </c>
      <c r="C1314" s="21">
        <v>8.3333333333333343E-2</v>
      </c>
      <c r="D1314" s="21">
        <v>0</v>
      </c>
      <c r="E1314" s="39" t="s">
        <v>3830</v>
      </c>
      <c r="F1314" s="39" t="s">
        <v>48</v>
      </c>
    </row>
    <row r="1315" spans="1:6" ht="25.5" x14ac:dyDescent="0.25">
      <c r="A1315" s="64" t="s">
        <v>152</v>
      </c>
      <c r="B1315" s="43" t="s">
        <v>3181</v>
      </c>
      <c r="C1315" s="21">
        <v>8.3333333333333343E-2</v>
      </c>
      <c r="D1315" s="21">
        <v>0</v>
      </c>
      <c r="E1315" s="39" t="s">
        <v>3182</v>
      </c>
      <c r="F1315" s="39" t="s">
        <v>77</v>
      </c>
    </row>
    <row r="1316" spans="1:6" ht="25.5" x14ac:dyDescent="0.25">
      <c r="A1316" s="64" t="s">
        <v>153</v>
      </c>
      <c r="B1316" s="43" t="s">
        <v>837</v>
      </c>
      <c r="C1316" s="21">
        <v>1117.5</v>
      </c>
      <c r="D1316" s="21">
        <v>86.166666666666671</v>
      </c>
      <c r="E1316" s="39" t="s">
        <v>2323</v>
      </c>
      <c r="F1316" s="39" t="s">
        <v>78</v>
      </c>
    </row>
    <row r="1317" spans="1:6" x14ac:dyDescent="0.25">
      <c r="A1317" s="64" t="s">
        <v>153</v>
      </c>
      <c r="B1317" s="43" t="s">
        <v>368</v>
      </c>
      <c r="C1317" s="21">
        <v>826.5</v>
      </c>
      <c r="D1317" s="21">
        <v>566</v>
      </c>
      <c r="E1317" s="39" t="s">
        <v>369</v>
      </c>
      <c r="F1317" s="39" t="s">
        <v>78</v>
      </c>
    </row>
    <row r="1318" spans="1:6" x14ac:dyDescent="0.25">
      <c r="A1318" s="64" t="s">
        <v>153</v>
      </c>
      <c r="B1318" s="43" t="s">
        <v>1286</v>
      </c>
      <c r="C1318" s="21">
        <v>178.66666666666666</v>
      </c>
      <c r="D1318" s="21">
        <v>0</v>
      </c>
      <c r="E1318" s="39" t="s">
        <v>1287</v>
      </c>
      <c r="F1318" s="39" t="s">
        <v>77</v>
      </c>
    </row>
    <row r="1319" spans="1:6" ht="25.5" x14ac:dyDescent="0.25">
      <c r="A1319" s="64" t="s">
        <v>153</v>
      </c>
      <c r="B1319" s="43" t="s">
        <v>2404</v>
      </c>
      <c r="C1319" s="21">
        <v>95.5</v>
      </c>
      <c r="D1319" s="21">
        <v>0</v>
      </c>
      <c r="E1319" s="39" t="s">
        <v>2405</v>
      </c>
      <c r="F1319" s="39" t="s">
        <v>77</v>
      </c>
    </row>
    <row r="1320" spans="1:6" ht="25.5" x14ac:dyDescent="0.25">
      <c r="A1320" s="64" t="s">
        <v>153</v>
      </c>
      <c r="B1320" s="43" t="s">
        <v>1293</v>
      </c>
      <c r="C1320" s="21">
        <v>91.916666666666657</v>
      </c>
      <c r="D1320" s="21">
        <v>0</v>
      </c>
      <c r="E1320" s="39" t="s">
        <v>1294</v>
      </c>
      <c r="F1320" s="39" t="s">
        <v>77</v>
      </c>
    </row>
    <row r="1321" spans="1:6" ht="25.5" x14ac:dyDescent="0.25">
      <c r="A1321" s="64" t="s">
        <v>153</v>
      </c>
      <c r="B1321" s="43" t="s">
        <v>1291</v>
      </c>
      <c r="C1321" s="21">
        <v>86.666666666666657</v>
      </c>
      <c r="D1321" s="21">
        <v>0</v>
      </c>
      <c r="E1321" s="39" t="s">
        <v>1292</v>
      </c>
      <c r="F1321" s="39" t="s">
        <v>77</v>
      </c>
    </row>
    <row r="1322" spans="1:6" x14ac:dyDescent="0.25">
      <c r="A1322" s="64" t="s">
        <v>153</v>
      </c>
      <c r="B1322" s="43" t="s">
        <v>49</v>
      </c>
      <c r="C1322" s="21">
        <v>83.333333333333329</v>
      </c>
      <c r="D1322" s="21">
        <v>15.666666666666666</v>
      </c>
      <c r="E1322" s="39" t="s">
        <v>375</v>
      </c>
      <c r="F1322" s="39" t="s">
        <v>78</v>
      </c>
    </row>
    <row r="1323" spans="1:6" ht="25.5" x14ac:dyDescent="0.25">
      <c r="A1323" s="64" t="s">
        <v>153</v>
      </c>
      <c r="B1323" s="43" t="s">
        <v>1621</v>
      </c>
      <c r="C1323" s="21">
        <v>66.75</v>
      </c>
      <c r="D1323" s="21">
        <v>0</v>
      </c>
      <c r="E1323" s="39" t="s">
        <v>1622</v>
      </c>
      <c r="F1323" s="39" t="s">
        <v>77</v>
      </c>
    </row>
    <row r="1324" spans="1:6" ht="25.5" x14ac:dyDescent="0.25">
      <c r="A1324" s="64" t="s">
        <v>153</v>
      </c>
      <c r="B1324" s="43" t="s">
        <v>2434</v>
      </c>
      <c r="C1324" s="21">
        <v>59.833333333333336</v>
      </c>
      <c r="D1324" s="21">
        <v>1</v>
      </c>
      <c r="E1324" s="39" t="s">
        <v>2435</v>
      </c>
      <c r="F1324" s="39" t="s">
        <v>77</v>
      </c>
    </row>
    <row r="1325" spans="1:6" ht="25.5" x14ac:dyDescent="0.25">
      <c r="A1325" s="64" t="s">
        <v>153</v>
      </c>
      <c r="B1325" s="43" t="s">
        <v>637</v>
      </c>
      <c r="C1325" s="21">
        <v>57.583333333333336</v>
      </c>
      <c r="D1325" s="21">
        <v>144.33333333333331</v>
      </c>
      <c r="E1325" s="39" t="s">
        <v>638</v>
      </c>
      <c r="F1325" s="39" t="s">
        <v>77</v>
      </c>
    </row>
    <row r="1326" spans="1:6" ht="25.5" x14ac:dyDescent="0.25">
      <c r="A1326" s="64" t="s">
        <v>153</v>
      </c>
      <c r="B1326" s="43" t="s">
        <v>769</v>
      </c>
      <c r="C1326" s="21">
        <v>52.583333333333336</v>
      </c>
      <c r="D1326" s="21">
        <v>0.16666666666666669</v>
      </c>
      <c r="E1326" s="39" t="s">
        <v>234</v>
      </c>
      <c r="F1326" s="39" t="s">
        <v>77</v>
      </c>
    </row>
    <row r="1327" spans="1:6" ht="25.5" x14ac:dyDescent="0.25">
      <c r="A1327" s="64" t="s">
        <v>153</v>
      </c>
      <c r="B1327" s="43" t="s">
        <v>262</v>
      </c>
      <c r="C1327" s="21">
        <v>49.666666666666664</v>
      </c>
      <c r="D1327" s="21">
        <v>10.916666666666666</v>
      </c>
      <c r="E1327" s="39" t="s">
        <v>267</v>
      </c>
      <c r="F1327" s="39" t="s">
        <v>77</v>
      </c>
    </row>
    <row r="1328" spans="1:6" ht="25.5" x14ac:dyDescent="0.25">
      <c r="A1328" s="64" t="s">
        <v>153</v>
      </c>
      <c r="B1328" s="43" t="s">
        <v>1970</v>
      </c>
      <c r="C1328" s="21">
        <v>45</v>
      </c>
      <c r="D1328" s="21">
        <v>0</v>
      </c>
      <c r="E1328" s="39" t="s">
        <v>1971</v>
      </c>
      <c r="F1328" s="39" t="s">
        <v>77</v>
      </c>
    </row>
    <row r="1329" spans="1:6" ht="25.5" x14ac:dyDescent="0.25">
      <c r="A1329" s="64" t="s">
        <v>153</v>
      </c>
      <c r="B1329" s="43" t="s">
        <v>1972</v>
      </c>
      <c r="C1329" s="21">
        <v>43.166666666666664</v>
      </c>
      <c r="D1329" s="21">
        <v>0</v>
      </c>
      <c r="E1329" s="39" t="s">
        <v>1973</v>
      </c>
      <c r="F1329" s="39" t="s">
        <v>77</v>
      </c>
    </row>
    <row r="1330" spans="1:6" ht="25.5" x14ac:dyDescent="0.25">
      <c r="A1330" s="64" t="s">
        <v>153</v>
      </c>
      <c r="B1330" s="43" t="s">
        <v>145</v>
      </c>
      <c r="C1330" s="21">
        <v>41.666666666666664</v>
      </c>
      <c r="D1330" s="21">
        <v>31.083333333333332</v>
      </c>
      <c r="E1330" s="39" t="s">
        <v>266</v>
      </c>
      <c r="F1330" s="39" t="s">
        <v>78</v>
      </c>
    </row>
    <row r="1331" spans="1:6" ht="25.5" x14ac:dyDescent="0.25">
      <c r="A1331" s="64" t="s">
        <v>153</v>
      </c>
      <c r="B1331" s="43" t="s">
        <v>604</v>
      </c>
      <c r="C1331" s="21">
        <v>35.083333333333336</v>
      </c>
      <c r="D1331" s="21">
        <v>17.916666666666668</v>
      </c>
      <c r="E1331" s="39" t="s">
        <v>605</v>
      </c>
      <c r="F1331" s="39" t="s">
        <v>77</v>
      </c>
    </row>
    <row r="1332" spans="1:6" ht="25.5" x14ac:dyDescent="0.25">
      <c r="A1332" s="64" t="s">
        <v>153</v>
      </c>
      <c r="B1332" s="43" t="s">
        <v>2457</v>
      </c>
      <c r="C1332" s="21">
        <v>33.166666666666664</v>
      </c>
      <c r="D1332" s="21">
        <v>0</v>
      </c>
      <c r="E1332" s="39" t="s">
        <v>2458</v>
      </c>
      <c r="F1332" s="39" t="s">
        <v>77</v>
      </c>
    </row>
    <row r="1333" spans="1:6" ht="38.25" x14ac:dyDescent="0.25">
      <c r="A1333" s="64" t="s">
        <v>153</v>
      </c>
      <c r="B1333" s="43" t="s">
        <v>2463</v>
      </c>
      <c r="C1333" s="21">
        <v>32.166666666666664</v>
      </c>
      <c r="D1333" s="21">
        <v>0</v>
      </c>
      <c r="E1333" s="39" t="s">
        <v>2464</v>
      </c>
      <c r="F1333" s="39" t="s">
        <v>77</v>
      </c>
    </row>
    <row r="1334" spans="1:6" ht="25.5" x14ac:dyDescent="0.25">
      <c r="A1334" s="64" t="s">
        <v>153</v>
      </c>
      <c r="B1334" s="43" t="s">
        <v>2455</v>
      </c>
      <c r="C1334" s="21">
        <v>30.5</v>
      </c>
      <c r="D1334" s="21">
        <v>0</v>
      </c>
      <c r="E1334" s="39" t="s">
        <v>2456</v>
      </c>
      <c r="F1334" s="39" t="s">
        <v>77</v>
      </c>
    </row>
    <row r="1335" spans="1:6" ht="25.5" x14ac:dyDescent="0.25">
      <c r="A1335" s="64" t="s">
        <v>153</v>
      </c>
      <c r="B1335" s="43" t="s">
        <v>841</v>
      </c>
      <c r="C1335" s="21">
        <v>30.416666666666668</v>
      </c>
      <c r="D1335" s="21">
        <v>76.666666666666657</v>
      </c>
      <c r="E1335" s="39" t="s">
        <v>842</v>
      </c>
      <c r="F1335" s="39" t="s">
        <v>77</v>
      </c>
    </row>
    <row r="1336" spans="1:6" ht="38.25" x14ac:dyDescent="0.25">
      <c r="A1336" s="64" t="s">
        <v>153</v>
      </c>
      <c r="B1336" s="43" t="s">
        <v>10</v>
      </c>
      <c r="C1336" s="21">
        <v>27.666666666666668</v>
      </c>
      <c r="D1336" s="21">
        <v>36.166666666666664</v>
      </c>
      <c r="E1336" s="39" t="s">
        <v>361</v>
      </c>
      <c r="F1336" s="39" t="s">
        <v>78</v>
      </c>
    </row>
    <row r="1337" spans="1:6" x14ac:dyDescent="0.25">
      <c r="A1337" s="64" t="s">
        <v>153</v>
      </c>
      <c r="B1337" s="43" t="s">
        <v>2479</v>
      </c>
      <c r="C1337" s="21">
        <v>27.583333333333336</v>
      </c>
      <c r="D1337" s="21">
        <v>0</v>
      </c>
      <c r="E1337" s="39" t="s">
        <v>2480</v>
      </c>
      <c r="F1337" s="39" t="s">
        <v>77</v>
      </c>
    </row>
    <row r="1338" spans="1:6" ht="25.5" x14ac:dyDescent="0.25">
      <c r="A1338" s="64" t="s">
        <v>153</v>
      </c>
      <c r="B1338" s="43" t="s">
        <v>1974</v>
      </c>
      <c r="C1338" s="21">
        <v>20.333333333333332</v>
      </c>
      <c r="D1338" s="21">
        <v>0</v>
      </c>
      <c r="E1338" s="39" t="s">
        <v>1975</v>
      </c>
      <c r="F1338" s="39" t="s">
        <v>77</v>
      </c>
    </row>
    <row r="1339" spans="1:6" ht="25.5" x14ac:dyDescent="0.25">
      <c r="A1339" s="64" t="s">
        <v>153</v>
      </c>
      <c r="B1339" s="43" t="s">
        <v>1607</v>
      </c>
      <c r="C1339" s="21">
        <v>18.25</v>
      </c>
      <c r="D1339" s="21">
        <v>0</v>
      </c>
      <c r="E1339" s="39" t="s">
        <v>1608</v>
      </c>
      <c r="F1339" s="39" t="s">
        <v>77</v>
      </c>
    </row>
    <row r="1340" spans="1:6" ht="25.5" x14ac:dyDescent="0.25">
      <c r="A1340" s="64" t="s">
        <v>153</v>
      </c>
      <c r="B1340" s="43" t="s">
        <v>1442</v>
      </c>
      <c r="C1340" s="21">
        <v>16.75</v>
      </c>
      <c r="D1340" s="21">
        <v>0</v>
      </c>
      <c r="E1340" s="39" t="s">
        <v>1443</v>
      </c>
      <c r="F1340" s="39" t="s">
        <v>77</v>
      </c>
    </row>
    <row r="1341" spans="1:6" ht="25.5" x14ac:dyDescent="0.25">
      <c r="A1341" s="64" t="s">
        <v>153</v>
      </c>
      <c r="B1341" s="43" t="s">
        <v>1166</v>
      </c>
      <c r="C1341" s="21">
        <v>16.666666666666668</v>
      </c>
      <c r="D1341" s="21">
        <v>4.083333333333333</v>
      </c>
      <c r="E1341" s="39" t="s">
        <v>967</v>
      </c>
      <c r="F1341" s="39" t="s">
        <v>77</v>
      </c>
    </row>
    <row r="1342" spans="1:6" ht="25.5" x14ac:dyDescent="0.25">
      <c r="A1342" s="64" t="s">
        <v>153</v>
      </c>
      <c r="B1342" s="43" t="s">
        <v>476</v>
      </c>
      <c r="C1342" s="21">
        <v>14.833333333333334</v>
      </c>
      <c r="D1342" s="21">
        <v>25.333333333333336</v>
      </c>
      <c r="E1342" s="39" t="s">
        <v>380</v>
      </c>
      <c r="F1342" s="39" t="s">
        <v>77</v>
      </c>
    </row>
    <row r="1343" spans="1:6" ht="25.5" x14ac:dyDescent="0.25">
      <c r="A1343" s="64" t="s">
        <v>153</v>
      </c>
      <c r="B1343" s="43" t="s">
        <v>1976</v>
      </c>
      <c r="C1343" s="21">
        <v>14.083333333333334</v>
      </c>
      <c r="D1343" s="21">
        <v>0</v>
      </c>
      <c r="E1343" s="39" t="s">
        <v>1977</v>
      </c>
      <c r="F1343" s="39" t="s">
        <v>77</v>
      </c>
    </row>
    <row r="1344" spans="1:6" ht="25.5" x14ac:dyDescent="0.25">
      <c r="A1344" s="64" t="s">
        <v>153</v>
      </c>
      <c r="B1344" s="43" t="s">
        <v>2543</v>
      </c>
      <c r="C1344" s="21">
        <v>13.833333333333334</v>
      </c>
      <c r="D1344" s="21">
        <v>0</v>
      </c>
      <c r="E1344" s="39" t="s">
        <v>2544</v>
      </c>
      <c r="F1344" s="39" t="s">
        <v>77</v>
      </c>
    </row>
    <row r="1345" spans="1:6" ht="25.5" x14ac:dyDescent="0.25">
      <c r="A1345" s="64" t="s">
        <v>153</v>
      </c>
      <c r="B1345" s="43" t="s">
        <v>909</v>
      </c>
      <c r="C1345" s="21">
        <v>13.083333333333334</v>
      </c>
      <c r="D1345" s="21">
        <v>20.25</v>
      </c>
      <c r="E1345" s="39" t="s">
        <v>910</v>
      </c>
      <c r="F1345" s="39" t="s">
        <v>77</v>
      </c>
    </row>
    <row r="1346" spans="1:6" ht="25.5" x14ac:dyDescent="0.25">
      <c r="A1346" s="64" t="s">
        <v>153</v>
      </c>
      <c r="B1346" s="43" t="s">
        <v>214</v>
      </c>
      <c r="C1346" s="21">
        <v>12.583333333333332</v>
      </c>
      <c r="D1346" s="21">
        <v>46.666666666666664</v>
      </c>
      <c r="E1346" s="39" t="s">
        <v>298</v>
      </c>
      <c r="F1346" s="39" t="s">
        <v>77</v>
      </c>
    </row>
    <row r="1347" spans="1:6" ht="38.25" x14ac:dyDescent="0.25">
      <c r="A1347" s="64" t="s">
        <v>153</v>
      </c>
      <c r="B1347" s="43" t="s">
        <v>1337</v>
      </c>
      <c r="C1347" s="21">
        <v>11.333333333333332</v>
      </c>
      <c r="D1347" s="21">
        <v>0</v>
      </c>
      <c r="E1347" s="39" t="s">
        <v>1338</v>
      </c>
      <c r="F1347" s="39" t="s">
        <v>77</v>
      </c>
    </row>
    <row r="1348" spans="1:6" ht="38.25" x14ac:dyDescent="0.25">
      <c r="A1348" s="64" t="s">
        <v>153</v>
      </c>
      <c r="B1348" s="43" t="s">
        <v>766</v>
      </c>
      <c r="C1348" s="21">
        <v>11.083333333333332</v>
      </c>
      <c r="D1348" s="21">
        <v>3.9166666666666665</v>
      </c>
      <c r="E1348" s="39" t="s">
        <v>767</v>
      </c>
      <c r="F1348" s="39" t="s">
        <v>77</v>
      </c>
    </row>
    <row r="1349" spans="1:6" ht="25.5" x14ac:dyDescent="0.25">
      <c r="A1349" s="64" t="s">
        <v>153</v>
      </c>
      <c r="B1349" s="43" t="s">
        <v>1978</v>
      </c>
      <c r="C1349" s="21">
        <v>10.833333333333332</v>
      </c>
      <c r="D1349" s="21">
        <v>0</v>
      </c>
      <c r="E1349" s="39" t="s">
        <v>1979</v>
      </c>
      <c r="F1349" s="39" t="s">
        <v>77</v>
      </c>
    </row>
    <row r="1350" spans="1:6" ht="38.25" x14ac:dyDescent="0.25">
      <c r="A1350" s="64" t="s">
        <v>153</v>
      </c>
      <c r="B1350" s="43" t="s">
        <v>1371</v>
      </c>
      <c r="C1350" s="21">
        <v>8.9166666666666661</v>
      </c>
      <c r="D1350" s="21">
        <v>0</v>
      </c>
      <c r="E1350" s="39" t="s">
        <v>1372</v>
      </c>
      <c r="F1350" s="39" t="s">
        <v>77</v>
      </c>
    </row>
    <row r="1351" spans="1:6" ht="25.5" x14ac:dyDescent="0.25">
      <c r="A1351" s="64" t="s">
        <v>153</v>
      </c>
      <c r="B1351" s="43" t="s">
        <v>2594</v>
      </c>
      <c r="C1351" s="21">
        <v>7.833333333333333</v>
      </c>
      <c r="D1351" s="21">
        <v>0</v>
      </c>
      <c r="E1351" s="39" t="s">
        <v>2595</v>
      </c>
      <c r="F1351" s="39" t="s">
        <v>77</v>
      </c>
    </row>
    <row r="1352" spans="1:6" x14ac:dyDescent="0.25">
      <c r="A1352" s="64" t="s">
        <v>153</v>
      </c>
      <c r="B1352" s="43" t="s">
        <v>1452</v>
      </c>
      <c r="C1352" s="21">
        <v>7</v>
      </c>
      <c r="D1352" s="21">
        <v>0</v>
      </c>
      <c r="E1352" s="39" t="s">
        <v>1453</v>
      </c>
      <c r="F1352" s="39" t="s">
        <v>77</v>
      </c>
    </row>
    <row r="1353" spans="1:6" x14ac:dyDescent="0.25">
      <c r="A1353" s="64" t="s">
        <v>153</v>
      </c>
      <c r="B1353" s="43" t="s">
        <v>2684</v>
      </c>
      <c r="C1353" s="21">
        <v>5.166666666666667</v>
      </c>
      <c r="D1353" s="21">
        <v>0</v>
      </c>
      <c r="E1353" s="39" t="s">
        <v>2685</v>
      </c>
      <c r="F1353" s="39" t="s">
        <v>77</v>
      </c>
    </row>
    <row r="1354" spans="1:6" x14ac:dyDescent="0.25">
      <c r="A1354" s="64" t="s">
        <v>153</v>
      </c>
      <c r="B1354" s="43" t="s">
        <v>1520</v>
      </c>
      <c r="C1354" s="21">
        <v>5.0833333333333339</v>
      </c>
      <c r="D1354" s="21">
        <v>0</v>
      </c>
      <c r="E1354" s="39" t="s">
        <v>1521</v>
      </c>
      <c r="F1354" s="39" t="s">
        <v>78</v>
      </c>
    </row>
    <row r="1355" spans="1:6" ht="25.5" x14ac:dyDescent="0.25">
      <c r="A1355" s="64" t="s">
        <v>153</v>
      </c>
      <c r="B1355" s="43" t="s">
        <v>1574</v>
      </c>
      <c r="C1355" s="21">
        <v>4.9166666666666661</v>
      </c>
      <c r="D1355" s="21">
        <v>0</v>
      </c>
      <c r="E1355" s="39" t="s">
        <v>1575</v>
      </c>
      <c r="F1355" s="39" t="s">
        <v>77</v>
      </c>
    </row>
    <row r="1356" spans="1:6" ht="25.5" x14ac:dyDescent="0.25">
      <c r="A1356" s="64" t="s">
        <v>153</v>
      </c>
      <c r="B1356" s="43" t="s">
        <v>3539</v>
      </c>
      <c r="C1356" s="21">
        <v>4.75</v>
      </c>
      <c r="D1356" s="21">
        <v>0</v>
      </c>
      <c r="E1356" s="39" t="s">
        <v>3540</v>
      </c>
      <c r="F1356" s="39" t="s">
        <v>77</v>
      </c>
    </row>
    <row r="1357" spans="1:6" ht="25.5" x14ac:dyDescent="0.25">
      <c r="A1357" s="64" t="s">
        <v>153</v>
      </c>
      <c r="B1357" s="43" t="s">
        <v>3531</v>
      </c>
      <c r="C1357" s="21">
        <v>4.583333333333333</v>
      </c>
      <c r="D1357" s="21">
        <v>0</v>
      </c>
      <c r="E1357" s="39" t="s">
        <v>2532</v>
      </c>
      <c r="F1357" s="39" t="s">
        <v>77</v>
      </c>
    </row>
    <row r="1358" spans="1:6" ht="25.5" x14ac:dyDescent="0.25">
      <c r="A1358" s="64" t="s">
        <v>153</v>
      </c>
      <c r="B1358" s="43" t="s">
        <v>3532</v>
      </c>
      <c r="C1358" s="21">
        <v>4.5</v>
      </c>
      <c r="D1358" s="21">
        <v>0</v>
      </c>
      <c r="E1358" s="39" t="s">
        <v>3533</v>
      </c>
      <c r="F1358" s="39" t="s">
        <v>77</v>
      </c>
    </row>
    <row r="1359" spans="1:6" x14ac:dyDescent="0.25">
      <c r="A1359" s="64" t="s">
        <v>153</v>
      </c>
      <c r="B1359" s="43" t="s">
        <v>2576</v>
      </c>
      <c r="C1359" s="21">
        <v>4.416666666666667</v>
      </c>
      <c r="D1359" s="21">
        <v>0</v>
      </c>
      <c r="E1359" s="39" t="s">
        <v>2577</v>
      </c>
      <c r="F1359" s="39" t="s">
        <v>48</v>
      </c>
    </row>
    <row r="1360" spans="1:6" ht="25.5" x14ac:dyDescent="0.25">
      <c r="A1360" s="64" t="s">
        <v>153</v>
      </c>
      <c r="B1360" s="43" t="s">
        <v>768</v>
      </c>
      <c r="C1360" s="21">
        <v>4.083333333333333</v>
      </c>
      <c r="D1360" s="21">
        <v>9.6666666666666661</v>
      </c>
      <c r="E1360" s="39" t="s">
        <v>646</v>
      </c>
      <c r="F1360" s="39" t="s">
        <v>77</v>
      </c>
    </row>
    <row r="1361" spans="1:6" ht="25.5" x14ac:dyDescent="0.25">
      <c r="A1361" s="64" t="s">
        <v>153</v>
      </c>
      <c r="B1361" s="43" t="s">
        <v>1167</v>
      </c>
      <c r="C1361" s="21">
        <v>3.75</v>
      </c>
      <c r="D1361" s="21">
        <v>0.33333333333333337</v>
      </c>
      <c r="E1361" s="39" t="s">
        <v>1168</v>
      </c>
      <c r="F1361" s="39" t="s">
        <v>77</v>
      </c>
    </row>
    <row r="1362" spans="1:6" x14ac:dyDescent="0.25">
      <c r="A1362" s="64" t="s">
        <v>153</v>
      </c>
      <c r="B1362" s="43" t="s">
        <v>238</v>
      </c>
      <c r="C1362" s="21">
        <v>3.75</v>
      </c>
      <c r="D1362" s="21">
        <v>8.3333333333333343E-2</v>
      </c>
      <c r="E1362" s="39" t="s">
        <v>239</v>
      </c>
      <c r="F1362" s="39" t="s">
        <v>78</v>
      </c>
    </row>
    <row r="1363" spans="1:6" ht="38.25" x14ac:dyDescent="0.25">
      <c r="A1363" s="64" t="s">
        <v>153</v>
      </c>
      <c r="B1363" s="43" t="s">
        <v>3538</v>
      </c>
      <c r="C1363" s="21">
        <v>3.6666666666666665</v>
      </c>
      <c r="D1363" s="21">
        <v>0.16666666666666669</v>
      </c>
      <c r="E1363" s="39" t="s">
        <v>899</v>
      </c>
      <c r="F1363" s="39" t="s">
        <v>77</v>
      </c>
    </row>
    <row r="1364" spans="1:6" ht="25.5" x14ac:dyDescent="0.25">
      <c r="A1364" s="64" t="s">
        <v>153</v>
      </c>
      <c r="B1364" s="43" t="s">
        <v>2741</v>
      </c>
      <c r="C1364" s="21">
        <v>3.5833333333333335</v>
      </c>
      <c r="D1364" s="21">
        <v>0</v>
      </c>
      <c r="E1364" s="39" t="s">
        <v>2742</v>
      </c>
      <c r="F1364" s="39" t="s">
        <v>77</v>
      </c>
    </row>
    <row r="1365" spans="1:6" ht="25.5" x14ac:dyDescent="0.25">
      <c r="A1365" s="64" t="s">
        <v>153</v>
      </c>
      <c r="B1365" s="43" t="s">
        <v>3534</v>
      </c>
      <c r="C1365" s="21">
        <v>3.5</v>
      </c>
      <c r="D1365" s="21">
        <v>0</v>
      </c>
      <c r="E1365" s="39" t="s">
        <v>3535</v>
      </c>
      <c r="F1365" s="39" t="s">
        <v>77</v>
      </c>
    </row>
    <row r="1366" spans="1:6" ht="25.5" x14ac:dyDescent="0.25">
      <c r="A1366" s="64" t="s">
        <v>153</v>
      </c>
      <c r="B1366" s="43" t="s">
        <v>3542</v>
      </c>
      <c r="C1366" s="21">
        <v>3.5</v>
      </c>
      <c r="D1366" s="21">
        <v>0</v>
      </c>
      <c r="E1366" s="39" t="s">
        <v>2527</v>
      </c>
      <c r="F1366" s="39" t="s">
        <v>77</v>
      </c>
    </row>
    <row r="1367" spans="1:6" ht="25.5" x14ac:dyDescent="0.25">
      <c r="A1367" s="64" t="s">
        <v>153</v>
      </c>
      <c r="B1367" s="43" t="s">
        <v>3543</v>
      </c>
      <c r="C1367" s="21">
        <v>3.3333333333333335</v>
      </c>
      <c r="D1367" s="21">
        <v>0</v>
      </c>
      <c r="E1367" s="39" t="s">
        <v>3544</v>
      </c>
      <c r="F1367" s="39" t="s">
        <v>77</v>
      </c>
    </row>
    <row r="1368" spans="1:6" ht="25.5" x14ac:dyDescent="0.25">
      <c r="A1368" s="64" t="s">
        <v>153</v>
      </c>
      <c r="B1368" s="43" t="s">
        <v>2749</v>
      </c>
      <c r="C1368" s="21">
        <v>3</v>
      </c>
      <c r="D1368" s="21">
        <v>0</v>
      </c>
      <c r="E1368" s="39" t="s">
        <v>2750</v>
      </c>
      <c r="F1368" s="39" t="s">
        <v>77</v>
      </c>
    </row>
    <row r="1369" spans="1:6" ht="25.5" x14ac:dyDescent="0.25">
      <c r="A1369" s="64" t="s">
        <v>153</v>
      </c>
      <c r="B1369" s="43" t="s">
        <v>3536</v>
      </c>
      <c r="C1369" s="21">
        <v>3</v>
      </c>
      <c r="D1369" s="21">
        <v>0</v>
      </c>
      <c r="E1369" s="39" t="s">
        <v>3537</v>
      </c>
      <c r="F1369" s="39" t="s">
        <v>77</v>
      </c>
    </row>
    <row r="1370" spans="1:6" ht="25.5" x14ac:dyDescent="0.25">
      <c r="A1370" s="64" t="s">
        <v>153</v>
      </c>
      <c r="B1370" s="43" t="s">
        <v>2706</v>
      </c>
      <c r="C1370" s="21">
        <v>2.916666666666667</v>
      </c>
      <c r="D1370" s="21">
        <v>0</v>
      </c>
      <c r="E1370" s="39" t="s">
        <v>2707</v>
      </c>
      <c r="F1370" s="39" t="s">
        <v>77</v>
      </c>
    </row>
    <row r="1371" spans="1:6" x14ac:dyDescent="0.25">
      <c r="A1371" s="64" t="s">
        <v>153</v>
      </c>
      <c r="B1371" s="43" t="s">
        <v>1723</v>
      </c>
      <c r="C1371" s="21">
        <v>2.5</v>
      </c>
      <c r="D1371" s="21">
        <v>0</v>
      </c>
      <c r="E1371" s="39" t="s">
        <v>1724</v>
      </c>
      <c r="F1371" s="39" t="s">
        <v>78</v>
      </c>
    </row>
    <row r="1372" spans="1:6" ht="25.5" x14ac:dyDescent="0.25">
      <c r="A1372" s="64" t="s">
        <v>153</v>
      </c>
      <c r="B1372" s="43" t="s">
        <v>3541</v>
      </c>
      <c r="C1372" s="21">
        <v>2.5</v>
      </c>
      <c r="D1372" s="21">
        <v>0</v>
      </c>
      <c r="E1372" s="39" t="s">
        <v>2534</v>
      </c>
      <c r="F1372" s="39" t="s">
        <v>77</v>
      </c>
    </row>
    <row r="1373" spans="1:6" ht="25.5" x14ac:dyDescent="0.25">
      <c r="A1373" s="64" t="s">
        <v>153</v>
      </c>
      <c r="B1373" s="43" t="s">
        <v>563</v>
      </c>
      <c r="C1373" s="21">
        <v>2.4166666666666665</v>
      </c>
      <c r="D1373" s="21">
        <v>8.3333333333333343E-2</v>
      </c>
      <c r="E1373" s="39" t="s">
        <v>564</v>
      </c>
      <c r="F1373" s="39" t="s">
        <v>78</v>
      </c>
    </row>
    <row r="1374" spans="1:6" ht="25.5" x14ac:dyDescent="0.25">
      <c r="A1374" s="64" t="s">
        <v>153</v>
      </c>
      <c r="B1374" s="43" t="s">
        <v>3546</v>
      </c>
      <c r="C1374" s="21">
        <v>2.3333333333333335</v>
      </c>
      <c r="D1374" s="21">
        <v>0</v>
      </c>
      <c r="E1374" s="39" t="s">
        <v>3547</v>
      </c>
      <c r="F1374" s="39" t="s">
        <v>77</v>
      </c>
    </row>
    <row r="1375" spans="1:6" x14ac:dyDescent="0.25">
      <c r="A1375" s="64" t="s">
        <v>153</v>
      </c>
      <c r="B1375" s="43" t="s">
        <v>2845</v>
      </c>
      <c r="C1375" s="21">
        <v>1.9166666666666667</v>
      </c>
      <c r="D1375" s="21">
        <v>0</v>
      </c>
      <c r="E1375" s="39" t="s">
        <v>2846</v>
      </c>
      <c r="F1375" s="39" t="s">
        <v>78</v>
      </c>
    </row>
    <row r="1376" spans="1:6" ht="25.5" x14ac:dyDescent="0.25">
      <c r="A1376" s="64" t="s">
        <v>153</v>
      </c>
      <c r="B1376" s="43" t="s">
        <v>958</v>
      </c>
      <c r="C1376" s="21">
        <v>1.75</v>
      </c>
      <c r="D1376" s="21">
        <v>3.416666666666667</v>
      </c>
      <c r="E1376" s="39" t="s">
        <v>959</v>
      </c>
      <c r="F1376" s="39" t="s">
        <v>78</v>
      </c>
    </row>
    <row r="1377" spans="1:6" ht="25.5" x14ac:dyDescent="0.25">
      <c r="A1377" s="64" t="s">
        <v>153</v>
      </c>
      <c r="B1377" s="43" t="s">
        <v>3550</v>
      </c>
      <c r="C1377" s="21">
        <v>1.6666666666666667</v>
      </c>
      <c r="D1377" s="21">
        <v>0</v>
      </c>
      <c r="E1377" s="39" t="s">
        <v>2681</v>
      </c>
      <c r="F1377" s="39" t="s">
        <v>77</v>
      </c>
    </row>
    <row r="1378" spans="1:6" ht="38.25" x14ac:dyDescent="0.25">
      <c r="A1378" s="64" t="s">
        <v>153</v>
      </c>
      <c r="B1378" s="43" t="s">
        <v>1980</v>
      </c>
      <c r="C1378" s="21">
        <v>1.5833333333333335</v>
      </c>
      <c r="D1378" s="21">
        <v>0</v>
      </c>
      <c r="E1378" s="39" t="s">
        <v>1981</v>
      </c>
      <c r="F1378" s="39" t="s">
        <v>77</v>
      </c>
    </row>
    <row r="1379" spans="1:6" ht="25.5" x14ac:dyDescent="0.25">
      <c r="A1379" s="64" t="s">
        <v>153</v>
      </c>
      <c r="B1379" s="43" t="s">
        <v>3545</v>
      </c>
      <c r="C1379" s="21">
        <v>1.5833333333333335</v>
      </c>
      <c r="D1379" s="21">
        <v>0</v>
      </c>
      <c r="E1379" s="39" t="s">
        <v>2820</v>
      </c>
      <c r="F1379" s="39" t="s">
        <v>77</v>
      </c>
    </row>
    <row r="1380" spans="1:6" ht="25.5" x14ac:dyDescent="0.25">
      <c r="A1380" s="64" t="s">
        <v>153</v>
      </c>
      <c r="B1380" s="43" t="s">
        <v>1982</v>
      </c>
      <c r="C1380" s="21">
        <v>1.5833333333333335</v>
      </c>
      <c r="D1380" s="21">
        <v>0</v>
      </c>
      <c r="E1380" s="39" t="s">
        <v>1983</v>
      </c>
      <c r="F1380" s="39" t="s">
        <v>77</v>
      </c>
    </row>
    <row r="1381" spans="1:6" x14ac:dyDescent="0.25">
      <c r="A1381" s="64" t="s">
        <v>153</v>
      </c>
      <c r="B1381" s="43" t="s">
        <v>2851</v>
      </c>
      <c r="C1381" s="21">
        <v>1.5833333333333335</v>
      </c>
      <c r="D1381" s="21">
        <v>0</v>
      </c>
      <c r="E1381" s="39" t="s">
        <v>2852</v>
      </c>
      <c r="F1381" s="39" t="s">
        <v>77</v>
      </c>
    </row>
    <row r="1382" spans="1:6" ht="25.5" x14ac:dyDescent="0.25">
      <c r="A1382" s="64" t="s">
        <v>153</v>
      </c>
      <c r="B1382" s="43" t="s">
        <v>1657</v>
      </c>
      <c r="C1382" s="21">
        <v>1.5</v>
      </c>
      <c r="D1382" s="21">
        <v>0</v>
      </c>
      <c r="E1382" s="39" t="s">
        <v>1658</v>
      </c>
      <c r="F1382" s="39" t="s">
        <v>77</v>
      </c>
    </row>
    <row r="1383" spans="1:6" x14ac:dyDescent="0.25">
      <c r="A1383" s="64" t="s">
        <v>153</v>
      </c>
      <c r="B1383" s="43" t="s">
        <v>1430</v>
      </c>
      <c r="C1383" s="21">
        <v>1.4166666666666667</v>
      </c>
      <c r="D1383" s="21">
        <v>0</v>
      </c>
      <c r="E1383" s="39" t="s">
        <v>1431</v>
      </c>
      <c r="F1383" s="39" t="s">
        <v>77</v>
      </c>
    </row>
    <row r="1384" spans="1:6" ht="25.5" x14ac:dyDescent="0.25">
      <c r="A1384" s="64" t="s">
        <v>153</v>
      </c>
      <c r="B1384" s="43" t="s">
        <v>2870</v>
      </c>
      <c r="C1384" s="21">
        <v>1.3333333333333335</v>
      </c>
      <c r="D1384" s="21">
        <v>0</v>
      </c>
      <c r="E1384" s="39" t="s">
        <v>2871</v>
      </c>
      <c r="F1384" s="39" t="s">
        <v>77</v>
      </c>
    </row>
    <row r="1385" spans="1:6" ht="25.5" x14ac:dyDescent="0.25">
      <c r="A1385" s="64" t="s">
        <v>153</v>
      </c>
      <c r="B1385" s="43" t="s">
        <v>1030</v>
      </c>
      <c r="C1385" s="21">
        <v>1.3333333333333335</v>
      </c>
      <c r="D1385" s="21">
        <v>0.5</v>
      </c>
      <c r="E1385" s="39" t="s">
        <v>1031</v>
      </c>
      <c r="F1385" s="39" t="s">
        <v>77</v>
      </c>
    </row>
    <row r="1386" spans="1:6" ht="38.25" x14ac:dyDescent="0.25">
      <c r="A1386" s="64" t="s">
        <v>153</v>
      </c>
      <c r="B1386" s="43" t="s">
        <v>3548</v>
      </c>
      <c r="C1386" s="21">
        <v>1.3333333333333335</v>
      </c>
      <c r="D1386" s="21">
        <v>9.9166666666666661</v>
      </c>
      <c r="E1386" s="39" t="s">
        <v>3549</v>
      </c>
      <c r="F1386" s="39" t="s">
        <v>77</v>
      </c>
    </row>
    <row r="1387" spans="1:6" ht="25.5" x14ac:dyDescent="0.25">
      <c r="A1387" s="64" t="s">
        <v>153</v>
      </c>
      <c r="B1387" s="43" t="s">
        <v>2872</v>
      </c>
      <c r="C1387" s="21">
        <v>1.1666666666666667</v>
      </c>
      <c r="D1387" s="21">
        <v>0</v>
      </c>
      <c r="E1387" s="39" t="s">
        <v>2873</v>
      </c>
      <c r="F1387" s="39" t="s">
        <v>77</v>
      </c>
    </row>
    <row r="1388" spans="1:6" ht="25.5" x14ac:dyDescent="0.25">
      <c r="A1388" s="64" t="s">
        <v>153</v>
      </c>
      <c r="B1388" s="43" t="s">
        <v>3551</v>
      </c>
      <c r="C1388" s="21">
        <v>1.0833333333333333</v>
      </c>
      <c r="D1388" s="21">
        <v>0</v>
      </c>
      <c r="E1388" s="39" t="s">
        <v>2794</v>
      </c>
      <c r="F1388" s="39" t="s">
        <v>77</v>
      </c>
    </row>
    <row r="1389" spans="1:6" ht="25.5" x14ac:dyDescent="0.25">
      <c r="A1389" s="64" t="s">
        <v>153</v>
      </c>
      <c r="B1389" s="43" t="s">
        <v>3554</v>
      </c>
      <c r="C1389" s="21">
        <v>1.0833333333333333</v>
      </c>
      <c r="D1389" s="21">
        <v>0</v>
      </c>
      <c r="E1389" s="39" t="s">
        <v>2754</v>
      </c>
      <c r="F1389" s="39" t="s">
        <v>77</v>
      </c>
    </row>
    <row r="1390" spans="1:6" ht="25.5" x14ac:dyDescent="0.25">
      <c r="A1390" s="64" t="s">
        <v>153</v>
      </c>
      <c r="B1390" s="43" t="s">
        <v>2927</v>
      </c>
      <c r="C1390" s="21">
        <v>1</v>
      </c>
      <c r="D1390" s="21">
        <v>0</v>
      </c>
      <c r="E1390" s="39" t="s">
        <v>2928</v>
      </c>
      <c r="F1390" s="39" t="s">
        <v>78</v>
      </c>
    </row>
    <row r="1391" spans="1:6" ht="25.5" x14ac:dyDescent="0.25">
      <c r="A1391" s="64" t="s">
        <v>153</v>
      </c>
      <c r="B1391" s="43" t="s">
        <v>3552</v>
      </c>
      <c r="C1391" s="21">
        <v>0.91666666666666663</v>
      </c>
      <c r="D1391" s="21">
        <v>0</v>
      </c>
      <c r="E1391" s="39" t="s">
        <v>3553</v>
      </c>
      <c r="F1391" s="39" t="s">
        <v>77</v>
      </c>
    </row>
    <row r="1392" spans="1:6" ht="25.5" x14ac:dyDescent="0.25">
      <c r="A1392" s="64" t="s">
        <v>153</v>
      </c>
      <c r="B1392" s="43" t="s">
        <v>1984</v>
      </c>
      <c r="C1392" s="21">
        <v>0.91666666666666663</v>
      </c>
      <c r="D1392" s="21">
        <v>0</v>
      </c>
      <c r="E1392" s="39" t="s">
        <v>1985</v>
      </c>
      <c r="F1392" s="39" t="s">
        <v>77</v>
      </c>
    </row>
    <row r="1393" spans="1:6" ht="25.5" x14ac:dyDescent="0.25">
      <c r="A1393" s="64" t="s">
        <v>153</v>
      </c>
      <c r="B1393" s="43" t="s">
        <v>2882</v>
      </c>
      <c r="C1393" s="21">
        <v>0.91666666666666663</v>
      </c>
      <c r="D1393" s="21">
        <v>0</v>
      </c>
      <c r="E1393" s="39" t="s">
        <v>2883</v>
      </c>
      <c r="F1393" s="39" t="s">
        <v>77</v>
      </c>
    </row>
    <row r="1394" spans="1:6" x14ac:dyDescent="0.25">
      <c r="A1394" s="64" t="s">
        <v>153</v>
      </c>
      <c r="B1394" s="43" t="s">
        <v>3840</v>
      </c>
      <c r="C1394" s="21">
        <v>0.83333333333333337</v>
      </c>
      <c r="D1394" s="21">
        <v>0</v>
      </c>
      <c r="E1394" s="39" t="s">
        <v>2107</v>
      </c>
      <c r="F1394" s="39" t="s">
        <v>48</v>
      </c>
    </row>
    <row r="1395" spans="1:6" ht="38.25" x14ac:dyDescent="0.25">
      <c r="A1395" s="64" t="s">
        <v>153</v>
      </c>
      <c r="B1395" s="43" t="s">
        <v>3555</v>
      </c>
      <c r="C1395" s="21">
        <v>0.83333333333333337</v>
      </c>
      <c r="D1395" s="21">
        <v>10.583333333333332</v>
      </c>
      <c r="E1395" s="39" t="s">
        <v>3556</v>
      </c>
      <c r="F1395" s="39" t="s">
        <v>77</v>
      </c>
    </row>
    <row r="1396" spans="1:6" ht="25.5" x14ac:dyDescent="0.25">
      <c r="A1396" s="64" t="s">
        <v>153</v>
      </c>
      <c r="B1396" s="43" t="s">
        <v>3651</v>
      </c>
      <c r="C1396" s="21">
        <v>0.83333333333333337</v>
      </c>
      <c r="D1396" s="21">
        <v>0</v>
      </c>
      <c r="E1396" s="39" t="s">
        <v>3652</v>
      </c>
      <c r="F1396" s="39" t="s">
        <v>77</v>
      </c>
    </row>
    <row r="1397" spans="1:6" ht="25.5" x14ac:dyDescent="0.25">
      <c r="A1397" s="64" t="s">
        <v>153</v>
      </c>
      <c r="B1397" s="43" t="s">
        <v>3558</v>
      </c>
      <c r="C1397" s="21">
        <v>0.83333333333333337</v>
      </c>
      <c r="D1397" s="21">
        <v>0</v>
      </c>
      <c r="E1397" s="39" t="s">
        <v>2715</v>
      </c>
      <c r="F1397" s="39" t="s">
        <v>77</v>
      </c>
    </row>
    <row r="1398" spans="1:6" x14ac:dyDescent="0.25">
      <c r="A1398" s="64" t="s">
        <v>153</v>
      </c>
      <c r="B1398" s="43" t="s">
        <v>516</v>
      </c>
      <c r="C1398" s="21">
        <v>0.75</v>
      </c>
      <c r="D1398" s="21">
        <v>8.3333333333333343E-2</v>
      </c>
      <c r="E1398" s="39" t="s">
        <v>517</v>
      </c>
      <c r="F1398" s="39" t="s">
        <v>78</v>
      </c>
    </row>
    <row r="1399" spans="1:6" ht="25.5" x14ac:dyDescent="0.25">
      <c r="A1399" s="64" t="s">
        <v>153</v>
      </c>
      <c r="B1399" s="43" t="s">
        <v>1588</v>
      </c>
      <c r="C1399" s="21">
        <v>0.75</v>
      </c>
      <c r="D1399" s="21">
        <v>0</v>
      </c>
      <c r="E1399" s="39" t="s">
        <v>1589</v>
      </c>
      <c r="F1399" s="39" t="s">
        <v>77</v>
      </c>
    </row>
    <row r="1400" spans="1:6" x14ac:dyDescent="0.25">
      <c r="A1400" s="64" t="s">
        <v>153</v>
      </c>
      <c r="B1400" s="43" t="s">
        <v>3632</v>
      </c>
      <c r="C1400" s="21">
        <v>0.66666666666666674</v>
      </c>
      <c r="D1400" s="21">
        <v>0</v>
      </c>
      <c r="E1400" s="39" t="s">
        <v>3588</v>
      </c>
      <c r="F1400" s="39" t="s">
        <v>48</v>
      </c>
    </row>
    <row r="1401" spans="1:6" x14ac:dyDescent="0.25">
      <c r="A1401" s="64" t="s">
        <v>153</v>
      </c>
      <c r="B1401" s="43" t="s">
        <v>3526</v>
      </c>
      <c r="C1401" s="21">
        <v>0.66666666666666674</v>
      </c>
      <c r="D1401" s="21">
        <v>0</v>
      </c>
      <c r="E1401" s="39" t="s">
        <v>3523</v>
      </c>
      <c r="F1401" s="39" t="s">
        <v>48</v>
      </c>
    </row>
    <row r="1402" spans="1:6" x14ac:dyDescent="0.25">
      <c r="A1402" s="64" t="s">
        <v>153</v>
      </c>
      <c r="B1402" s="43" t="s">
        <v>3841</v>
      </c>
      <c r="C1402" s="21">
        <v>0.66666666666666674</v>
      </c>
      <c r="D1402" s="21">
        <v>0</v>
      </c>
      <c r="E1402" s="39" t="s">
        <v>3842</v>
      </c>
      <c r="F1402" s="39" t="s">
        <v>48</v>
      </c>
    </row>
    <row r="1403" spans="1:6" x14ac:dyDescent="0.25">
      <c r="A1403" s="64" t="s">
        <v>153</v>
      </c>
      <c r="B1403" s="43" t="s">
        <v>3563</v>
      </c>
      <c r="C1403" s="21">
        <v>0.66666666666666674</v>
      </c>
      <c r="D1403" s="21">
        <v>0</v>
      </c>
      <c r="E1403" s="39" t="s">
        <v>3564</v>
      </c>
      <c r="F1403" s="39" t="s">
        <v>48</v>
      </c>
    </row>
    <row r="1404" spans="1:6" ht="25.5" x14ac:dyDescent="0.25">
      <c r="A1404" s="64" t="s">
        <v>153</v>
      </c>
      <c r="B1404" s="43" t="s">
        <v>1990</v>
      </c>
      <c r="C1404" s="21">
        <v>0.66666666666666674</v>
      </c>
      <c r="D1404" s="21">
        <v>0</v>
      </c>
      <c r="E1404" s="39" t="s">
        <v>1991</v>
      </c>
      <c r="F1404" s="39" t="s">
        <v>77</v>
      </c>
    </row>
    <row r="1405" spans="1:6" ht="25.5" x14ac:dyDescent="0.25">
      <c r="A1405" s="64" t="s">
        <v>153</v>
      </c>
      <c r="B1405" s="43" t="s">
        <v>1986</v>
      </c>
      <c r="C1405" s="21">
        <v>0.66666666666666674</v>
      </c>
      <c r="D1405" s="21">
        <v>0</v>
      </c>
      <c r="E1405" s="39" t="s">
        <v>1987</v>
      </c>
      <c r="F1405" s="39" t="s">
        <v>77</v>
      </c>
    </row>
    <row r="1406" spans="1:6" ht="25.5" x14ac:dyDescent="0.25">
      <c r="A1406" s="64" t="s">
        <v>153</v>
      </c>
      <c r="B1406" s="43" t="s">
        <v>1998</v>
      </c>
      <c r="C1406" s="21">
        <v>0.66666666666666674</v>
      </c>
      <c r="D1406" s="21">
        <v>0</v>
      </c>
      <c r="E1406" s="39" t="s">
        <v>1568</v>
      </c>
      <c r="F1406" s="39" t="s">
        <v>77</v>
      </c>
    </row>
    <row r="1407" spans="1:6" ht="25.5" x14ac:dyDescent="0.25">
      <c r="A1407" s="64" t="s">
        <v>153</v>
      </c>
      <c r="B1407" s="43" t="s">
        <v>2974</v>
      </c>
      <c r="C1407" s="21">
        <v>0.66666666666666674</v>
      </c>
      <c r="D1407" s="21">
        <v>0</v>
      </c>
      <c r="E1407" s="39" t="s">
        <v>2975</v>
      </c>
      <c r="F1407" s="39" t="s">
        <v>77</v>
      </c>
    </row>
    <row r="1408" spans="1:6" x14ac:dyDescent="0.25">
      <c r="A1408" s="64" t="s">
        <v>153</v>
      </c>
      <c r="B1408" s="43" t="s">
        <v>2106</v>
      </c>
      <c r="C1408" s="21">
        <v>0.58333333333333337</v>
      </c>
      <c r="D1408" s="21">
        <v>0</v>
      </c>
      <c r="E1408" s="39" t="s">
        <v>2107</v>
      </c>
      <c r="F1408" s="39" t="s">
        <v>48</v>
      </c>
    </row>
    <row r="1409" spans="1:6" x14ac:dyDescent="0.25">
      <c r="A1409" s="64" t="s">
        <v>153</v>
      </c>
      <c r="B1409" s="43" t="s">
        <v>3560</v>
      </c>
      <c r="C1409" s="21">
        <v>0.58333333333333337</v>
      </c>
      <c r="D1409" s="21">
        <v>0</v>
      </c>
      <c r="E1409" s="39" t="s">
        <v>3561</v>
      </c>
      <c r="F1409" s="39" t="s">
        <v>48</v>
      </c>
    </row>
    <row r="1410" spans="1:6" x14ac:dyDescent="0.25">
      <c r="A1410" s="64" t="s">
        <v>153</v>
      </c>
      <c r="B1410" s="43" t="s">
        <v>3562</v>
      </c>
      <c r="C1410" s="21">
        <v>0.58333333333333337</v>
      </c>
      <c r="D1410" s="21">
        <v>0</v>
      </c>
      <c r="E1410" s="39" t="s">
        <v>3561</v>
      </c>
      <c r="F1410" s="39" t="s">
        <v>48</v>
      </c>
    </row>
    <row r="1411" spans="1:6" ht="25.5" x14ac:dyDescent="0.25">
      <c r="A1411" s="64" t="s">
        <v>153</v>
      </c>
      <c r="B1411" s="43" t="s">
        <v>2899</v>
      </c>
      <c r="C1411" s="21">
        <v>0.58333333333333337</v>
      </c>
      <c r="D1411" s="21">
        <v>0</v>
      </c>
      <c r="E1411" s="39" t="s">
        <v>2900</v>
      </c>
      <c r="F1411" s="39" t="s">
        <v>77</v>
      </c>
    </row>
    <row r="1412" spans="1:6" ht="25.5" x14ac:dyDescent="0.25">
      <c r="A1412" s="64" t="s">
        <v>153</v>
      </c>
      <c r="B1412" s="43" t="s">
        <v>1988</v>
      </c>
      <c r="C1412" s="21">
        <v>0.58333333333333337</v>
      </c>
      <c r="D1412" s="21">
        <v>0</v>
      </c>
      <c r="E1412" s="39" t="s">
        <v>1989</v>
      </c>
      <c r="F1412" s="39" t="s">
        <v>77</v>
      </c>
    </row>
    <row r="1413" spans="1:6" x14ac:dyDescent="0.25">
      <c r="A1413" s="64" t="s">
        <v>153</v>
      </c>
      <c r="B1413" s="43" t="s">
        <v>3843</v>
      </c>
      <c r="C1413" s="21">
        <v>0.5</v>
      </c>
      <c r="D1413" s="21">
        <v>0</v>
      </c>
      <c r="E1413" s="39" t="s">
        <v>3844</v>
      </c>
      <c r="F1413" s="39" t="s">
        <v>48</v>
      </c>
    </row>
    <row r="1414" spans="1:6" ht="25.5" x14ac:dyDescent="0.25">
      <c r="A1414" s="64" t="s">
        <v>153</v>
      </c>
      <c r="B1414" s="43" t="s">
        <v>3596</v>
      </c>
      <c r="C1414" s="21">
        <v>0.5</v>
      </c>
      <c r="D1414" s="21">
        <v>0</v>
      </c>
      <c r="E1414" s="39" t="s">
        <v>3597</v>
      </c>
      <c r="F1414" s="39" t="s">
        <v>77</v>
      </c>
    </row>
    <row r="1415" spans="1:6" ht="38.25" x14ac:dyDescent="0.25">
      <c r="A1415" s="64" t="s">
        <v>153</v>
      </c>
      <c r="B1415" s="43" t="s">
        <v>3580</v>
      </c>
      <c r="C1415" s="21">
        <v>0.5</v>
      </c>
      <c r="D1415" s="21">
        <v>0</v>
      </c>
      <c r="E1415" s="39" t="s">
        <v>3581</v>
      </c>
      <c r="F1415" s="39" t="s">
        <v>77</v>
      </c>
    </row>
    <row r="1416" spans="1:6" ht="25.5" x14ac:dyDescent="0.25">
      <c r="A1416" s="64" t="s">
        <v>153</v>
      </c>
      <c r="B1416" s="43" t="s">
        <v>3557</v>
      </c>
      <c r="C1416" s="21">
        <v>0.5</v>
      </c>
      <c r="D1416" s="21">
        <v>0</v>
      </c>
      <c r="E1416" s="39" t="s">
        <v>2836</v>
      </c>
      <c r="F1416" s="39" t="s">
        <v>77</v>
      </c>
    </row>
    <row r="1417" spans="1:6" ht="38.25" x14ac:dyDescent="0.25">
      <c r="A1417" s="64" t="s">
        <v>153</v>
      </c>
      <c r="B1417" s="43" t="s">
        <v>1992</v>
      </c>
      <c r="C1417" s="21">
        <v>0.5</v>
      </c>
      <c r="D1417" s="21">
        <v>0</v>
      </c>
      <c r="E1417" s="39" t="s">
        <v>1993</v>
      </c>
      <c r="F1417" s="39" t="s">
        <v>77</v>
      </c>
    </row>
    <row r="1418" spans="1:6" x14ac:dyDescent="0.25">
      <c r="A1418" s="64" t="s">
        <v>153</v>
      </c>
      <c r="B1418" s="43" t="s">
        <v>2039</v>
      </c>
      <c r="C1418" s="21">
        <v>0.41666666666666669</v>
      </c>
      <c r="D1418" s="21">
        <v>0</v>
      </c>
      <c r="E1418" s="39" t="s">
        <v>2040</v>
      </c>
      <c r="F1418" s="39" t="s">
        <v>48</v>
      </c>
    </row>
    <row r="1419" spans="1:6" x14ac:dyDescent="0.25">
      <c r="A1419" s="64" t="s">
        <v>153</v>
      </c>
      <c r="B1419" s="43" t="s">
        <v>2108</v>
      </c>
      <c r="C1419" s="21">
        <v>0.41666666666666669</v>
      </c>
      <c r="D1419" s="21">
        <v>0</v>
      </c>
      <c r="E1419" s="39" t="s">
        <v>2109</v>
      </c>
      <c r="F1419" s="39" t="s">
        <v>48</v>
      </c>
    </row>
    <row r="1420" spans="1:6" x14ac:dyDescent="0.25">
      <c r="A1420" s="64" t="s">
        <v>153</v>
      </c>
      <c r="B1420" s="43" t="s">
        <v>2003</v>
      </c>
      <c r="C1420" s="21">
        <v>0.41666666666666669</v>
      </c>
      <c r="D1420" s="21">
        <v>0</v>
      </c>
      <c r="E1420" s="39" t="s">
        <v>2004</v>
      </c>
      <c r="F1420" s="39" t="s">
        <v>48</v>
      </c>
    </row>
    <row r="1421" spans="1:6" x14ac:dyDescent="0.25">
      <c r="A1421" s="64" t="s">
        <v>153</v>
      </c>
      <c r="B1421" s="43" t="s">
        <v>2110</v>
      </c>
      <c r="C1421" s="21">
        <v>0.41666666666666669</v>
      </c>
      <c r="D1421" s="21">
        <v>0</v>
      </c>
      <c r="E1421" s="39" t="s">
        <v>2111</v>
      </c>
      <c r="F1421" s="39" t="s">
        <v>48</v>
      </c>
    </row>
    <row r="1422" spans="1:6" x14ac:dyDescent="0.25">
      <c r="A1422" s="64" t="s">
        <v>153</v>
      </c>
      <c r="B1422" s="43" t="s">
        <v>2007</v>
      </c>
      <c r="C1422" s="21">
        <v>0.41666666666666669</v>
      </c>
      <c r="D1422" s="21">
        <v>0</v>
      </c>
      <c r="E1422" s="39" t="s">
        <v>2008</v>
      </c>
      <c r="F1422" s="39" t="s">
        <v>48</v>
      </c>
    </row>
    <row r="1423" spans="1:6" x14ac:dyDescent="0.25">
      <c r="A1423" s="64" t="s">
        <v>153</v>
      </c>
      <c r="B1423" s="43" t="s">
        <v>1996</v>
      </c>
      <c r="C1423" s="21">
        <v>0.41666666666666669</v>
      </c>
      <c r="D1423" s="21">
        <v>0</v>
      </c>
      <c r="E1423" s="39" t="s">
        <v>1997</v>
      </c>
      <c r="F1423" s="39" t="s">
        <v>48</v>
      </c>
    </row>
    <row r="1424" spans="1:6" x14ac:dyDescent="0.25">
      <c r="A1424" s="64" t="s">
        <v>153</v>
      </c>
      <c r="B1424" s="43" t="s">
        <v>3566</v>
      </c>
      <c r="C1424" s="21">
        <v>0.41666666666666669</v>
      </c>
      <c r="D1424" s="21">
        <v>0</v>
      </c>
      <c r="E1424" s="39" t="s">
        <v>3567</v>
      </c>
      <c r="F1424" s="39" t="s">
        <v>48</v>
      </c>
    </row>
    <row r="1425" spans="1:6" x14ac:dyDescent="0.25">
      <c r="A1425" s="64" t="s">
        <v>153</v>
      </c>
      <c r="B1425" s="43" t="s">
        <v>3569</v>
      </c>
      <c r="C1425" s="21">
        <v>0.41666666666666669</v>
      </c>
      <c r="D1425" s="21">
        <v>0</v>
      </c>
      <c r="E1425" s="39" t="s">
        <v>3570</v>
      </c>
      <c r="F1425" s="39" t="s">
        <v>48</v>
      </c>
    </row>
    <row r="1426" spans="1:6" x14ac:dyDescent="0.25">
      <c r="A1426" s="64" t="s">
        <v>153</v>
      </c>
      <c r="B1426" s="43" t="s">
        <v>3571</v>
      </c>
      <c r="C1426" s="21">
        <v>0.41666666666666669</v>
      </c>
      <c r="D1426" s="21">
        <v>0</v>
      </c>
      <c r="E1426" s="39" t="s">
        <v>3572</v>
      </c>
      <c r="F1426" s="39" t="s">
        <v>48</v>
      </c>
    </row>
    <row r="1427" spans="1:6" x14ac:dyDescent="0.25">
      <c r="A1427" s="64" t="s">
        <v>153</v>
      </c>
      <c r="B1427" s="43" t="s">
        <v>3845</v>
      </c>
      <c r="C1427" s="21">
        <v>0.41666666666666669</v>
      </c>
      <c r="D1427" s="21">
        <v>0</v>
      </c>
      <c r="E1427" s="39" t="s">
        <v>2113</v>
      </c>
      <c r="F1427" s="39" t="s">
        <v>48</v>
      </c>
    </row>
    <row r="1428" spans="1:6" x14ac:dyDescent="0.25">
      <c r="A1428" s="64" t="s">
        <v>153</v>
      </c>
      <c r="B1428" s="43" t="s">
        <v>3846</v>
      </c>
      <c r="C1428" s="21">
        <v>0.41666666666666669</v>
      </c>
      <c r="D1428" s="21">
        <v>0</v>
      </c>
      <c r="E1428" s="39" t="s">
        <v>3847</v>
      </c>
      <c r="F1428" s="39" t="s">
        <v>48</v>
      </c>
    </row>
    <row r="1429" spans="1:6" x14ac:dyDescent="0.25">
      <c r="A1429" s="64" t="s">
        <v>153</v>
      </c>
      <c r="B1429" s="43" t="s">
        <v>3573</v>
      </c>
      <c r="C1429" s="21">
        <v>0.41666666666666669</v>
      </c>
      <c r="D1429" s="21">
        <v>0</v>
      </c>
      <c r="E1429" s="39" t="s">
        <v>3570</v>
      </c>
      <c r="F1429" s="39" t="s">
        <v>48</v>
      </c>
    </row>
    <row r="1430" spans="1:6" x14ac:dyDescent="0.25">
      <c r="A1430" s="64" t="s">
        <v>153</v>
      </c>
      <c r="B1430" s="43" t="s">
        <v>3574</v>
      </c>
      <c r="C1430" s="21">
        <v>0.41666666666666669</v>
      </c>
      <c r="D1430" s="21">
        <v>0</v>
      </c>
      <c r="E1430" s="39" t="s">
        <v>3575</v>
      </c>
      <c r="F1430" s="39" t="s">
        <v>48</v>
      </c>
    </row>
    <row r="1431" spans="1:6" x14ac:dyDescent="0.25">
      <c r="A1431" s="64" t="s">
        <v>153</v>
      </c>
      <c r="B1431" s="43" t="s">
        <v>3576</v>
      </c>
      <c r="C1431" s="21">
        <v>0.41666666666666669</v>
      </c>
      <c r="D1431" s="21">
        <v>0</v>
      </c>
      <c r="E1431" s="39" t="s">
        <v>3577</v>
      </c>
      <c r="F1431" s="39" t="s">
        <v>48</v>
      </c>
    </row>
    <row r="1432" spans="1:6" x14ac:dyDescent="0.25">
      <c r="A1432" s="64" t="s">
        <v>153</v>
      </c>
      <c r="B1432" s="43" t="s">
        <v>3578</v>
      </c>
      <c r="C1432" s="21">
        <v>0.41666666666666669</v>
      </c>
      <c r="D1432" s="21">
        <v>0</v>
      </c>
      <c r="E1432" s="39" t="s">
        <v>3579</v>
      </c>
      <c r="F1432" s="39" t="s">
        <v>48</v>
      </c>
    </row>
    <row r="1433" spans="1:6" x14ac:dyDescent="0.25">
      <c r="A1433" s="64" t="s">
        <v>153</v>
      </c>
      <c r="B1433" s="43" t="s">
        <v>3594</v>
      </c>
      <c r="C1433" s="21">
        <v>0.41666666666666669</v>
      </c>
      <c r="D1433" s="21">
        <v>0</v>
      </c>
      <c r="E1433" s="39" t="s">
        <v>3595</v>
      </c>
      <c r="F1433" s="39" t="s">
        <v>48</v>
      </c>
    </row>
    <row r="1434" spans="1:6" ht="25.5" x14ac:dyDescent="0.25">
      <c r="A1434" s="64" t="s">
        <v>153</v>
      </c>
      <c r="B1434" s="43" t="s">
        <v>3017</v>
      </c>
      <c r="C1434" s="21">
        <v>0.41666666666666669</v>
      </c>
      <c r="D1434" s="21">
        <v>0</v>
      </c>
      <c r="E1434" s="39" t="s">
        <v>3018</v>
      </c>
      <c r="F1434" s="39" t="s">
        <v>77</v>
      </c>
    </row>
    <row r="1435" spans="1:6" x14ac:dyDescent="0.25">
      <c r="A1435" s="64" t="s">
        <v>153</v>
      </c>
      <c r="B1435" s="43" t="s">
        <v>1994</v>
      </c>
      <c r="C1435" s="21">
        <v>0.33333333333333337</v>
      </c>
      <c r="D1435" s="21">
        <v>0</v>
      </c>
      <c r="E1435" s="39" t="s">
        <v>1995</v>
      </c>
      <c r="F1435" s="39" t="s">
        <v>48</v>
      </c>
    </row>
    <row r="1436" spans="1:6" x14ac:dyDescent="0.25">
      <c r="A1436" s="64" t="s">
        <v>153</v>
      </c>
      <c r="B1436" s="43" t="s">
        <v>2005</v>
      </c>
      <c r="C1436" s="21">
        <v>0.33333333333333337</v>
      </c>
      <c r="D1436" s="21">
        <v>0</v>
      </c>
      <c r="E1436" s="39" t="s">
        <v>2006</v>
      </c>
      <c r="F1436" s="39" t="s">
        <v>48</v>
      </c>
    </row>
    <row r="1437" spans="1:6" x14ac:dyDescent="0.25">
      <c r="A1437" s="64" t="s">
        <v>153</v>
      </c>
      <c r="B1437" s="43" t="s">
        <v>2112</v>
      </c>
      <c r="C1437" s="21">
        <v>0.33333333333333337</v>
      </c>
      <c r="D1437" s="21">
        <v>0</v>
      </c>
      <c r="E1437" s="39" t="s">
        <v>2113</v>
      </c>
      <c r="F1437" s="39" t="s">
        <v>48</v>
      </c>
    </row>
    <row r="1438" spans="1:6" x14ac:dyDescent="0.25">
      <c r="A1438" s="64" t="s">
        <v>153</v>
      </c>
      <c r="B1438" s="43" t="s">
        <v>3584</v>
      </c>
      <c r="C1438" s="21">
        <v>0.33333333333333337</v>
      </c>
      <c r="D1438" s="21">
        <v>0</v>
      </c>
      <c r="E1438" s="39" t="s">
        <v>3585</v>
      </c>
      <c r="F1438" s="39" t="s">
        <v>48</v>
      </c>
    </row>
    <row r="1439" spans="1:6" x14ac:dyDescent="0.25">
      <c r="A1439" s="64" t="s">
        <v>153</v>
      </c>
      <c r="B1439" s="43" t="s">
        <v>3586</v>
      </c>
      <c r="C1439" s="21">
        <v>0.33333333333333337</v>
      </c>
      <c r="D1439" s="21">
        <v>0</v>
      </c>
      <c r="E1439" s="39" t="s">
        <v>3572</v>
      </c>
      <c r="F1439" s="39" t="s">
        <v>48</v>
      </c>
    </row>
    <row r="1440" spans="1:6" x14ac:dyDescent="0.25">
      <c r="A1440" s="64" t="s">
        <v>153</v>
      </c>
      <c r="B1440" s="43" t="s">
        <v>3848</v>
      </c>
      <c r="C1440" s="21">
        <v>0.33333333333333337</v>
      </c>
      <c r="D1440" s="21">
        <v>0</v>
      </c>
      <c r="E1440" s="39" t="s">
        <v>3849</v>
      </c>
      <c r="F1440" s="39" t="s">
        <v>48</v>
      </c>
    </row>
    <row r="1441" spans="1:6" x14ac:dyDescent="0.25">
      <c r="A1441" s="64" t="s">
        <v>153</v>
      </c>
      <c r="B1441" s="43" t="s">
        <v>3568</v>
      </c>
      <c r="C1441" s="21">
        <v>0.33333333333333337</v>
      </c>
      <c r="D1441" s="21">
        <v>0</v>
      </c>
      <c r="E1441" s="39" t="s">
        <v>3567</v>
      </c>
      <c r="F1441" s="39" t="s">
        <v>48</v>
      </c>
    </row>
    <row r="1442" spans="1:6" x14ac:dyDescent="0.25">
      <c r="A1442" s="64" t="s">
        <v>153</v>
      </c>
      <c r="B1442" s="43" t="s">
        <v>3522</v>
      </c>
      <c r="C1442" s="21">
        <v>0.33333333333333337</v>
      </c>
      <c r="D1442" s="21">
        <v>0</v>
      </c>
      <c r="E1442" s="39" t="s">
        <v>3523</v>
      </c>
      <c r="F1442" s="39" t="s">
        <v>48</v>
      </c>
    </row>
    <row r="1443" spans="1:6" x14ac:dyDescent="0.25">
      <c r="A1443" s="64" t="s">
        <v>153</v>
      </c>
      <c r="B1443" s="43" t="s">
        <v>3587</v>
      </c>
      <c r="C1443" s="21">
        <v>0.33333333333333337</v>
      </c>
      <c r="D1443" s="21">
        <v>0</v>
      </c>
      <c r="E1443" s="39" t="s">
        <v>3588</v>
      </c>
      <c r="F1443" s="39" t="s">
        <v>48</v>
      </c>
    </row>
    <row r="1444" spans="1:6" x14ac:dyDescent="0.25">
      <c r="A1444" s="64" t="s">
        <v>153</v>
      </c>
      <c r="B1444" s="43" t="s">
        <v>3589</v>
      </c>
      <c r="C1444" s="21">
        <v>0.33333333333333337</v>
      </c>
      <c r="D1444" s="21">
        <v>0</v>
      </c>
      <c r="E1444" s="39" t="s">
        <v>3585</v>
      </c>
      <c r="F1444" s="39" t="s">
        <v>48</v>
      </c>
    </row>
    <row r="1445" spans="1:6" x14ac:dyDescent="0.25">
      <c r="A1445" s="64" t="s">
        <v>153</v>
      </c>
      <c r="B1445" s="43" t="s">
        <v>3850</v>
      </c>
      <c r="C1445" s="21">
        <v>0.33333333333333337</v>
      </c>
      <c r="D1445" s="21">
        <v>0</v>
      </c>
      <c r="E1445" s="39" t="s">
        <v>3851</v>
      </c>
      <c r="F1445" s="39" t="s">
        <v>48</v>
      </c>
    </row>
    <row r="1446" spans="1:6" x14ac:dyDescent="0.25">
      <c r="A1446" s="64" t="s">
        <v>153</v>
      </c>
      <c r="B1446" s="43" t="s">
        <v>3590</v>
      </c>
      <c r="C1446" s="21">
        <v>0.33333333333333337</v>
      </c>
      <c r="D1446" s="21">
        <v>0</v>
      </c>
      <c r="E1446" s="39" t="s">
        <v>3591</v>
      </c>
      <c r="F1446" s="39" t="s">
        <v>48</v>
      </c>
    </row>
    <row r="1447" spans="1:6" x14ac:dyDescent="0.25">
      <c r="A1447" s="64" t="s">
        <v>153</v>
      </c>
      <c r="B1447" s="43" t="s">
        <v>3592</v>
      </c>
      <c r="C1447" s="21">
        <v>0.33333333333333337</v>
      </c>
      <c r="D1447" s="21">
        <v>0</v>
      </c>
      <c r="E1447" s="39" t="s">
        <v>3593</v>
      </c>
      <c r="F1447" s="39" t="s">
        <v>48</v>
      </c>
    </row>
    <row r="1448" spans="1:6" x14ac:dyDescent="0.25">
      <c r="A1448" s="64" t="s">
        <v>153</v>
      </c>
      <c r="B1448" s="43" t="s">
        <v>3852</v>
      </c>
      <c r="C1448" s="21">
        <v>0.33333333333333337</v>
      </c>
      <c r="D1448" s="21">
        <v>0</v>
      </c>
      <c r="E1448" s="39" t="s">
        <v>3844</v>
      </c>
      <c r="F1448" s="39" t="s">
        <v>48</v>
      </c>
    </row>
    <row r="1449" spans="1:6" x14ac:dyDescent="0.25">
      <c r="A1449" s="64" t="s">
        <v>153</v>
      </c>
      <c r="B1449" s="43" t="s">
        <v>3853</v>
      </c>
      <c r="C1449" s="21">
        <v>0.33333333333333337</v>
      </c>
      <c r="D1449" s="21">
        <v>0</v>
      </c>
      <c r="E1449" s="39" t="s">
        <v>3851</v>
      </c>
      <c r="F1449" s="39" t="s">
        <v>48</v>
      </c>
    </row>
    <row r="1450" spans="1:6" ht="25.5" x14ac:dyDescent="0.25">
      <c r="A1450" s="64" t="s">
        <v>153</v>
      </c>
      <c r="B1450" s="43" t="s">
        <v>944</v>
      </c>
      <c r="C1450" s="21">
        <v>0.33333333333333337</v>
      </c>
      <c r="D1450" s="21">
        <v>7.416666666666667</v>
      </c>
      <c r="E1450" s="39" t="s">
        <v>639</v>
      </c>
      <c r="F1450" s="39" t="s">
        <v>77</v>
      </c>
    </row>
    <row r="1451" spans="1:6" x14ac:dyDescent="0.25">
      <c r="A1451" s="64" t="s">
        <v>153</v>
      </c>
      <c r="B1451" s="43" t="s">
        <v>1609</v>
      </c>
      <c r="C1451" s="21">
        <v>0.33333333333333337</v>
      </c>
      <c r="D1451" s="21">
        <v>0</v>
      </c>
      <c r="E1451" s="39" t="s">
        <v>1610</v>
      </c>
      <c r="F1451" s="39" t="s">
        <v>78</v>
      </c>
    </row>
    <row r="1452" spans="1:6" ht="38.25" x14ac:dyDescent="0.25">
      <c r="A1452" s="64" t="s">
        <v>153</v>
      </c>
      <c r="B1452" s="43" t="s">
        <v>3491</v>
      </c>
      <c r="C1452" s="21">
        <v>0.33333333333333337</v>
      </c>
      <c r="D1452" s="21">
        <v>0</v>
      </c>
      <c r="E1452" s="39" t="s">
        <v>3492</v>
      </c>
      <c r="F1452" s="39" t="s">
        <v>77</v>
      </c>
    </row>
    <row r="1453" spans="1:6" ht="25.5" x14ac:dyDescent="0.25">
      <c r="A1453" s="64" t="s">
        <v>153</v>
      </c>
      <c r="B1453" s="43" t="s">
        <v>3565</v>
      </c>
      <c r="C1453" s="21">
        <v>0.33333333333333337</v>
      </c>
      <c r="D1453" s="21">
        <v>0</v>
      </c>
      <c r="E1453" s="39" t="s">
        <v>1596</v>
      </c>
      <c r="F1453" s="39" t="s">
        <v>77</v>
      </c>
    </row>
    <row r="1454" spans="1:6" ht="25.5" x14ac:dyDescent="0.25">
      <c r="A1454" s="64" t="s">
        <v>153</v>
      </c>
      <c r="B1454" s="43" t="s">
        <v>3631</v>
      </c>
      <c r="C1454" s="21">
        <v>0.33333333333333337</v>
      </c>
      <c r="D1454" s="21">
        <v>0</v>
      </c>
      <c r="E1454" s="39" t="s">
        <v>2942</v>
      </c>
      <c r="F1454" s="39" t="s">
        <v>77</v>
      </c>
    </row>
    <row r="1455" spans="1:6" ht="38.25" x14ac:dyDescent="0.25">
      <c r="A1455" s="64" t="s">
        <v>153</v>
      </c>
      <c r="B1455" s="43" t="s">
        <v>3582</v>
      </c>
      <c r="C1455" s="21">
        <v>0.33333333333333337</v>
      </c>
      <c r="D1455" s="21">
        <v>0</v>
      </c>
      <c r="E1455" s="39" t="s">
        <v>3583</v>
      </c>
      <c r="F1455" s="39" t="s">
        <v>77</v>
      </c>
    </row>
    <row r="1456" spans="1:6" ht="25.5" x14ac:dyDescent="0.25">
      <c r="A1456" s="64" t="s">
        <v>153</v>
      </c>
      <c r="B1456" s="43" t="s">
        <v>3072</v>
      </c>
      <c r="C1456" s="21">
        <v>0.33333333333333337</v>
      </c>
      <c r="D1456" s="21">
        <v>0</v>
      </c>
      <c r="E1456" s="39" t="s">
        <v>3073</v>
      </c>
      <c r="F1456" s="39" t="s">
        <v>77</v>
      </c>
    </row>
    <row r="1457" spans="1:6" x14ac:dyDescent="0.25">
      <c r="A1457" s="64" t="s">
        <v>153</v>
      </c>
      <c r="B1457" s="43" t="s">
        <v>2013</v>
      </c>
      <c r="C1457" s="21">
        <v>0.25</v>
      </c>
      <c r="D1457" s="21">
        <v>0</v>
      </c>
      <c r="E1457" s="39" t="s">
        <v>2014</v>
      </c>
      <c r="F1457" s="39" t="s">
        <v>48</v>
      </c>
    </row>
    <row r="1458" spans="1:6" x14ac:dyDescent="0.25">
      <c r="A1458" s="64" t="s">
        <v>153</v>
      </c>
      <c r="B1458" s="43" t="s">
        <v>2018</v>
      </c>
      <c r="C1458" s="21">
        <v>0.25</v>
      </c>
      <c r="D1458" s="21">
        <v>0</v>
      </c>
      <c r="E1458" s="39" t="s">
        <v>2019</v>
      </c>
      <c r="F1458" s="39" t="s">
        <v>48</v>
      </c>
    </row>
    <row r="1459" spans="1:6" x14ac:dyDescent="0.25">
      <c r="A1459" s="64" t="s">
        <v>153</v>
      </c>
      <c r="B1459" s="43" t="s">
        <v>2009</v>
      </c>
      <c r="C1459" s="21">
        <v>0.25</v>
      </c>
      <c r="D1459" s="21">
        <v>0</v>
      </c>
      <c r="E1459" s="39" t="s">
        <v>2010</v>
      </c>
      <c r="F1459" s="39" t="s">
        <v>48</v>
      </c>
    </row>
    <row r="1460" spans="1:6" x14ac:dyDescent="0.25">
      <c r="A1460" s="64" t="s">
        <v>153</v>
      </c>
      <c r="B1460" s="43" t="s">
        <v>3686</v>
      </c>
      <c r="C1460" s="21">
        <v>0.25</v>
      </c>
      <c r="D1460" s="21">
        <v>0</v>
      </c>
      <c r="E1460" s="39" t="s">
        <v>3687</v>
      </c>
      <c r="F1460" s="39" t="s">
        <v>48</v>
      </c>
    </row>
    <row r="1461" spans="1:6" x14ac:dyDescent="0.25">
      <c r="A1461" s="64" t="s">
        <v>153</v>
      </c>
      <c r="B1461" s="43" t="s">
        <v>3854</v>
      </c>
      <c r="C1461" s="21">
        <v>0.25</v>
      </c>
      <c r="D1461" s="21">
        <v>0</v>
      </c>
      <c r="E1461" s="39" t="s">
        <v>2107</v>
      </c>
      <c r="F1461" s="39" t="s">
        <v>48</v>
      </c>
    </row>
    <row r="1462" spans="1:6" x14ac:dyDescent="0.25">
      <c r="A1462" s="64" t="s">
        <v>153</v>
      </c>
      <c r="B1462" s="43" t="s">
        <v>3718</v>
      </c>
      <c r="C1462" s="21">
        <v>0.25</v>
      </c>
      <c r="D1462" s="21">
        <v>0</v>
      </c>
      <c r="E1462" s="39" t="s">
        <v>3719</v>
      </c>
      <c r="F1462" s="39" t="s">
        <v>48</v>
      </c>
    </row>
    <row r="1463" spans="1:6" x14ac:dyDescent="0.25">
      <c r="A1463" s="64" t="s">
        <v>153</v>
      </c>
      <c r="B1463" s="43" t="s">
        <v>3855</v>
      </c>
      <c r="C1463" s="21">
        <v>0.25</v>
      </c>
      <c r="D1463" s="21">
        <v>0</v>
      </c>
      <c r="E1463" s="39" t="s">
        <v>3856</v>
      </c>
      <c r="F1463" s="39" t="s">
        <v>48</v>
      </c>
    </row>
    <row r="1464" spans="1:6" x14ac:dyDescent="0.25">
      <c r="A1464" s="64" t="s">
        <v>153</v>
      </c>
      <c r="B1464" s="43" t="s">
        <v>3602</v>
      </c>
      <c r="C1464" s="21">
        <v>0.25</v>
      </c>
      <c r="D1464" s="21">
        <v>0</v>
      </c>
      <c r="E1464" s="39" t="s">
        <v>3585</v>
      </c>
      <c r="F1464" s="39" t="s">
        <v>48</v>
      </c>
    </row>
    <row r="1465" spans="1:6" x14ac:dyDescent="0.25">
      <c r="A1465" s="64" t="s">
        <v>153</v>
      </c>
      <c r="B1465" s="43" t="s">
        <v>3603</v>
      </c>
      <c r="C1465" s="21">
        <v>0.25</v>
      </c>
      <c r="D1465" s="21">
        <v>0</v>
      </c>
      <c r="E1465" s="39" t="s">
        <v>3604</v>
      </c>
      <c r="F1465" s="39" t="s">
        <v>48</v>
      </c>
    </row>
    <row r="1466" spans="1:6" x14ac:dyDescent="0.25">
      <c r="A1466" s="64" t="s">
        <v>153</v>
      </c>
      <c r="B1466" s="43" t="s">
        <v>3527</v>
      </c>
      <c r="C1466" s="21">
        <v>0.25</v>
      </c>
      <c r="D1466" s="21">
        <v>0</v>
      </c>
      <c r="E1466" s="39" t="s">
        <v>3528</v>
      </c>
      <c r="F1466" s="39" t="s">
        <v>48</v>
      </c>
    </row>
    <row r="1467" spans="1:6" x14ac:dyDescent="0.25">
      <c r="A1467" s="64" t="s">
        <v>153</v>
      </c>
      <c r="B1467" s="43" t="s">
        <v>3699</v>
      </c>
      <c r="C1467" s="21">
        <v>0.25</v>
      </c>
      <c r="D1467" s="21">
        <v>0</v>
      </c>
      <c r="E1467" s="39" t="s">
        <v>3700</v>
      </c>
      <c r="F1467" s="39" t="s">
        <v>48</v>
      </c>
    </row>
    <row r="1468" spans="1:6" x14ac:dyDescent="0.25">
      <c r="A1468" s="64" t="s">
        <v>153</v>
      </c>
      <c r="B1468" s="43" t="s">
        <v>3857</v>
      </c>
      <c r="C1468" s="21">
        <v>0.25</v>
      </c>
      <c r="D1468" s="21">
        <v>0</v>
      </c>
      <c r="E1468" s="39" t="s">
        <v>3844</v>
      </c>
      <c r="F1468" s="39" t="s">
        <v>48</v>
      </c>
    </row>
    <row r="1469" spans="1:6" x14ac:dyDescent="0.25">
      <c r="A1469" s="64" t="s">
        <v>153</v>
      </c>
      <c r="B1469" s="43" t="s">
        <v>3858</v>
      </c>
      <c r="C1469" s="21">
        <v>0.25</v>
      </c>
      <c r="D1469" s="21">
        <v>0</v>
      </c>
      <c r="E1469" s="39" t="s">
        <v>2107</v>
      </c>
      <c r="F1469" s="39" t="s">
        <v>48</v>
      </c>
    </row>
    <row r="1470" spans="1:6" x14ac:dyDescent="0.25">
      <c r="A1470" s="64" t="s">
        <v>153</v>
      </c>
      <c r="B1470" s="43" t="s">
        <v>3859</v>
      </c>
      <c r="C1470" s="21">
        <v>0.25</v>
      </c>
      <c r="D1470" s="21">
        <v>0</v>
      </c>
      <c r="E1470" s="39" t="s">
        <v>2113</v>
      </c>
      <c r="F1470" s="39" t="s">
        <v>48</v>
      </c>
    </row>
    <row r="1471" spans="1:6" x14ac:dyDescent="0.25">
      <c r="A1471" s="64" t="s">
        <v>153</v>
      </c>
      <c r="B1471" s="43" t="s">
        <v>3609</v>
      </c>
      <c r="C1471" s="21">
        <v>0.25</v>
      </c>
      <c r="D1471" s="21">
        <v>0</v>
      </c>
      <c r="E1471" s="39" t="s">
        <v>3579</v>
      </c>
      <c r="F1471" s="39" t="s">
        <v>48</v>
      </c>
    </row>
    <row r="1472" spans="1:6" x14ac:dyDescent="0.25">
      <c r="A1472" s="64" t="s">
        <v>153</v>
      </c>
      <c r="B1472" s="43" t="s">
        <v>3649</v>
      </c>
      <c r="C1472" s="21">
        <v>0.25</v>
      </c>
      <c r="D1472" s="21">
        <v>0</v>
      </c>
      <c r="E1472" s="39" t="s">
        <v>3564</v>
      </c>
      <c r="F1472" s="39" t="s">
        <v>48</v>
      </c>
    </row>
    <row r="1473" spans="1:6" x14ac:dyDescent="0.25">
      <c r="A1473" s="64" t="s">
        <v>153</v>
      </c>
      <c r="B1473" s="43" t="s">
        <v>3610</v>
      </c>
      <c r="C1473" s="21">
        <v>0.25</v>
      </c>
      <c r="D1473" s="21">
        <v>0</v>
      </c>
      <c r="E1473" s="39" t="s">
        <v>3579</v>
      </c>
      <c r="F1473" s="39" t="s">
        <v>48</v>
      </c>
    </row>
    <row r="1474" spans="1:6" ht="25.5" x14ac:dyDescent="0.25">
      <c r="A1474" s="64" t="s">
        <v>153</v>
      </c>
      <c r="B1474" s="43" t="s">
        <v>1661</v>
      </c>
      <c r="C1474" s="21">
        <v>0.25</v>
      </c>
      <c r="D1474" s="21">
        <v>0</v>
      </c>
      <c r="E1474" s="39" t="s">
        <v>1662</v>
      </c>
      <c r="F1474" s="39" t="s">
        <v>78</v>
      </c>
    </row>
    <row r="1475" spans="1:6" ht="25.5" x14ac:dyDescent="0.25">
      <c r="A1475" s="64" t="s">
        <v>153</v>
      </c>
      <c r="B1475" s="43" t="s">
        <v>3100</v>
      </c>
      <c r="C1475" s="21">
        <v>0.25</v>
      </c>
      <c r="D1475" s="21">
        <v>0</v>
      </c>
      <c r="E1475" s="39" t="s">
        <v>3101</v>
      </c>
      <c r="F1475" s="39" t="s">
        <v>77</v>
      </c>
    </row>
    <row r="1476" spans="1:6" x14ac:dyDescent="0.25">
      <c r="A1476" s="64" t="s">
        <v>153</v>
      </c>
      <c r="B1476" s="43" t="s">
        <v>3070</v>
      </c>
      <c r="C1476" s="21">
        <v>0.25</v>
      </c>
      <c r="D1476" s="21">
        <v>0</v>
      </c>
      <c r="E1476" s="39" t="s">
        <v>3071</v>
      </c>
      <c r="F1476" s="39" t="s">
        <v>77</v>
      </c>
    </row>
    <row r="1477" spans="1:6" x14ac:dyDescent="0.25">
      <c r="A1477" s="64" t="s">
        <v>153</v>
      </c>
      <c r="B1477" s="43" t="s">
        <v>2046</v>
      </c>
      <c r="C1477" s="21">
        <v>0.16666666666666669</v>
      </c>
      <c r="D1477" s="21">
        <v>0</v>
      </c>
      <c r="E1477" s="39" t="s">
        <v>2047</v>
      </c>
      <c r="F1477" s="39" t="s">
        <v>48</v>
      </c>
    </row>
    <row r="1478" spans="1:6" x14ac:dyDescent="0.25">
      <c r="A1478" s="64" t="s">
        <v>153</v>
      </c>
      <c r="B1478" s="43" t="s">
        <v>2114</v>
      </c>
      <c r="C1478" s="21">
        <v>0.16666666666666669</v>
      </c>
      <c r="D1478" s="21">
        <v>0</v>
      </c>
      <c r="E1478" s="39" t="s">
        <v>2115</v>
      </c>
      <c r="F1478" s="39" t="s">
        <v>48</v>
      </c>
    </row>
    <row r="1479" spans="1:6" x14ac:dyDescent="0.25">
      <c r="A1479" s="64" t="s">
        <v>153</v>
      </c>
      <c r="B1479" s="43" t="s">
        <v>2015</v>
      </c>
      <c r="C1479" s="21">
        <v>0.16666666666666669</v>
      </c>
      <c r="D1479" s="21">
        <v>0</v>
      </c>
      <c r="E1479" s="39" t="s">
        <v>2016</v>
      </c>
      <c r="F1479" s="39" t="s">
        <v>48</v>
      </c>
    </row>
    <row r="1480" spans="1:6" x14ac:dyDescent="0.25">
      <c r="A1480" s="64" t="s">
        <v>153</v>
      </c>
      <c r="B1480" s="43" t="s">
        <v>2051</v>
      </c>
      <c r="C1480" s="21">
        <v>0.16666666666666669</v>
      </c>
      <c r="D1480" s="21">
        <v>0</v>
      </c>
      <c r="E1480" s="39" t="s">
        <v>2052</v>
      </c>
      <c r="F1480" s="39" t="s">
        <v>48</v>
      </c>
    </row>
    <row r="1481" spans="1:6" x14ac:dyDescent="0.25">
      <c r="A1481" s="64" t="s">
        <v>153</v>
      </c>
      <c r="B1481" s="43" t="s">
        <v>2116</v>
      </c>
      <c r="C1481" s="21">
        <v>0.16666666666666669</v>
      </c>
      <c r="D1481" s="21">
        <v>0</v>
      </c>
      <c r="E1481" s="39" t="s">
        <v>2117</v>
      </c>
      <c r="F1481" s="39" t="s">
        <v>48</v>
      </c>
    </row>
    <row r="1482" spans="1:6" x14ac:dyDescent="0.25">
      <c r="A1482" s="64" t="s">
        <v>153</v>
      </c>
      <c r="B1482" s="43" t="s">
        <v>2118</v>
      </c>
      <c r="C1482" s="21">
        <v>0.16666666666666669</v>
      </c>
      <c r="D1482" s="21">
        <v>0</v>
      </c>
      <c r="E1482" s="39" t="s">
        <v>2119</v>
      </c>
      <c r="F1482" s="39" t="s">
        <v>48</v>
      </c>
    </row>
    <row r="1483" spans="1:6" x14ac:dyDescent="0.25">
      <c r="A1483" s="64" t="s">
        <v>153</v>
      </c>
      <c r="B1483" s="43" t="s">
        <v>2020</v>
      </c>
      <c r="C1483" s="21">
        <v>0.16666666666666669</v>
      </c>
      <c r="D1483" s="21">
        <v>0</v>
      </c>
      <c r="E1483" s="39" t="s">
        <v>2021</v>
      </c>
      <c r="F1483" s="39" t="s">
        <v>48</v>
      </c>
    </row>
    <row r="1484" spans="1:6" x14ac:dyDescent="0.25">
      <c r="A1484" s="64" t="s">
        <v>153</v>
      </c>
      <c r="B1484" s="43" t="s">
        <v>2120</v>
      </c>
      <c r="C1484" s="21">
        <v>0.16666666666666669</v>
      </c>
      <c r="D1484" s="21">
        <v>0</v>
      </c>
      <c r="E1484" s="39" t="s">
        <v>2113</v>
      </c>
      <c r="F1484" s="39" t="s">
        <v>48</v>
      </c>
    </row>
    <row r="1485" spans="1:6" x14ac:dyDescent="0.25">
      <c r="A1485" s="64" t="s">
        <v>153</v>
      </c>
      <c r="B1485" s="43" t="s">
        <v>3614</v>
      </c>
      <c r="C1485" s="21">
        <v>0.16666666666666669</v>
      </c>
      <c r="D1485" s="21">
        <v>0</v>
      </c>
      <c r="E1485" s="39" t="s">
        <v>3615</v>
      </c>
      <c r="F1485" s="39" t="s">
        <v>48</v>
      </c>
    </row>
    <row r="1486" spans="1:6" x14ac:dyDescent="0.25">
      <c r="A1486" s="64" t="s">
        <v>153</v>
      </c>
      <c r="B1486" s="43" t="s">
        <v>3616</v>
      </c>
      <c r="C1486" s="21">
        <v>0.16666666666666669</v>
      </c>
      <c r="D1486" s="21">
        <v>0</v>
      </c>
      <c r="E1486" s="39" t="s">
        <v>3588</v>
      </c>
      <c r="F1486" s="39" t="s">
        <v>48</v>
      </c>
    </row>
    <row r="1487" spans="1:6" x14ac:dyDescent="0.25">
      <c r="A1487" s="64" t="s">
        <v>153</v>
      </c>
      <c r="B1487" s="43" t="s">
        <v>3617</v>
      </c>
      <c r="C1487" s="21">
        <v>0.16666666666666669</v>
      </c>
      <c r="D1487" s="21">
        <v>0</v>
      </c>
      <c r="E1487" s="39" t="s">
        <v>3615</v>
      </c>
      <c r="F1487" s="39" t="s">
        <v>48</v>
      </c>
    </row>
    <row r="1488" spans="1:6" x14ac:dyDescent="0.25">
      <c r="A1488" s="64" t="s">
        <v>153</v>
      </c>
      <c r="B1488" s="43" t="s">
        <v>3618</v>
      </c>
      <c r="C1488" s="21">
        <v>0.16666666666666669</v>
      </c>
      <c r="D1488" s="21">
        <v>0</v>
      </c>
      <c r="E1488" s="39" t="s">
        <v>3619</v>
      </c>
      <c r="F1488" s="39" t="s">
        <v>48</v>
      </c>
    </row>
    <row r="1489" spans="1:6" x14ac:dyDescent="0.25">
      <c r="A1489" s="64" t="s">
        <v>153</v>
      </c>
      <c r="B1489" s="43" t="s">
        <v>3620</v>
      </c>
      <c r="C1489" s="21">
        <v>0.16666666666666669</v>
      </c>
      <c r="D1489" s="21">
        <v>0</v>
      </c>
      <c r="E1489" s="39" t="s">
        <v>3561</v>
      </c>
      <c r="F1489" s="39" t="s">
        <v>48</v>
      </c>
    </row>
    <row r="1490" spans="1:6" x14ac:dyDescent="0.25">
      <c r="A1490" s="64" t="s">
        <v>153</v>
      </c>
      <c r="B1490" s="43" t="s">
        <v>3621</v>
      </c>
      <c r="C1490" s="21">
        <v>0.16666666666666669</v>
      </c>
      <c r="D1490" s="21">
        <v>0</v>
      </c>
      <c r="E1490" s="39" t="s">
        <v>3622</v>
      </c>
      <c r="F1490" s="39" t="s">
        <v>48</v>
      </c>
    </row>
    <row r="1491" spans="1:6" x14ac:dyDescent="0.25">
      <c r="A1491" s="64" t="s">
        <v>153</v>
      </c>
      <c r="B1491" s="43" t="s">
        <v>3640</v>
      </c>
      <c r="C1491" s="21">
        <v>0.16666666666666669</v>
      </c>
      <c r="D1491" s="21">
        <v>0</v>
      </c>
      <c r="E1491" s="39" t="s">
        <v>2029</v>
      </c>
      <c r="F1491" s="39" t="s">
        <v>48</v>
      </c>
    </row>
    <row r="1492" spans="1:6" x14ac:dyDescent="0.25">
      <c r="A1492" s="64" t="s">
        <v>153</v>
      </c>
      <c r="B1492" s="43" t="s">
        <v>3623</v>
      </c>
      <c r="C1492" s="21">
        <v>0.16666666666666669</v>
      </c>
      <c r="D1492" s="21">
        <v>0</v>
      </c>
      <c r="E1492" s="39" t="s">
        <v>3624</v>
      </c>
      <c r="F1492" s="39" t="s">
        <v>48</v>
      </c>
    </row>
    <row r="1493" spans="1:6" x14ac:dyDescent="0.25">
      <c r="A1493" s="64" t="s">
        <v>153</v>
      </c>
      <c r="B1493" s="43" t="s">
        <v>3860</v>
      </c>
      <c r="C1493" s="21">
        <v>0.16666666666666669</v>
      </c>
      <c r="D1493" s="21">
        <v>0</v>
      </c>
      <c r="E1493" s="39" t="s">
        <v>2113</v>
      </c>
      <c r="F1493" s="39" t="s">
        <v>48</v>
      </c>
    </row>
    <row r="1494" spans="1:6" x14ac:dyDescent="0.25">
      <c r="A1494" s="64" t="s">
        <v>153</v>
      </c>
      <c r="B1494" s="43" t="s">
        <v>3861</v>
      </c>
      <c r="C1494" s="21">
        <v>0.16666666666666669</v>
      </c>
      <c r="D1494" s="21">
        <v>0</v>
      </c>
      <c r="E1494" s="39" t="s">
        <v>2113</v>
      </c>
      <c r="F1494" s="39" t="s">
        <v>48</v>
      </c>
    </row>
    <row r="1495" spans="1:6" x14ac:dyDescent="0.25">
      <c r="A1495" s="64" t="s">
        <v>153</v>
      </c>
      <c r="B1495" s="43" t="s">
        <v>3862</v>
      </c>
      <c r="C1495" s="21">
        <v>0.16666666666666669</v>
      </c>
      <c r="D1495" s="21">
        <v>0</v>
      </c>
      <c r="E1495" s="39" t="s">
        <v>2107</v>
      </c>
      <c r="F1495" s="39" t="s">
        <v>48</v>
      </c>
    </row>
    <row r="1496" spans="1:6" x14ac:dyDescent="0.25">
      <c r="A1496" s="64" t="s">
        <v>153</v>
      </c>
      <c r="B1496" s="43" t="s">
        <v>3606</v>
      </c>
      <c r="C1496" s="21">
        <v>0.16666666666666669</v>
      </c>
      <c r="D1496" s="21">
        <v>0</v>
      </c>
      <c r="E1496" s="39" t="s">
        <v>3607</v>
      </c>
      <c r="F1496" s="39" t="s">
        <v>48</v>
      </c>
    </row>
    <row r="1497" spans="1:6" x14ac:dyDescent="0.25">
      <c r="A1497" s="64" t="s">
        <v>153</v>
      </c>
      <c r="B1497" s="43" t="s">
        <v>3711</v>
      </c>
      <c r="C1497" s="21">
        <v>0.16666666666666669</v>
      </c>
      <c r="D1497" s="21">
        <v>0</v>
      </c>
      <c r="E1497" s="39" t="s">
        <v>3712</v>
      </c>
      <c r="F1497" s="39" t="s">
        <v>48</v>
      </c>
    </row>
    <row r="1498" spans="1:6" x14ac:dyDescent="0.25">
      <c r="A1498" s="64" t="s">
        <v>153</v>
      </c>
      <c r="B1498" s="43" t="s">
        <v>3625</v>
      </c>
      <c r="C1498" s="21">
        <v>0.16666666666666669</v>
      </c>
      <c r="D1498" s="21">
        <v>0</v>
      </c>
      <c r="E1498" s="39" t="s">
        <v>3604</v>
      </c>
      <c r="F1498" s="39" t="s">
        <v>48</v>
      </c>
    </row>
    <row r="1499" spans="1:6" x14ac:dyDescent="0.25">
      <c r="A1499" s="64" t="s">
        <v>153</v>
      </c>
      <c r="B1499" s="43" t="s">
        <v>3863</v>
      </c>
      <c r="C1499" s="21">
        <v>0.16666666666666669</v>
      </c>
      <c r="D1499" s="21">
        <v>0</v>
      </c>
      <c r="E1499" s="39" t="s">
        <v>3847</v>
      </c>
      <c r="F1499" s="39" t="s">
        <v>48</v>
      </c>
    </row>
    <row r="1500" spans="1:6" x14ac:dyDescent="0.25">
      <c r="A1500" s="64" t="s">
        <v>153</v>
      </c>
      <c r="B1500" s="43" t="s">
        <v>3626</v>
      </c>
      <c r="C1500" s="21">
        <v>0.16666666666666669</v>
      </c>
      <c r="D1500" s="21">
        <v>0</v>
      </c>
      <c r="E1500" s="39" t="s">
        <v>3579</v>
      </c>
      <c r="F1500" s="39" t="s">
        <v>48</v>
      </c>
    </row>
    <row r="1501" spans="1:6" x14ac:dyDescent="0.25">
      <c r="A1501" s="64" t="s">
        <v>153</v>
      </c>
      <c r="B1501" s="43" t="s">
        <v>1659</v>
      </c>
      <c r="C1501" s="21">
        <v>0.16666666666666669</v>
      </c>
      <c r="D1501" s="21">
        <v>0</v>
      </c>
      <c r="E1501" s="39" t="s">
        <v>1660</v>
      </c>
      <c r="F1501" s="39" t="s">
        <v>78</v>
      </c>
    </row>
    <row r="1502" spans="1:6" ht="25.5" x14ac:dyDescent="0.25">
      <c r="A1502" s="64" t="s">
        <v>153</v>
      </c>
      <c r="B1502" s="43" t="s">
        <v>3611</v>
      </c>
      <c r="C1502" s="21">
        <v>0.16666666666666669</v>
      </c>
      <c r="D1502" s="21">
        <v>0</v>
      </c>
      <c r="E1502" s="39" t="s">
        <v>2728</v>
      </c>
      <c r="F1502" s="39" t="s">
        <v>77</v>
      </c>
    </row>
    <row r="1503" spans="1:6" ht="38.25" x14ac:dyDescent="0.25">
      <c r="A1503" s="64" t="s">
        <v>153</v>
      </c>
      <c r="B1503" s="43" t="s">
        <v>3612</v>
      </c>
      <c r="C1503" s="21">
        <v>0.16666666666666669</v>
      </c>
      <c r="D1503" s="21">
        <v>8.3333333333333343E-2</v>
      </c>
      <c r="E1503" s="39" t="s">
        <v>3613</v>
      </c>
      <c r="F1503" s="39" t="s">
        <v>77</v>
      </c>
    </row>
    <row r="1504" spans="1:6" ht="38.25" x14ac:dyDescent="0.25">
      <c r="A1504" s="64" t="s">
        <v>153</v>
      </c>
      <c r="B1504" s="43" t="s">
        <v>2011</v>
      </c>
      <c r="C1504" s="21">
        <v>0.16666666666666669</v>
      </c>
      <c r="D1504" s="21">
        <v>0</v>
      </c>
      <c r="E1504" s="39" t="s">
        <v>2012</v>
      </c>
      <c r="F1504" s="39" t="s">
        <v>77</v>
      </c>
    </row>
    <row r="1505" spans="1:6" ht="25.5" x14ac:dyDescent="0.25">
      <c r="A1505" s="64" t="s">
        <v>153</v>
      </c>
      <c r="B1505" s="43" t="s">
        <v>3598</v>
      </c>
      <c r="C1505" s="21">
        <v>0.16666666666666669</v>
      </c>
      <c r="D1505" s="21">
        <v>0</v>
      </c>
      <c r="E1505" s="39" t="s">
        <v>3599</v>
      </c>
      <c r="F1505" s="39" t="s">
        <v>77</v>
      </c>
    </row>
    <row r="1506" spans="1:6" ht="25.5" x14ac:dyDescent="0.25">
      <c r="A1506" s="64" t="s">
        <v>153</v>
      </c>
      <c r="B1506" s="43" t="s">
        <v>3627</v>
      </c>
      <c r="C1506" s="21">
        <v>0.16666666666666669</v>
      </c>
      <c r="D1506" s="21">
        <v>0</v>
      </c>
      <c r="E1506" s="39" t="s">
        <v>3628</v>
      </c>
      <c r="F1506" s="39" t="s">
        <v>77</v>
      </c>
    </row>
    <row r="1507" spans="1:6" ht="25.5" x14ac:dyDescent="0.25">
      <c r="A1507" s="64" t="s">
        <v>153</v>
      </c>
      <c r="B1507" s="43" t="s">
        <v>3630</v>
      </c>
      <c r="C1507" s="21">
        <v>0.16666666666666669</v>
      </c>
      <c r="D1507" s="21">
        <v>0</v>
      </c>
      <c r="E1507" s="39" t="s">
        <v>3012</v>
      </c>
      <c r="F1507" s="39" t="s">
        <v>77</v>
      </c>
    </row>
    <row r="1508" spans="1:6" ht="25.5" x14ac:dyDescent="0.25">
      <c r="A1508" s="64" t="s">
        <v>153</v>
      </c>
      <c r="B1508" s="43" t="s">
        <v>3128</v>
      </c>
      <c r="C1508" s="21">
        <v>0.16666666666666669</v>
      </c>
      <c r="D1508" s="21">
        <v>0</v>
      </c>
      <c r="E1508" s="39" t="s">
        <v>3129</v>
      </c>
      <c r="F1508" s="39" t="s">
        <v>77</v>
      </c>
    </row>
    <row r="1509" spans="1:6" ht="25.5" x14ac:dyDescent="0.25">
      <c r="A1509" s="64" t="s">
        <v>153</v>
      </c>
      <c r="B1509" s="43" t="s">
        <v>3131</v>
      </c>
      <c r="C1509" s="21">
        <v>0.16666666666666669</v>
      </c>
      <c r="D1509" s="21">
        <v>0</v>
      </c>
      <c r="E1509" s="39" t="s">
        <v>3132</v>
      </c>
      <c r="F1509" s="39" t="s">
        <v>77</v>
      </c>
    </row>
    <row r="1510" spans="1:6" x14ac:dyDescent="0.25">
      <c r="A1510" s="64" t="s">
        <v>153</v>
      </c>
      <c r="B1510" s="43" t="s">
        <v>2121</v>
      </c>
      <c r="C1510" s="21">
        <v>8.3333333333333343E-2</v>
      </c>
      <c r="D1510" s="21">
        <v>0</v>
      </c>
      <c r="E1510" s="39" t="s">
        <v>2109</v>
      </c>
      <c r="F1510" s="39" t="s">
        <v>48</v>
      </c>
    </row>
    <row r="1511" spans="1:6" x14ac:dyDescent="0.25">
      <c r="A1511" s="64" t="s">
        <v>153</v>
      </c>
      <c r="B1511" s="43" t="s">
        <v>2026</v>
      </c>
      <c r="C1511" s="21">
        <v>8.3333333333333343E-2</v>
      </c>
      <c r="D1511" s="21">
        <v>0</v>
      </c>
      <c r="E1511" s="39" t="s">
        <v>2027</v>
      </c>
      <c r="F1511" s="39" t="s">
        <v>48</v>
      </c>
    </row>
    <row r="1512" spans="1:6" x14ac:dyDescent="0.25">
      <c r="A1512" s="64" t="s">
        <v>153</v>
      </c>
      <c r="B1512" s="43" t="s">
        <v>2122</v>
      </c>
      <c r="C1512" s="21">
        <v>8.3333333333333343E-2</v>
      </c>
      <c r="D1512" s="21">
        <v>0</v>
      </c>
      <c r="E1512" s="39" t="s">
        <v>2123</v>
      </c>
      <c r="F1512" s="39" t="s">
        <v>48</v>
      </c>
    </row>
    <row r="1513" spans="1:6" x14ac:dyDescent="0.25">
      <c r="A1513" s="64" t="s">
        <v>153</v>
      </c>
      <c r="B1513" s="43" t="s">
        <v>2028</v>
      </c>
      <c r="C1513" s="21">
        <v>8.3333333333333343E-2</v>
      </c>
      <c r="D1513" s="21">
        <v>0</v>
      </c>
      <c r="E1513" s="39" t="s">
        <v>2029</v>
      </c>
      <c r="F1513" s="39" t="s">
        <v>48</v>
      </c>
    </row>
    <row r="1514" spans="1:6" x14ac:dyDescent="0.25">
      <c r="A1514" s="64" t="s">
        <v>153</v>
      </c>
      <c r="B1514" s="43" t="s">
        <v>2124</v>
      </c>
      <c r="C1514" s="21">
        <v>8.3333333333333343E-2</v>
      </c>
      <c r="D1514" s="21">
        <v>0</v>
      </c>
      <c r="E1514" s="39" t="s">
        <v>2107</v>
      </c>
      <c r="F1514" s="39" t="s">
        <v>48</v>
      </c>
    </row>
    <row r="1515" spans="1:6" x14ac:dyDescent="0.25">
      <c r="A1515" s="64" t="s">
        <v>153</v>
      </c>
      <c r="B1515" s="43" t="s">
        <v>2125</v>
      </c>
      <c r="C1515" s="21">
        <v>8.3333333333333343E-2</v>
      </c>
      <c r="D1515" s="21">
        <v>0</v>
      </c>
      <c r="E1515" s="39" t="s">
        <v>2113</v>
      </c>
      <c r="F1515" s="39" t="s">
        <v>48</v>
      </c>
    </row>
    <row r="1516" spans="1:6" x14ac:dyDescent="0.25">
      <c r="A1516" s="64" t="s">
        <v>153</v>
      </c>
      <c r="B1516" s="43" t="s">
        <v>3717</v>
      </c>
      <c r="C1516" s="21">
        <v>8.3333333333333343E-2</v>
      </c>
      <c r="D1516" s="21">
        <v>0</v>
      </c>
      <c r="E1516" s="39" t="s">
        <v>3585</v>
      </c>
      <c r="F1516" s="39" t="s">
        <v>48</v>
      </c>
    </row>
    <row r="1517" spans="1:6" x14ac:dyDescent="0.25">
      <c r="A1517" s="64" t="s">
        <v>153</v>
      </c>
      <c r="B1517" s="43" t="s">
        <v>3864</v>
      </c>
      <c r="C1517" s="21">
        <v>8.3333333333333343E-2</v>
      </c>
      <c r="D1517" s="21">
        <v>0</v>
      </c>
      <c r="E1517" s="39" t="s">
        <v>3615</v>
      </c>
      <c r="F1517" s="39" t="s">
        <v>48</v>
      </c>
    </row>
    <row r="1518" spans="1:6" x14ac:dyDescent="0.25">
      <c r="A1518" s="64" t="s">
        <v>153</v>
      </c>
      <c r="B1518" s="43" t="s">
        <v>3633</v>
      </c>
      <c r="C1518" s="21">
        <v>8.3333333333333343E-2</v>
      </c>
      <c r="D1518" s="21">
        <v>0</v>
      </c>
      <c r="E1518" s="39" t="s">
        <v>3615</v>
      </c>
      <c r="F1518" s="39" t="s">
        <v>48</v>
      </c>
    </row>
    <row r="1519" spans="1:6" x14ac:dyDescent="0.25">
      <c r="A1519" s="64" t="s">
        <v>153</v>
      </c>
      <c r="B1519" s="43" t="s">
        <v>3634</v>
      </c>
      <c r="C1519" s="21">
        <v>8.3333333333333343E-2</v>
      </c>
      <c r="D1519" s="21">
        <v>0</v>
      </c>
      <c r="E1519" s="39" t="s">
        <v>3572</v>
      </c>
      <c r="F1519" s="39" t="s">
        <v>48</v>
      </c>
    </row>
    <row r="1520" spans="1:6" x14ac:dyDescent="0.25">
      <c r="A1520" s="64" t="s">
        <v>153</v>
      </c>
      <c r="B1520" s="43" t="s">
        <v>3865</v>
      </c>
      <c r="C1520" s="21">
        <v>8.3333333333333343E-2</v>
      </c>
      <c r="D1520" s="21">
        <v>0</v>
      </c>
      <c r="E1520" s="39" t="s">
        <v>3866</v>
      </c>
      <c r="F1520" s="39" t="s">
        <v>48</v>
      </c>
    </row>
    <row r="1521" spans="1:6" x14ac:dyDescent="0.25">
      <c r="A1521" s="64" t="s">
        <v>153</v>
      </c>
      <c r="B1521" s="43" t="s">
        <v>3724</v>
      </c>
      <c r="C1521" s="21">
        <v>8.3333333333333343E-2</v>
      </c>
      <c r="D1521" s="21">
        <v>0</v>
      </c>
      <c r="E1521" s="39" t="s">
        <v>3725</v>
      </c>
      <c r="F1521" s="39" t="s">
        <v>48</v>
      </c>
    </row>
    <row r="1522" spans="1:6" x14ac:dyDescent="0.25">
      <c r="A1522" s="64" t="s">
        <v>153</v>
      </c>
      <c r="B1522" s="43" t="s">
        <v>3635</v>
      </c>
      <c r="C1522" s="21">
        <v>8.3333333333333343E-2</v>
      </c>
      <c r="D1522" s="21">
        <v>0</v>
      </c>
      <c r="E1522" s="39" t="s">
        <v>3615</v>
      </c>
      <c r="F1522" s="39" t="s">
        <v>48</v>
      </c>
    </row>
    <row r="1523" spans="1:6" x14ac:dyDescent="0.25">
      <c r="A1523" s="64" t="s">
        <v>153</v>
      </c>
      <c r="B1523" s="43" t="s">
        <v>3636</v>
      </c>
      <c r="C1523" s="21">
        <v>8.3333333333333343E-2</v>
      </c>
      <c r="D1523" s="21">
        <v>0</v>
      </c>
      <c r="E1523" s="39" t="s">
        <v>3572</v>
      </c>
      <c r="F1523" s="39" t="s">
        <v>48</v>
      </c>
    </row>
    <row r="1524" spans="1:6" x14ac:dyDescent="0.25">
      <c r="A1524" s="64" t="s">
        <v>153</v>
      </c>
      <c r="B1524" s="43" t="s">
        <v>3637</v>
      </c>
      <c r="C1524" s="21">
        <v>8.3333333333333343E-2</v>
      </c>
      <c r="D1524" s="21">
        <v>0</v>
      </c>
      <c r="E1524" s="39" t="s">
        <v>3638</v>
      </c>
      <c r="F1524" s="39" t="s">
        <v>48</v>
      </c>
    </row>
    <row r="1525" spans="1:6" x14ac:dyDescent="0.25">
      <c r="A1525" s="64" t="s">
        <v>153</v>
      </c>
      <c r="B1525" s="43" t="s">
        <v>3639</v>
      </c>
      <c r="C1525" s="21">
        <v>8.3333333333333343E-2</v>
      </c>
      <c r="D1525" s="21">
        <v>0</v>
      </c>
      <c r="E1525" s="39" t="s">
        <v>3585</v>
      </c>
      <c r="F1525" s="39" t="s">
        <v>48</v>
      </c>
    </row>
    <row r="1526" spans="1:6" x14ac:dyDescent="0.25">
      <c r="A1526" s="64" t="s">
        <v>153</v>
      </c>
      <c r="B1526" s="43" t="s">
        <v>3605</v>
      </c>
      <c r="C1526" s="21">
        <v>8.3333333333333343E-2</v>
      </c>
      <c r="D1526" s="21">
        <v>0</v>
      </c>
      <c r="E1526" s="39" t="s">
        <v>2100</v>
      </c>
      <c r="F1526" s="39" t="s">
        <v>48</v>
      </c>
    </row>
    <row r="1527" spans="1:6" x14ac:dyDescent="0.25">
      <c r="A1527" s="64" t="s">
        <v>153</v>
      </c>
      <c r="B1527" s="43" t="s">
        <v>3867</v>
      </c>
      <c r="C1527" s="21">
        <v>8.3333333333333343E-2</v>
      </c>
      <c r="D1527" s="21">
        <v>0</v>
      </c>
      <c r="E1527" s="39" t="s">
        <v>3868</v>
      </c>
      <c r="F1527" s="39" t="s">
        <v>48</v>
      </c>
    </row>
    <row r="1528" spans="1:6" x14ac:dyDescent="0.25">
      <c r="A1528" s="64" t="s">
        <v>153</v>
      </c>
      <c r="B1528" s="43" t="s">
        <v>3641</v>
      </c>
      <c r="C1528" s="21">
        <v>8.3333333333333343E-2</v>
      </c>
      <c r="D1528" s="21">
        <v>0</v>
      </c>
      <c r="E1528" s="39" t="s">
        <v>3642</v>
      </c>
      <c r="F1528" s="39" t="s">
        <v>48</v>
      </c>
    </row>
    <row r="1529" spans="1:6" x14ac:dyDescent="0.25">
      <c r="A1529" s="64" t="s">
        <v>153</v>
      </c>
      <c r="B1529" s="43" t="s">
        <v>3643</v>
      </c>
      <c r="C1529" s="21">
        <v>8.3333333333333343E-2</v>
      </c>
      <c r="D1529" s="21">
        <v>0</v>
      </c>
      <c r="E1529" s="39" t="s">
        <v>3644</v>
      </c>
      <c r="F1529" s="39" t="s">
        <v>48</v>
      </c>
    </row>
    <row r="1530" spans="1:6" x14ac:dyDescent="0.25">
      <c r="A1530" s="64" t="s">
        <v>153</v>
      </c>
      <c r="B1530" s="43" t="s">
        <v>3645</v>
      </c>
      <c r="C1530" s="21">
        <v>8.3333333333333343E-2</v>
      </c>
      <c r="D1530" s="21">
        <v>0</v>
      </c>
      <c r="E1530" s="39" t="s">
        <v>3646</v>
      </c>
      <c r="F1530" s="39" t="s">
        <v>48</v>
      </c>
    </row>
    <row r="1531" spans="1:6" x14ac:dyDescent="0.25">
      <c r="A1531" s="64" t="s">
        <v>153</v>
      </c>
      <c r="B1531" s="43" t="s">
        <v>3650</v>
      </c>
      <c r="C1531" s="21">
        <v>8.3333333333333343E-2</v>
      </c>
      <c r="D1531" s="21">
        <v>0</v>
      </c>
      <c r="E1531" s="39" t="s">
        <v>3564</v>
      </c>
      <c r="F1531" s="39" t="s">
        <v>48</v>
      </c>
    </row>
    <row r="1532" spans="1:6" x14ac:dyDescent="0.25">
      <c r="A1532" s="64" t="s">
        <v>153</v>
      </c>
      <c r="B1532" s="43" t="s">
        <v>3808</v>
      </c>
      <c r="C1532" s="21">
        <v>8.3333333333333343E-2</v>
      </c>
      <c r="D1532" s="21">
        <v>0</v>
      </c>
      <c r="E1532" s="39" t="s">
        <v>3809</v>
      </c>
      <c r="F1532" s="39" t="s">
        <v>48</v>
      </c>
    </row>
    <row r="1533" spans="1:6" ht="25.5" x14ac:dyDescent="0.25">
      <c r="A1533" s="64" t="s">
        <v>153</v>
      </c>
      <c r="B1533" s="43" t="s">
        <v>1721</v>
      </c>
      <c r="C1533" s="21">
        <v>8.3333333333333343E-2</v>
      </c>
      <c r="D1533" s="21">
        <v>0</v>
      </c>
      <c r="E1533" s="39" t="s">
        <v>1722</v>
      </c>
      <c r="F1533" s="39" t="s">
        <v>78</v>
      </c>
    </row>
    <row r="1534" spans="1:6" ht="38.25" x14ac:dyDescent="0.25">
      <c r="A1534" s="64" t="s">
        <v>153</v>
      </c>
      <c r="B1534" s="43" t="s">
        <v>3514</v>
      </c>
      <c r="C1534" s="21">
        <v>8.3333333333333343E-2</v>
      </c>
      <c r="D1534" s="21">
        <v>0.16666666666666669</v>
      </c>
      <c r="E1534" s="39" t="s">
        <v>3515</v>
      </c>
      <c r="F1534" s="39" t="s">
        <v>77</v>
      </c>
    </row>
    <row r="1535" spans="1:6" ht="25.5" x14ac:dyDescent="0.25">
      <c r="A1535" s="64" t="s">
        <v>153</v>
      </c>
      <c r="B1535" s="43" t="s">
        <v>3629</v>
      </c>
      <c r="C1535" s="21">
        <v>8.3333333333333343E-2</v>
      </c>
      <c r="D1535" s="21">
        <v>0</v>
      </c>
      <c r="E1535" s="39" t="s">
        <v>3041</v>
      </c>
      <c r="F1535" s="39" t="s">
        <v>77</v>
      </c>
    </row>
    <row r="1536" spans="1:6" ht="25.5" x14ac:dyDescent="0.25">
      <c r="A1536" s="64" t="s">
        <v>153</v>
      </c>
      <c r="B1536" s="43" t="s">
        <v>3600</v>
      </c>
      <c r="C1536" s="21">
        <v>8.3333333333333343E-2</v>
      </c>
      <c r="D1536" s="21">
        <v>0</v>
      </c>
      <c r="E1536" s="39" t="s">
        <v>3601</v>
      </c>
      <c r="F1536" s="39" t="s">
        <v>77</v>
      </c>
    </row>
    <row r="1537" spans="1:6" ht="38.25" x14ac:dyDescent="0.25">
      <c r="A1537" s="64" t="s">
        <v>153</v>
      </c>
      <c r="B1537" s="43" t="s">
        <v>3653</v>
      </c>
      <c r="C1537" s="21">
        <v>8.3333333333333343E-2</v>
      </c>
      <c r="D1537" s="21">
        <v>0</v>
      </c>
      <c r="E1537" s="39" t="s">
        <v>3654</v>
      </c>
      <c r="F1537" s="39" t="s">
        <v>77</v>
      </c>
    </row>
    <row r="1538" spans="1:6" ht="25.5" x14ac:dyDescent="0.25">
      <c r="A1538" s="64" t="s">
        <v>153</v>
      </c>
      <c r="B1538" s="43" t="s">
        <v>2030</v>
      </c>
      <c r="C1538" s="21">
        <v>8.3333333333333343E-2</v>
      </c>
      <c r="D1538" s="21">
        <v>0</v>
      </c>
      <c r="E1538" s="39" t="s">
        <v>2031</v>
      </c>
      <c r="F1538" s="39" t="s">
        <v>77</v>
      </c>
    </row>
    <row r="1539" spans="1:6" ht="25.5" x14ac:dyDescent="0.25">
      <c r="A1539" s="64" t="s">
        <v>153</v>
      </c>
      <c r="B1539" s="43" t="s">
        <v>3655</v>
      </c>
      <c r="C1539" s="21">
        <v>8.3333333333333343E-2</v>
      </c>
      <c r="D1539" s="21">
        <v>0</v>
      </c>
      <c r="E1539" s="39" t="s">
        <v>3014</v>
      </c>
      <c r="F1539" s="39" t="s">
        <v>77</v>
      </c>
    </row>
    <row r="1540" spans="1:6" ht="25.5" x14ac:dyDescent="0.25">
      <c r="A1540" s="64" t="s">
        <v>153</v>
      </c>
      <c r="B1540" s="43" t="s">
        <v>2032</v>
      </c>
      <c r="C1540" s="21">
        <v>8.3333333333333343E-2</v>
      </c>
      <c r="D1540" s="21">
        <v>0</v>
      </c>
      <c r="E1540" s="39" t="s">
        <v>2033</v>
      </c>
      <c r="F1540" s="39" t="s">
        <v>77</v>
      </c>
    </row>
    <row r="1541" spans="1:6" ht="25.5" x14ac:dyDescent="0.25">
      <c r="A1541" s="64" t="s">
        <v>153</v>
      </c>
      <c r="B1541" s="43" t="s">
        <v>3207</v>
      </c>
      <c r="C1541" s="21">
        <v>8.3333333333333343E-2</v>
      </c>
      <c r="D1541" s="21">
        <v>0</v>
      </c>
      <c r="E1541" s="39" t="s">
        <v>3208</v>
      </c>
      <c r="F1541" s="39" t="s">
        <v>77</v>
      </c>
    </row>
    <row r="1542" spans="1:6" ht="25.5" x14ac:dyDescent="0.25">
      <c r="A1542" s="64" t="s">
        <v>153</v>
      </c>
      <c r="B1542" s="43" t="s">
        <v>3209</v>
      </c>
      <c r="C1542" s="21">
        <v>8.3333333333333343E-2</v>
      </c>
      <c r="D1542" s="21">
        <v>0</v>
      </c>
      <c r="E1542" s="39" t="s">
        <v>3210</v>
      </c>
      <c r="F1542" s="39" t="s">
        <v>77</v>
      </c>
    </row>
    <row r="1543" spans="1:6" x14ac:dyDescent="0.25">
      <c r="A1543" s="64" t="s">
        <v>153</v>
      </c>
      <c r="B1543" s="43" t="s">
        <v>1763</v>
      </c>
      <c r="C1543" s="21">
        <v>8.3333333333333343E-2</v>
      </c>
      <c r="D1543" s="21">
        <v>0</v>
      </c>
      <c r="E1543" s="39" t="s">
        <v>1764</v>
      </c>
      <c r="F1543" s="39" t="s">
        <v>77</v>
      </c>
    </row>
    <row r="1544" spans="1:6" x14ac:dyDescent="0.25">
      <c r="A1544" s="64" t="s">
        <v>154</v>
      </c>
      <c r="B1544" s="43" t="s">
        <v>14</v>
      </c>
      <c r="C1544" s="21">
        <v>114.83333333333333</v>
      </c>
      <c r="D1544" s="21">
        <v>534.75</v>
      </c>
      <c r="E1544" s="39" t="s">
        <v>477</v>
      </c>
      <c r="F1544" s="39" t="s">
        <v>78</v>
      </c>
    </row>
    <row r="1545" spans="1:6" ht="25.5" x14ac:dyDescent="0.25">
      <c r="A1545" s="64" t="s">
        <v>154</v>
      </c>
      <c r="B1545" s="43" t="s">
        <v>381</v>
      </c>
      <c r="C1545" s="21">
        <v>113.33333333333331</v>
      </c>
      <c r="D1545" s="21">
        <v>19.166666666666664</v>
      </c>
      <c r="E1545" s="39" t="s">
        <v>382</v>
      </c>
      <c r="F1545" s="39" t="s">
        <v>77</v>
      </c>
    </row>
    <row r="1546" spans="1:6" ht="25.5" x14ac:dyDescent="0.25">
      <c r="A1546" s="64" t="s">
        <v>154</v>
      </c>
      <c r="B1546" s="43" t="s">
        <v>237</v>
      </c>
      <c r="C1546" s="21">
        <v>72.416666666666671</v>
      </c>
      <c r="D1546" s="21">
        <v>74</v>
      </c>
      <c r="E1546" s="39" t="s">
        <v>386</v>
      </c>
      <c r="F1546" s="39" t="s">
        <v>77</v>
      </c>
    </row>
    <row r="1547" spans="1:6" x14ac:dyDescent="0.25">
      <c r="A1547" s="64" t="s">
        <v>154</v>
      </c>
      <c r="B1547" s="43" t="s">
        <v>395</v>
      </c>
      <c r="C1547" s="21">
        <v>23.75</v>
      </c>
      <c r="D1547" s="21">
        <v>22</v>
      </c>
      <c r="E1547" s="39" t="s">
        <v>396</v>
      </c>
      <c r="F1547" s="39" t="s">
        <v>78</v>
      </c>
    </row>
    <row r="1548" spans="1:6" ht="25.5" x14ac:dyDescent="0.25">
      <c r="A1548" s="64" t="s">
        <v>154</v>
      </c>
      <c r="B1548" s="43" t="s">
        <v>664</v>
      </c>
      <c r="C1548" s="21">
        <v>21.666666666666664</v>
      </c>
      <c r="D1548" s="21">
        <v>38.916666666666664</v>
      </c>
      <c r="E1548" s="39" t="s">
        <v>873</v>
      </c>
      <c r="F1548" s="39" t="s">
        <v>78</v>
      </c>
    </row>
    <row r="1549" spans="1:6" ht="25.5" x14ac:dyDescent="0.25">
      <c r="A1549" s="64" t="s">
        <v>154</v>
      </c>
      <c r="B1549" s="43" t="s">
        <v>1346</v>
      </c>
      <c r="C1549" s="21">
        <v>14.333333333333334</v>
      </c>
      <c r="D1549" s="21">
        <v>0</v>
      </c>
      <c r="E1549" s="39" t="s">
        <v>1347</v>
      </c>
      <c r="F1549" s="39" t="s">
        <v>77</v>
      </c>
    </row>
    <row r="1550" spans="1:6" ht="25.5" x14ac:dyDescent="0.25">
      <c r="A1550" s="64" t="s">
        <v>154</v>
      </c>
      <c r="B1550" s="43" t="s">
        <v>2570</v>
      </c>
      <c r="C1550" s="21">
        <v>9.3333333333333321</v>
      </c>
      <c r="D1550" s="21">
        <v>0</v>
      </c>
      <c r="E1550" s="39" t="s">
        <v>2571</v>
      </c>
      <c r="F1550" s="39" t="s">
        <v>77</v>
      </c>
    </row>
    <row r="1551" spans="1:6" ht="25.5" x14ac:dyDescent="0.25">
      <c r="A1551" s="64" t="s">
        <v>154</v>
      </c>
      <c r="B1551" s="43" t="s">
        <v>1411</v>
      </c>
      <c r="C1551" s="21">
        <v>5.666666666666667</v>
      </c>
      <c r="D1551" s="21">
        <v>0</v>
      </c>
      <c r="E1551" s="39" t="s">
        <v>1412</v>
      </c>
      <c r="F1551" s="39" t="s">
        <v>77</v>
      </c>
    </row>
    <row r="1552" spans="1:6" ht="25.5" x14ac:dyDescent="0.25">
      <c r="A1552" s="64" t="s">
        <v>154</v>
      </c>
      <c r="B1552" s="43" t="s">
        <v>1509</v>
      </c>
      <c r="C1552" s="21">
        <v>5.416666666666667</v>
      </c>
      <c r="D1552" s="21">
        <v>0</v>
      </c>
      <c r="E1552" s="39" t="s">
        <v>1510</v>
      </c>
      <c r="F1552" s="39" t="s">
        <v>77</v>
      </c>
    </row>
    <row r="1553" spans="1:6" ht="25.5" x14ac:dyDescent="0.25">
      <c r="A1553" s="64" t="s">
        <v>154</v>
      </c>
      <c r="B1553" s="43" t="s">
        <v>1454</v>
      </c>
      <c r="C1553" s="21">
        <v>4.083333333333333</v>
      </c>
      <c r="D1553" s="21">
        <v>0</v>
      </c>
      <c r="E1553" s="39" t="s">
        <v>1455</v>
      </c>
      <c r="F1553" s="39" t="s">
        <v>77</v>
      </c>
    </row>
    <row r="1554" spans="1:6" ht="25.5" x14ac:dyDescent="0.25">
      <c r="A1554" s="64" t="s">
        <v>154</v>
      </c>
      <c r="B1554" s="43" t="s">
        <v>2729</v>
      </c>
      <c r="C1554" s="21">
        <v>3.6666666666666665</v>
      </c>
      <c r="D1554" s="21">
        <v>0</v>
      </c>
      <c r="E1554" s="39" t="s">
        <v>2730</v>
      </c>
      <c r="F1554" s="39" t="s">
        <v>77</v>
      </c>
    </row>
    <row r="1555" spans="1:6" ht="25.5" x14ac:dyDescent="0.25">
      <c r="A1555" s="64" t="s">
        <v>154</v>
      </c>
      <c r="B1555" s="43" t="s">
        <v>1558</v>
      </c>
      <c r="C1555" s="21">
        <v>3.6666666666666665</v>
      </c>
      <c r="D1555" s="21">
        <v>0</v>
      </c>
      <c r="E1555" s="39" t="s">
        <v>1559</v>
      </c>
      <c r="F1555" s="39" t="s">
        <v>77</v>
      </c>
    </row>
    <row r="1556" spans="1:6" ht="25.5" x14ac:dyDescent="0.25">
      <c r="A1556" s="64" t="s">
        <v>154</v>
      </c>
      <c r="B1556" s="43" t="s">
        <v>2735</v>
      </c>
      <c r="C1556" s="21">
        <v>3.5833333333333335</v>
      </c>
      <c r="D1556" s="21">
        <v>0</v>
      </c>
      <c r="E1556" s="39" t="s">
        <v>2736</v>
      </c>
      <c r="F1556" s="39" t="s">
        <v>77</v>
      </c>
    </row>
    <row r="1557" spans="1:6" ht="25.5" x14ac:dyDescent="0.25">
      <c r="A1557" s="64" t="s">
        <v>154</v>
      </c>
      <c r="B1557" s="43" t="s">
        <v>1504</v>
      </c>
      <c r="C1557" s="21">
        <v>1.9166666666666667</v>
      </c>
      <c r="D1557" s="21">
        <v>0</v>
      </c>
      <c r="E1557" s="39" t="s">
        <v>2857</v>
      </c>
      <c r="F1557" s="39" t="s">
        <v>77</v>
      </c>
    </row>
    <row r="1558" spans="1:6" ht="25.5" x14ac:dyDescent="0.25">
      <c r="A1558" s="64" t="s">
        <v>154</v>
      </c>
      <c r="B1558" s="43" t="s">
        <v>1528</v>
      </c>
      <c r="C1558" s="21">
        <v>1.5</v>
      </c>
      <c r="D1558" s="21">
        <v>0</v>
      </c>
      <c r="E1558" s="39" t="s">
        <v>1529</v>
      </c>
      <c r="F1558" s="39" t="s">
        <v>77</v>
      </c>
    </row>
    <row r="1559" spans="1:6" ht="25.5" x14ac:dyDescent="0.25">
      <c r="A1559" s="64" t="s">
        <v>154</v>
      </c>
      <c r="B1559" s="43" t="s">
        <v>926</v>
      </c>
      <c r="C1559" s="21">
        <v>1.3333333333333335</v>
      </c>
      <c r="D1559" s="21">
        <v>15.5</v>
      </c>
      <c r="E1559" s="39" t="s">
        <v>927</v>
      </c>
      <c r="F1559" s="39" t="s">
        <v>77</v>
      </c>
    </row>
    <row r="1560" spans="1:6" ht="25.5" x14ac:dyDescent="0.25">
      <c r="A1560" s="64" t="s">
        <v>154</v>
      </c>
      <c r="B1560" s="43" t="s">
        <v>1556</v>
      </c>
      <c r="C1560" s="21">
        <v>0.91666666666666663</v>
      </c>
      <c r="D1560" s="21">
        <v>0</v>
      </c>
      <c r="E1560" s="39" t="s">
        <v>1557</v>
      </c>
      <c r="F1560" s="39" t="s">
        <v>77</v>
      </c>
    </row>
    <row r="1561" spans="1:6" x14ac:dyDescent="0.25">
      <c r="A1561" s="64" t="s">
        <v>154</v>
      </c>
      <c r="B1561" s="43" t="s">
        <v>2931</v>
      </c>
      <c r="C1561" s="21">
        <v>0.91666666666666663</v>
      </c>
      <c r="D1561" s="21">
        <v>0</v>
      </c>
      <c r="E1561" s="39" t="s">
        <v>2932</v>
      </c>
      <c r="F1561" s="39" t="s">
        <v>77</v>
      </c>
    </row>
    <row r="1562" spans="1:6" x14ac:dyDescent="0.25">
      <c r="A1562" s="64" t="s">
        <v>154</v>
      </c>
      <c r="B1562" s="43" t="s">
        <v>3740</v>
      </c>
      <c r="C1562" s="21">
        <v>0.83333333333333337</v>
      </c>
      <c r="D1562" s="21">
        <v>0</v>
      </c>
      <c r="E1562" s="39" t="s">
        <v>3741</v>
      </c>
      <c r="F1562" s="39" t="s">
        <v>48</v>
      </c>
    </row>
    <row r="1563" spans="1:6" ht="25.5" x14ac:dyDescent="0.25">
      <c r="A1563" s="64" t="s">
        <v>154</v>
      </c>
      <c r="B1563" s="43" t="s">
        <v>2945</v>
      </c>
      <c r="C1563" s="21">
        <v>0.83333333333333337</v>
      </c>
      <c r="D1563" s="21">
        <v>4.166666666666667</v>
      </c>
      <c r="E1563" s="39" t="s">
        <v>2946</v>
      </c>
      <c r="F1563" s="39" t="s">
        <v>77</v>
      </c>
    </row>
    <row r="1564" spans="1:6" x14ac:dyDescent="0.25">
      <c r="A1564" s="64" t="s">
        <v>154</v>
      </c>
      <c r="B1564" s="43" t="s">
        <v>2126</v>
      </c>
      <c r="C1564" s="21">
        <v>0.66666666666666674</v>
      </c>
      <c r="D1564" s="21">
        <v>0</v>
      </c>
      <c r="E1564" s="39" t="s">
        <v>2127</v>
      </c>
      <c r="F1564" s="39" t="s">
        <v>48</v>
      </c>
    </row>
    <row r="1565" spans="1:6" x14ac:dyDescent="0.25">
      <c r="A1565" s="64" t="s">
        <v>154</v>
      </c>
      <c r="B1565" s="43" t="s">
        <v>3743</v>
      </c>
      <c r="C1565" s="21">
        <v>0.66666666666666674</v>
      </c>
      <c r="D1565" s="21">
        <v>0</v>
      </c>
      <c r="E1565" s="39" t="s">
        <v>3741</v>
      </c>
      <c r="F1565" s="39" t="s">
        <v>48</v>
      </c>
    </row>
    <row r="1566" spans="1:6" x14ac:dyDescent="0.25">
      <c r="A1566" s="64" t="s">
        <v>154</v>
      </c>
      <c r="B1566" s="43" t="s">
        <v>2128</v>
      </c>
      <c r="C1566" s="21">
        <v>0.58333333333333337</v>
      </c>
      <c r="D1566" s="21">
        <v>0</v>
      </c>
      <c r="E1566" s="39" t="s">
        <v>1173</v>
      </c>
      <c r="F1566" s="39" t="s">
        <v>48</v>
      </c>
    </row>
    <row r="1567" spans="1:6" x14ac:dyDescent="0.25">
      <c r="A1567" s="64" t="s">
        <v>154</v>
      </c>
      <c r="B1567" s="43" t="s">
        <v>2129</v>
      </c>
      <c r="C1567" s="21">
        <v>0.5</v>
      </c>
      <c r="D1567" s="21">
        <v>0</v>
      </c>
      <c r="E1567" s="39" t="s">
        <v>772</v>
      </c>
      <c r="F1567" s="39" t="s">
        <v>48</v>
      </c>
    </row>
    <row r="1568" spans="1:6" x14ac:dyDescent="0.25">
      <c r="A1568" s="64" t="s">
        <v>154</v>
      </c>
      <c r="B1568" s="43" t="s">
        <v>1054</v>
      </c>
      <c r="C1568" s="21">
        <v>0.5</v>
      </c>
      <c r="D1568" s="21">
        <v>8.3333333333333343E-2</v>
      </c>
      <c r="E1568" s="39" t="s">
        <v>1055</v>
      </c>
      <c r="F1568" s="39" t="s">
        <v>78</v>
      </c>
    </row>
    <row r="1569" spans="1:6" ht="25.5" x14ac:dyDescent="0.25">
      <c r="A1569" s="64" t="s">
        <v>154</v>
      </c>
      <c r="B1569" s="43" t="s">
        <v>1623</v>
      </c>
      <c r="C1569" s="21">
        <v>0.5</v>
      </c>
      <c r="D1569" s="21">
        <v>0</v>
      </c>
      <c r="E1569" s="39" t="s">
        <v>1624</v>
      </c>
      <c r="F1569" s="39" t="s">
        <v>77</v>
      </c>
    </row>
    <row r="1570" spans="1:6" x14ac:dyDescent="0.25">
      <c r="A1570" s="64" t="s">
        <v>154</v>
      </c>
      <c r="B1570" s="43" t="s">
        <v>3869</v>
      </c>
      <c r="C1570" s="21">
        <v>0.41666666666666669</v>
      </c>
      <c r="D1570" s="21">
        <v>0</v>
      </c>
      <c r="E1570" s="39" t="s">
        <v>3870</v>
      </c>
      <c r="F1570" s="39" t="s">
        <v>48</v>
      </c>
    </row>
    <row r="1571" spans="1:6" x14ac:dyDescent="0.25">
      <c r="A1571" s="64" t="s">
        <v>154</v>
      </c>
      <c r="B1571" s="43" t="s">
        <v>598</v>
      </c>
      <c r="C1571" s="21">
        <v>0.33333333333333337</v>
      </c>
      <c r="D1571" s="21">
        <v>1</v>
      </c>
      <c r="E1571" s="39" t="s">
        <v>599</v>
      </c>
      <c r="F1571" s="39" t="s">
        <v>78</v>
      </c>
    </row>
    <row r="1572" spans="1:6" ht="25.5" x14ac:dyDescent="0.25">
      <c r="A1572" s="64" t="s">
        <v>154</v>
      </c>
      <c r="B1572" s="43" t="s">
        <v>403</v>
      </c>
      <c r="C1572" s="21">
        <v>0.33333333333333337</v>
      </c>
      <c r="D1572" s="21">
        <v>0.83333333333333337</v>
      </c>
      <c r="E1572" s="39" t="s">
        <v>2986</v>
      </c>
      <c r="F1572" s="39" t="s">
        <v>78</v>
      </c>
    </row>
    <row r="1573" spans="1:6" x14ac:dyDescent="0.25">
      <c r="A1573" s="64" t="s">
        <v>154</v>
      </c>
      <c r="B1573" s="43" t="s">
        <v>2073</v>
      </c>
      <c r="C1573" s="21">
        <v>0.25</v>
      </c>
      <c r="D1573" s="21">
        <v>0</v>
      </c>
      <c r="E1573" s="39" t="s">
        <v>2074</v>
      </c>
      <c r="F1573" s="39" t="s">
        <v>48</v>
      </c>
    </row>
    <row r="1574" spans="1:6" x14ac:dyDescent="0.25">
      <c r="A1574" s="64" t="s">
        <v>154</v>
      </c>
      <c r="B1574" s="43" t="s">
        <v>2130</v>
      </c>
      <c r="C1574" s="21">
        <v>0.25</v>
      </c>
      <c r="D1574" s="21">
        <v>0</v>
      </c>
      <c r="E1574" s="39" t="s">
        <v>1175</v>
      </c>
      <c r="F1574" s="39" t="s">
        <v>48</v>
      </c>
    </row>
    <row r="1575" spans="1:6" x14ac:dyDescent="0.25">
      <c r="A1575" s="64" t="s">
        <v>154</v>
      </c>
      <c r="B1575" s="43" t="s">
        <v>3871</v>
      </c>
      <c r="C1575" s="21">
        <v>0.25</v>
      </c>
      <c r="D1575" s="21">
        <v>0</v>
      </c>
      <c r="E1575" s="39" t="s">
        <v>772</v>
      </c>
      <c r="F1575" s="39" t="s">
        <v>48</v>
      </c>
    </row>
    <row r="1576" spans="1:6" x14ac:dyDescent="0.25">
      <c r="A1576" s="64" t="s">
        <v>154</v>
      </c>
      <c r="B1576" s="43" t="s">
        <v>3872</v>
      </c>
      <c r="C1576" s="21">
        <v>0.25</v>
      </c>
      <c r="D1576" s="21">
        <v>0</v>
      </c>
      <c r="E1576" s="39" t="s">
        <v>3873</v>
      </c>
      <c r="F1576" s="39" t="s">
        <v>48</v>
      </c>
    </row>
    <row r="1577" spans="1:6" ht="25.5" x14ac:dyDescent="0.25">
      <c r="A1577" s="64" t="s">
        <v>154</v>
      </c>
      <c r="B1577" s="43" t="s">
        <v>1675</v>
      </c>
      <c r="C1577" s="21">
        <v>0.25</v>
      </c>
      <c r="D1577" s="21">
        <v>0</v>
      </c>
      <c r="E1577" s="39" t="s">
        <v>1676</v>
      </c>
      <c r="F1577" s="39" t="s">
        <v>78</v>
      </c>
    </row>
    <row r="1578" spans="1:6" x14ac:dyDescent="0.25">
      <c r="A1578" s="64" t="s">
        <v>154</v>
      </c>
      <c r="B1578" s="43" t="s">
        <v>2076</v>
      </c>
      <c r="C1578" s="21">
        <v>0.16666666666666669</v>
      </c>
      <c r="D1578" s="21">
        <v>0</v>
      </c>
      <c r="E1578" s="39" t="s">
        <v>2077</v>
      </c>
      <c r="F1578" s="39" t="s">
        <v>48</v>
      </c>
    </row>
    <row r="1579" spans="1:6" x14ac:dyDescent="0.25">
      <c r="A1579" s="64" t="s">
        <v>154</v>
      </c>
      <c r="B1579" s="43" t="s">
        <v>2131</v>
      </c>
      <c r="C1579" s="21">
        <v>0.16666666666666669</v>
      </c>
      <c r="D1579" s="21">
        <v>0</v>
      </c>
      <c r="E1579" s="39" t="s">
        <v>2132</v>
      </c>
      <c r="F1579" s="39" t="s">
        <v>48</v>
      </c>
    </row>
    <row r="1580" spans="1:6" x14ac:dyDescent="0.25">
      <c r="A1580" s="64" t="s">
        <v>154</v>
      </c>
      <c r="B1580" s="43" t="s">
        <v>2133</v>
      </c>
      <c r="C1580" s="21">
        <v>0.16666666666666669</v>
      </c>
      <c r="D1580" s="21">
        <v>0</v>
      </c>
      <c r="E1580" s="39" t="s">
        <v>1173</v>
      </c>
      <c r="F1580" s="39" t="s">
        <v>48</v>
      </c>
    </row>
    <row r="1581" spans="1:6" x14ac:dyDescent="0.25">
      <c r="A1581" s="64" t="s">
        <v>154</v>
      </c>
      <c r="B1581" s="43" t="s">
        <v>2084</v>
      </c>
      <c r="C1581" s="21">
        <v>0.16666666666666669</v>
      </c>
      <c r="D1581" s="21">
        <v>0</v>
      </c>
      <c r="E1581" s="39" t="s">
        <v>2085</v>
      </c>
      <c r="F1581" s="39" t="s">
        <v>48</v>
      </c>
    </row>
    <row r="1582" spans="1:6" x14ac:dyDescent="0.25">
      <c r="A1582" s="64" t="s">
        <v>154</v>
      </c>
      <c r="B1582" s="43" t="s">
        <v>2086</v>
      </c>
      <c r="C1582" s="21">
        <v>0.16666666666666669</v>
      </c>
      <c r="D1582" s="21">
        <v>0</v>
      </c>
      <c r="E1582" s="39" t="s">
        <v>2087</v>
      </c>
      <c r="F1582" s="39" t="s">
        <v>48</v>
      </c>
    </row>
    <row r="1583" spans="1:6" x14ac:dyDescent="0.25">
      <c r="A1583" s="64" t="s">
        <v>154</v>
      </c>
      <c r="B1583" s="43" t="s">
        <v>3874</v>
      </c>
      <c r="C1583" s="21">
        <v>0.16666666666666669</v>
      </c>
      <c r="D1583" s="21">
        <v>0</v>
      </c>
      <c r="E1583" s="39" t="s">
        <v>2127</v>
      </c>
      <c r="F1583" s="39" t="s">
        <v>48</v>
      </c>
    </row>
    <row r="1584" spans="1:6" ht="25.5" x14ac:dyDescent="0.25">
      <c r="A1584" s="64" t="s">
        <v>154</v>
      </c>
      <c r="B1584" s="43" t="s">
        <v>1686</v>
      </c>
      <c r="C1584" s="21">
        <v>0.16666666666666669</v>
      </c>
      <c r="D1584" s="21">
        <v>0</v>
      </c>
      <c r="E1584" s="39" t="s">
        <v>1687</v>
      </c>
      <c r="F1584" s="39" t="s">
        <v>77</v>
      </c>
    </row>
    <row r="1585" spans="1:6" ht="25.5" x14ac:dyDescent="0.25">
      <c r="A1585" s="64" t="s">
        <v>154</v>
      </c>
      <c r="B1585" s="43" t="s">
        <v>1715</v>
      </c>
      <c r="C1585" s="21">
        <v>0.16666666666666669</v>
      </c>
      <c r="D1585" s="21">
        <v>0</v>
      </c>
      <c r="E1585" s="39" t="s">
        <v>3130</v>
      </c>
      <c r="F1585" s="39" t="s">
        <v>77</v>
      </c>
    </row>
    <row r="1586" spans="1:6" x14ac:dyDescent="0.25">
      <c r="A1586" s="64" t="s">
        <v>154</v>
      </c>
      <c r="B1586" s="43" t="s">
        <v>2134</v>
      </c>
      <c r="C1586" s="21">
        <v>8.3333333333333343E-2</v>
      </c>
      <c r="D1586" s="21">
        <v>0</v>
      </c>
      <c r="E1586" s="39" t="s">
        <v>1174</v>
      </c>
      <c r="F1586" s="39" t="s">
        <v>48</v>
      </c>
    </row>
    <row r="1587" spans="1:6" x14ac:dyDescent="0.25">
      <c r="A1587" s="64" t="s">
        <v>154</v>
      </c>
      <c r="B1587" s="43" t="s">
        <v>3761</v>
      </c>
      <c r="C1587" s="21">
        <v>8.3333333333333343E-2</v>
      </c>
      <c r="D1587" s="21">
        <v>0</v>
      </c>
      <c r="E1587" s="39" t="s">
        <v>2074</v>
      </c>
      <c r="F1587" s="39" t="s">
        <v>48</v>
      </c>
    </row>
    <row r="1588" spans="1:6" x14ac:dyDescent="0.25">
      <c r="A1588" s="64" t="s">
        <v>154</v>
      </c>
      <c r="B1588" s="43" t="s">
        <v>3875</v>
      </c>
      <c r="C1588" s="21">
        <v>8.3333333333333343E-2</v>
      </c>
      <c r="D1588" s="21">
        <v>0</v>
      </c>
      <c r="E1588" s="39" t="s">
        <v>3876</v>
      </c>
      <c r="F1588" s="39" t="s">
        <v>48</v>
      </c>
    </row>
    <row r="1589" spans="1:6" ht="25.5" x14ac:dyDescent="0.25">
      <c r="A1589" s="64" t="s">
        <v>154</v>
      </c>
      <c r="B1589" s="43" t="s">
        <v>3147</v>
      </c>
      <c r="C1589" s="21">
        <v>8.3333333333333343E-2</v>
      </c>
      <c r="D1589" s="21">
        <v>0</v>
      </c>
      <c r="E1589" s="39" t="s">
        <v>3148</v>
      </c>
      <c r="F1589" s="39" t="s">
        <v>77</v>
      </c>
    </row>
    <row r="1590" spans="1:6" ht="25.5" x14ac:dyDescent="0.25">
      <c r="A1590" s="64" t="s">
        <v>154</v>
      </c>
      <c r="B1590" s="43" t="s">
        <v>1719</v>
      </c>
      <c r="C1590" s="21">
        <v>8.3333333333333343E-2</v>
      </c>
      <c r="D1590" s="21">
        <v>0</v>
      </c>
      <c r="E1590" s="39" t="s">
        <v>1720</v>
      </c>
      <c r="F1590" s="39" t="s">
        <v>77</v>
      </c>
    </row>
    <row r="1591" spans="1:6" ht="25.5" x14ac:dyDescent="0.25">
      <c r="A1591" s="64" t="s">
        <v>154</v>
      </c>
      <c r="B1591" s="43" t="s">
        <v>3149</v>
      </c>
      <c r="C1591" s="21">
        <v>8.3333333333333343E-2</v>
      </c>
      <c r="D1591" s="21">
        <v>8.3333333333333343E-2</v>
      </c>
      <c r="E1591" s="39" t="s">
        <v>3150</v>
      </c>
      <c r="F1591" s="39" t="s">
        <v>78</v>
      </c>
    </row>
  </sheetData>
  <conditionalFormatting sqref="B2:B1591">
    <cfRule type="expression" dxfId="0" priority="1">
      <formula>$I2="NIL"</formula>
    </cfRule>
  </conditionalFormatting>
  <pageMargins left="0.70866141732283472" right="0.70866141732283472" top="0.74803149606299213" bottom="0.74803149606299213" header="0.31496062992125984" footer="0.31496062992125984"/>
  <pageSetup paperSize="9" scale="78" fitToHeight="0" orientation="landscape" horizontalDpi="4294967292" verticalDpi="4294967292"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pageSetUpPr fitToPage="1"/>
  </sheetPr>
  <dimension ref="A1:D319"/>
  <sheetViews>
    <sheetView zoomScaleSheetLayoutView="100" workbookViewId="0">
      <pane ySplit="1" topLeftCell="A2" activePane="bottomLeft" state="frozen"/>
      <selection activeCell="A7" sqref="A7"/>
      <selection pane="bottomLeft" activeCell="E39" sqref="E39"/>
    </sheetView>
  </sheetViews>
  <sheetFormatPr defaultColWidth="8.75" defaultRowHeight="15" x14ac:dyDescent="0.25"/>
  <cols>
    <col min="1" max="1" width="20" style="8" bestFit="1" customWidth="1"/>
    <col min="2" max="2" width="12.25" style="33" bestFit="1" customWidth="1"/>
    <col min="3" max="3" width="12.25" style="34" bestFit="1" customWidth="1"/>
    <col min="4" max="4" width="95.625" style="7" customWidth="1"/>
    <col min="5" max="16384" width="8.75" style="8"/>
  </cols>
  <sheetData>
    <row r="1" spans="1:4" ht="15.75" thickBot="1" x14ac:dyDescent="0.3">
      <c r="A1" s="8" t="s">
        <v>161</v>
      </c>
      <c r="B1" s="32" t="s">
        <v>2290</v>
      </c>
      <c r="C1" s="32" t="s">
        <v>814</v>
      </c>
      <c r="D1" s="7" t="s">
        <v>75</v>
      </c>
    </row>
    <row r="2" spans="1:4" ht="15.75" thickTop="1" x14ac:dyDescent="0.25">
      <c r="A2" s="51" t="s">
        <v>1176</v>
      </c>
      <c r="B2" s="52">
        <v>305.944444444444</v>
      </c>
      <c r="C2" s="47">
        <v>162.17013888888903</v>
      </c>
      <c r="D2" s="48" t="s">
        <v>1177</v>
      </c>
    </row>
    <row r="3" spans="1:4" x14ac:dyDescent="0.25">
      <c r="A3" s="53" t="s">
        <v>215</v>
      </c>
      <c r="B3" s="54">
        <v>146.996527777778</v>
      </c>
      <c r="C3" s="21">
        <v>333.14930555555605</v>
      </c>
      <c r="D3" s="55" t="s">
        <v>409</v>
      </c>
    </row>
    <row r="4" spans="1:4" x14ac:dyDescent="0.25">
      <c r="A4" s="53" t="s">
        <v>2135</v>
      </c>
      <c r="B4" s="54">
        <v>138.909722222222</v>
      </c>
      <c r="C4" s="21">
        <v>7.9861111111111105E-2</v>
      </c>
      <c r="D4" s="55" t="s">
        <v>2136</v>
      </c>
    </row>
    <row r="5" spans="1:4" x14ac:dyDescent="0.25">
      <c r="A5" s="53" t="s">
        <v>791</v>
      </c>
      <c r="B5" s="54">
        <v>99.1805555555556</v>
      </c>
      <c r="C5" s="21">
        <v>0.48958333333333298</v>
      </c>
      <c r="D5" s="55" t="s">
        <v>661</v>
      </c>
    </row>
    <row r="6" spans="1:4" x14ac:dyDescent="0.25">
      <c r="A6" s="53" t="s">
        <v>1180</v>
      </c>
      <c r="B6" s="54">
        <v>57.9861111111111</v>
      </c>
      <c r="C6" s="21">
        <v>48.15625</v>
      </c>
      <c r="D6" s="55" t="s">
        <v>1181</v>
      </c>
    </row>
    <row r="7" spans="1:4" x14ac:dyDescent="0.25">
      <c r="A7" s="53" t="s">
        <v>3877</v>
      </c>
      <c r="B7" s="54">
        <v>51.597222222222193</v>
      </c>
      <c r="C7" s="21">
        <v>5.8715277777777795</v>
      </c>
      <c r="D7" s="55" t="s">
        <v>3878</v>
      </c>
    </row>
    <row r="8" spans="1:4" x14ac:dyDescent="0.25">
      <c r="A8" s="53" t="s">
        <v>3879</v>
      </c>
      <c r="B8" s="54">
        <v>50.642361111111107</v>
      </c>
      <c r="C8" s="21">
        <v>0</v>
      </c>
      <c r="D8" s="55" t="s">
        <v>3880</v>
      </c>
    </row>
    <row r="9" spans="1:4" x14ac:dyDescent="0.25">
      <c r="A9" s="53" t="s">
        <v>3881</v>
      </c>
      <c r="B9" s="54">
        <v>42.8368055555556</v>
      </c>
      <c r="C9" s="21">
        <v>2.2951388888888897</v>
      </c>
      <c r="D9" s="55" t="s">
        <v>3882</v>
      </c>
    </row>
    <row r="10" spans="1:4" x14ac:dyDescent="0.25">
      <c r="A10" s="53" t="s">
        <v>159</v>
      </c>
      <c r="B10" s="54">
        <v>42.829861111111107</v>
      </c>
      <c r="C10" s="21">
        <v>41.100694444444393</v>
      </c>
      <c r="D10" s="55" t="s">
        <v>411</v>
      </c>
    </row>
    <row r="11" spans="1:4" x14ac:dyDescent="0.25">
      <c r="A11" s="53" t="s">
        <v>3883</v>
      </c>
      <c r="B11" s="54">
        <v>41.9513888888889</v>
      </c>
      <c r="C11" s="21">
        <v>4.2326388888888893</v>
      </c>
      <c r="D11" s="55" t="s">
        <v>3884</v>
      </c>
    </row>
    <row r="12" spans="1:4" x14ac:dyDescent="0.25">
      <c r="A12" s="53" t="s">
        <v>326</v>
      </c>
      <c r="B12" s="54">
        <v>41.8715277777778</v>
      </c>
      <c r="C12" s="21">
        <v>6.9305555555555598</v>
      </c>
      <c r="D12" s="55" t="s">
        <v>418</v>
      </c>
    </row>
    <row r="13" spans="1:4" x14ac:dyDescent="0.25">
      <c r="A13" s="53" t="s">
        <v>2137</v>
      </c>
      <c r="B13" s="54">
        <v>35.2916666666667</v>
      </c>
      <c r="C13" s="21">
        <v>0</v>
      </c>
      <c r="D13" s="55" t="s">
        <v>2138</v>
      </c>
    </row>
    <row r="14" spans="1:4" x14ac:dyDescent="0.25">
      <c r="A14" s="53" t="s">
        <v>160</v>
      </c>
      <c r="B14" s="54">
        <v>32.5520833333333</v>
      </c>
      <c r="C14" s="21">
        <v>83.1805555555556</v>
      </c>
      <c r="D14" s="55" t="s">
        <v>414</v>
      </c>
    </row>
    <row r="15" spans="1:4" x14ac:dyDescent="0.25">
      <c r="A15" s="53" t="s">
        <v>1210</v>
      </c>
      <c r="B15" s="54">
        <v>30.274305555555596</v>
      </c>
      <c r="C15" s="21">
        <v>1.9236111111111101</v>
      </c>
      <c r="D15" s="55" t="s">
        <v>1211</v>
      </c>
    </row>
    <row r="16" spans="1:4" x14ac:dyDescent="0.25">
      <c r="A16" s="53" t="s">
        <v>3885</v>
      </c>
      <c r="B16" s="54">
        <v>29.954861111111097</v>
      </c>
      <c r="C16" s="21">
        <v>0.375</v>
      </c>
      <c r="D16" s="55" t="s">
        <v>3886</v>
      </c>
    </row>
    <row r="17" spans="1:4" x14ac:dyDescent="0.25">
      <c r="A17" s="53" t="s">
        <v>3887</v>
      </c>
      <c r="B17" s="54">
        <v>29.4791666666667</v>
      </c>
      <c r="C17" s="21">
        <v>0.89583333333333293</v>
      </c>
      <c r="D17" s="55" t="s">
        <v>3888</v>
      </c>
    </row>
    <row r="18" spans="1:4" x14ac:dyDescent="0.25">
      <c r="A18" s="53" t="s">
        <v>419</v>
      </c>
      <c r="B18" s="54">
        <v>28.2604166666667</v>
      </c>
      <c r="C18" s="21">
        <v>4.1319444444444402</v>
      </c>
      <c r="D18" s="55" t="s">
        <v>420</v>
      </c>
    </row>
    <row r="19" spans="1:4" x14ac:dyDescent="0.25">
      <c r="A19" s="53" t="s">
        <v>2139</v>
      </c>
      <c r="B19" s="54">
        <v>27.006944444444397</v>
      </c>
      <c r="C19" s="21">
        <v>35.298611111111107</v>
      </c>
      <c r="D19" s="55" t="s">
        <v>2140</v>
      </c>
    </row>
    <row r="20" spans="1:4" x14ac:dyDescent="0.25">
      <c r="A20" s="53" t="s">
        <v>1204</v>
      </c>
      <c r="B20" s="54">
        <v>23.361111111111097</v>
      </c>
      <c r="C20" s="21">
        <v>2.9652777777777803</v>
      </c>
      <c r="D20" s="55" t="s">
        <v>1205</v>
      </c>
    </row>
    <row r="21" spans="1:4" x14ac:dyDescent="0.25">
      <c r="A21" s="53" t="s">
        <v>3889</v>
      </c>
      <c r="B21" s="54">
        <v>23.329861111111097</v>
      </c>
      <c r="C21" s="21">
        <v>50.2083333333333</v>
      </c>
      <c r="D21" s="55" t="s">
        <v>3890</v>
      </c>
    </row>
    <row r="22" spans="1:4" x14ac:dyDescent="0.25">
      <c r="A22" s="53" t="s">
        <v>775</v>
      </c>
      <c r="B22" s="54">
        <v>22.7291666666667</v>
      </c>
      <c r="C22" s="21">
        <v>59.100694444444393</v>
      </c>
      <c r="D22" s="55" t="s">
        <v>776</v>
      </c>
    </row>
    <row r="23" spans="1:4" x14ac:dyDescent="0.25">
      <c r="A23" s="53" t="s">
        <v>3891</v>
      </c>
      <c r="B23" s="54">
        <v>22.173611111111097</v>
      </c>
      <c r="C23" s="21">
        <v>1.2291666666666701</v>
      </c>
      <c r="D23" s="55" t="s">
        <v>3892</v>
      </c>
    </row>
    <row r="24" spans="1:4" x14ac:dyDescent="0.25">
      <c r="A24" s="53" t="s">
        <v>1178</v>
      </c>
      <c r="B24" s="54">
        <v>21.5694444444444</v>
      </c>
      <c r="C24" s="21">
        <v>114.74652777777801</v>
      </c>
      <c r="D24" s="55" t="s">
        <v>1179</v>
      </c>
    </row>
    <row r="25" spans="1:4" x14ac:dyDescent="0.25">
      <c r="A25" s="53" t="s">
        <v>777</v>
      </c>
      <c r="B25" s="54">
        <v>20.315972222222197</v>
      </c>
      <c r="C25" s="21">
        <v>5.3888888888888893</v>
      </c>
      <c r="D25" s="55" t="s">
        <v>778</v>
      </c>
    </row>
    <row r="26" spans="1:4" x14ac:dyDescent="0.25">
      <c r="A26" s="53" t="s">
        <v>2141</v>
      </c>
      <c r="B26" s="54">
        <v>19.3541666666667</v>
      </c>
      <c r="C26" s="21">
        <v>0</v>
      </c>
      <c r="D26" s="55" t="s">
        <v>2142</v>
      </c>
    </row>
    <row r="27" spans="1:4" x14ac:dyDescent="0.25">
      <c r="A27" s="53" t="s">
        <v>3893</v>
      </c>
      <c r="B27" s="54">
        <v>19.315972222222197</v>
      </c>
      <c r="C27" s="21">
        <v>0.33680555555555602</v>
      </c>
      <c r="D27" s="55" t="s">
        <v>3894</v>
      </c>
    </row>
    <row r="28" spans="1:4" x14ac:dyDescent="0.25">
      <c r="A28" s="53" t="s">
        <v>3895</v>
      </c>
      <c r="B28" s="54">
        <v>18.4895833333333</v>
      </c>
      <c r="C28" s="21">
        <v>0</v>
      </c>
      <c r="D28" s="55" t="s">
        <v>3896</v>
      </c>
    </row>
    <row r="29" spans="1:4" x14ac:dyDescent="0.25">
      <c r="A29" s="53" t="s">
        <v>2148</v>
      </c>
      <c r="B29" s="54">
        <v>17.565972222222197</v>
      </c>
      <c r="C29" s="21">
        <v>0</v>
      </c>
      <c r="D29" s="55" t="s">
        <v>2149</v>
      </c>
    </row>
    <row r="30" spans="1:4" x14ac:dyDescent="0.25">
      <c r="A30" s="53" t="s">
        <v>3897</v>
      </c>
      <c r="B30" s="54">
        <v>16.9479166666667</v>
      </c>
      <c r="C30" s="21">
        <v>0</v>
      </c>
      <c r="D30" s="55" t="s">
        <v>2396</v>
      </c>
    </row>
    <row r="31" spans="1:4" x14ac:dyDescent="0.25">
      <c r="A31" s="53" t="s">
        <v>2143</v>
      </c>
      <c r="B31" s="54">
        <v>16.4375</v>
      </c>
      <c r="C31" s="21">
        <v>0</v>
      </c>
      <c r="D31" s="55" t="s">
        <v>2144</v>
      </c>
    </row>
    <row r="32" spans="1:4" x14ac:dyDescent="0.25">
      <c r="A32" s="53" t="s">
        <v>3898</v>
      </c>
      <c r="B32" s="54">
        <v>16.3506944444444</v>
      </c>
      <c r="C32" s="21">
        <v>0</v>
      </c>
      <c r="D32" s="55" t="s">
        <v>3899</v>
      </c>
    </row>
    <row r="33" spans="1:4" x14ac:dyDescent="0.25">
      <c r="A33" s="53" t="s">
        <v>2145</v>
      </c>
      <c r="B33" s="54">
        <v>15.4583333333333</v>
      </c>
      <c r="C33" s="21">
        <v>7.1111111111111089</v>
      </c>
      <c r="D33" s="55" t="s">
        <v>2146</v>
      </c>
    </row>
    <row r="34" spans="1:4" x14ac:dyDescent="0.25">
      <c r="A34" s="53" t="s">
        <v>3900</v>
      </c>
      <c r="B34" s="54">
        <v>15.4166666666667</v>
      </c>
      <c r="C34" s="21">
        <v>0</v>
      </c>
      <c r="D34" s="55" t="s">
        <v>3901</v>
      </c>
    </row>
    <row r="35" spans="1:4" x14ac:dyDescent="0.25">
      <c r="A35" s="53" t="s">
        <v>1200</v>
      </c>
      <c r="B35" s="54">
        <v>15.2638888888889</v>
      </c>
      <c r="C35" s="21">
        <v>3.3020833333333295</v>
      </c>
      <c r="D35" s="55" t="s">
        <v>1201</v>
      </c>
    </row>
    <row r="36" spans="1:4" x14ac:dyDescent="0.25">
      <c r="A36" s="53" t="s">
        <v>2169</v>
      </c>
      <c r="B36" s="54">
        <v>15.1805555555556</v>
      </c>
      <c r="C36" s="21">
        <v>0</v>
      </c>
      <c r="D36" s="55" t="s">
        <v>1706</v>
      </c>
    </row>
    <row r="37" spans="1:4" x14ac:dyDescent="0.25">
      <c r="A37" s="53" t="s">
        <v>2168</v>
      </c>
      <c r="B37" s="54">
        <v>15.1805555555556</v>
      </c>
      <c r="C37" s="21">
        <v>0</v>
      </c>
      <c r="D37" s="55" t="s">
        <v>1708</v>
      </c>
    </row>
    <row r="38" spans="1:4" x14ac:dyDescent="0.25">
      <c r="A38" s="53" t="s">
        <v>1218</v>
      </c>
      <c r="B38" s="54">
        <v>15.03125</v>
      </c>
      <c r="C38" s="21">
        <v>1.1076388888888899</v>
      </c>
      <c r="D38" s="55" t="s">
        <v>1219</v>
      </c>
    </row>
    <row r="39" spans="1:4" x14ac:dyDescent="0.25">
      <c r="A39" s="53" t="s">
        <v>3902</v>
      </c>
      <c r="B39" s="54">
        <v>14.934027777777798</v>
      </c>
      <c r="C39" s="21">
        <v>0</v>
      </c>
      <c r="D39" s="55" t="s">
        <v>3903</v>
      </c>
    </row>
    <row r="40" spans="1:4" x14ac:dyDescent="0.25">
      <c r="A40" s="53" t="s">
        <v>1182</v>
      </c>
      <c r="B40" s="54">
        <v>14.548611111111098</v>
      </c>
      <c r="C40" s="21">
        <v>40.579861111111107</v>
      </c>
      <c r="D40" s="55" t="s">
        <v>1183</v>
      </c>
    </row>
    <row r="41" spans="1:4" x14ac:dyDescent="0.25">
      <c r="A41" s="53" t="s">
        <v>3904</v>
      </c>
      <c r="B41" s="54">
        <v>14.309027777777798</v>
      </c>
      <c r="C41" s="21">
        <v>0</v>
      </c>
      <c r="D41" s="55" t="s">
        <v>3905</v>
      </c>
    </row>
    <row r="42" spans="1:4" x14ac:dyDescent="0.25">
      <c r="A42" s="53" t="s">
        <v>779</v>
      </c>
      <c r="B42" s="54">
        <v>14.034722222222198</v>
      </c>
      <c r="C42" s="21">
        <v>4.1354166666666696</v>
      </c>
      <c r="D42" s="55" t="s">
        <v>780</v>
      </c>
    </row>
    <row r="43" spans="1:4" x14ac:dyDescent="0.25">
      <c r="A43" s="53" t="s">
        <v>158</v>
      </c>
      <c r="B43" s="54">
        <v>13.8020833333333</v>
      </c>
      <c r="C43" s="21">
        <v>34.038194444444393</v>
      </c>
      <c r="D43" s="55" t="s">
        <v>415</v>
      </c>
    </row>
    <row r="44" spans="1:4" x14ac:dyDescent="0.25">
      <c r="A44" s="53" t="s">
        <v>1188</v>
      </c>
      <c r="B44" s="54">
        <v>13.7638888888889</v>
      </c>
      <c r="C44" s="21">
        <v>8.5034722222222197</v>
      </c>
      <c r="D44" s="55" t="s">
        <v>1063</v>
      </c>
    </row>
    <row r="45" spans="1:4" x14ac:dyDescent="0.25">
      <c r="A45" s="53" t="s">
        <v>3906</v>
      </c>
      <c r="B45" s="54">
        <v>13.409722222222198</v>
      </c>
      <c r="C45" s="21">
        <v>3.4722222222222196E-2</v>
      </c>
      <c r="D45" s="55" t="s">
        <v>3907</v>
      </c>
    </row>
    <row r="46" spans="1:4" x14ac:dyDescent="0.25">
      <c r="A46" s="53" t="s">
        <v>325</v>
      </c>
      <c r="B46" s="54">
        <v>13.409722222222198</v>
      </c>
      <c r="C46" s="21">
        <v>2.3229166666666701</v>
      </c>
      <c r="D46" s="55" t="s">
        <v>416</v>
      </c>
    </row>
    <row r="47" spans="1:4" x14ac:dyDescent="0.25">
      <c r="A47" s="53" t="s">
        <v>781</v>
      </c>
      <c r="B47" s="54">
        <v>13.152777777777798</v>
      </c>
      <c r="C47" s="21">
        <v>4.1215277777777795</v>
      </c>
      <c r="D47" s="55" t="s">
        <v>782</v>
      </c>
    </row>
    <row r="48" spans="1:4" ht="26.25" x14ac:dyDescent="0.25">
      <c r="A48" s="53" t="s">
        <v>3908</v>
      </c>
      <c r="B48" s="54">
        <v>12.725694444444398</v>
      </c>
      <c r="C48" s="21">
        <v>0.20486111111111099</v>
      </c>
      <c r="D48" s="55" t="s">
        <v>3909</v>
      </c>
    </row>
    <row r="49" spans="1:4" x14ac:dyDescent="0.25">
      <c r="A49" s="53" t="s">
        <v>3910</v>
      </c>
      <c r="B49" s="54">
        <v>12.25</v>
      </c>
      <c r="C49" s="21">
        <v>0</v>
      </c>
      <c r="D49" s="55" t="s">
        <v>3911</v>
      </c>
    </row>
    <row r="50" spans="1:4" x14ac:dyDescent="0.25">
      <c r="A50" s="53" t="s">
        <v>3912</v>
      </c>
      <c r="B50" s="54">
        <v>11.892361111111098</v>
      </c>
      <c r="C50" s="21">
        <v>3.59375</v>
      </c>
      <c r="D50" s="55" t="s">
        <v>3913</v>
      </c>
    </row>
    <row r="51" spans="1:4" x14ac:dyDescent="0.25">
      <c r="A51" s="53" t="s">
        <v>3914</v>
      </c>
      <c r="B51" s="54">
        <v>11.4618055555556</v>
      </c>
      <c r="C51" s="21">
        <v>0</v>
      </c>
      <c r="D51" s="55" t="s">
        <v>3915</v>
      </c>
    </row>
    <row r="52" spans="1:4" x14ac:dyDescent="0.25">
      <c r="A52" s="53" t="s">
        <v>2147</v>
      </c>
      <c r="B52" s="54">
        <v>11.3333333333333</v>
      </c>
      <c r="C52" s="21">
        <v>0</v>
      </c>
      <c r="D52" s="55" t="s">
        <v>1674</v>
      </c>
    </row>
    <row r="53" spans="1:4" ht="26.25" x14ac:dyDescent="0.25">
      <c r="A53" s="53" t="s">
        <v>3916</v>
      </c>
      <c r="B53" s="54">
        <v>11.0902777777778</v>
      </c>
      <c r="C53" s="21">
        <v>7.8298611111111089</v>
      </c>
      <c r="D53" s="55" t="s">
        <v>3917</v>
      </c>
    </row>
    <row r="54" spans="1:4" x14ac:dyDescent="0.25">
      <c r="A54" s="53" t="s">
        <v>323</v>
      </c>
      <c r="B54" s="54">
        <v>10.9652777777778</v>
      </c>
      <c r="C54" s="21">
        <v>2.7326388888888897</v>
      </c>
      <c r="D54" s="55" t="s">
        <v>324</v>
      </c>
    </row>
    <row r="55" spans="1:4" ht="26.25" x14ac:dyDescent="0.25">
      <c r="A55" s="53" t="s">
        <v>3918</v>
      </c>
      <c r="B55" s="54">
        <v>10.892361111111098</v>
      </c>
      <c r="C55" s="21">
        <v>2.4097222222222201</v>
      </c>
      <c r="D55" s="55" t="s">
        <v>3919</v>
      </c>
    </row>
    <row r="56" spans="1:4" x14ac:dyDescent="0.25">
      <c r="A56" s="53" t="s">
        <v>2164</v>
      </c>
      <c r="B56" s="54">
        <v>10.5034722222222</v>
      </c>
      <c r="C56" s="21">
        <v>0</v>
      </c>
      <c r="D56" s="55" t="s">
        <v>2165</v>
      </c>
    </row>
    <row r="57" spans="1:4" x14ac:dyDescent="0.25">
      <c r="A57" s="53" t="s">
        <v>3920</v>
      </c>
      <c r="B57" s="54">
        <v>10.4375</v>
      </c>
      <c r="C57" s="21">
        <v>4.3090277777777795</v>
      </c>
      <c r="D57" s="55" t="s">
        <v>3921</v>
      </c>
    </row>
    <row r="58" spans="1:4" x14ac:dyDescent="0.25">
      <c r="A58" s="53" t="s">
        <v>2180</v>
      </c>
      <c r="B58" s="54">
        <v>10.3020833333333</v>
      </c>
      <c r="C58" s="21">
        <v>0</v>
      </c>
      <c r="D58" s="55" t="s">
        <v>2181</v>
      </c>
    </row>
    <row r="59" spans="1:4" x14ac:dyDescent="0.25">
      <c r="A59" s="53" t="s">
        <v>3922</v>
      </c>
      <c r="B59" s="54">
        <v>10.236111111111098</v>
      </c>
      <c r="C59" s="21">
        <v>0</v>
      </c>
      <c r="D59" s="55" t="s">
        <v>3923</v>
      </c>
    </row>
    <row r="60" spans="1:4" x14ac:dyDescent="0.25">
      <c r="A60" s="53" t="s">
        <v>3924</v>
      </c>
      <c r="B60" s="54">
        <v>10.225694444444398</v>
      </c>
      <c r="C60" s="21">
        <v>21.861111111111097</v>
      </c>
      <c r="D60" s="55" t="s">
        <v>3925</v>
      </c>
    </row>
    <row r="61" spans="1:4" x14ac:dyDescent="0.25">
      <c r="A61" s="53" t="s">
        <v>157</v>
      </c>
      <c r="B61" s="54">
        <v>10.0659722222222</v>
      </c>
      <c r="C61" s="21">
        <v>144.635416666667</v>
      </c>
      <c r="D61" s="55" t="s">
        <v>410</v>
      </c>
    </row>
    <row r="62" spans="1:4" x14ac:dyDescent="0.25">
      <c r="A62" s="53" t="s">
        <v>3926</v>
      </c>
      <c r="B62" s="54">
        <v>10.0208333333333</v>
      </c>
      <c r="C62" s="21">
        <v>0</v>
      </c>
      <c r="D62" s="55" t="s">
        <v>3927</v>
      </c>
    </row>
    <row r="63" spans="1:4" x14ac:dyDescent="0.25">
      <c r="A63" s="53" t="s">
        <v>3928</v>
      </c>
      <c r="B63" s="54">
        <v>9.8888888888888911</v>
      </c>
      <c r="C63" s="21">
        <v>0</v>
      </c>
      <c r="D63" s="55" t="s">
        <v>3929</v>
      </c>
    </row>
    <row r="64" spans="1:4" ht="26.25" x14ac:dyDescent="0.25">
      <c r="A64" s="53" t="s">
        <v>3930</v>
      </c>
      <c r="B64" s="54">
        <v>9.71875</v>
      </c>
      <c r="C64" s="21">
        <v>6.8055555555555598</v>
      </c>
      <c r="D64" s="55" t="s">
        <v>3931</v>
      </c>
    </row>
    <row r="65" spans="1:4" x14ac:dyDescent="0.25">
      <c r="A65" s="53" t="s">
        <v>2174</v>
      </c>
      <c r="B65" s="54">
        <v>9.5625</v>
      </c>
      <c r="C65" s="21">
        <v>0</v>
      </c>
      <c r="D65" s="55" t="s">
        <v>2175</v>
      </c>
    </row>
    <row r="66" spans="1:4" x14ac:dyDescent="0.25">
      <c r="A66" s="53" t="s">
        <v>1186</v>
      </c>
      <c r="B66" s="54">
        <v>9.3819444444444393</v>
      </c>
      <c r="C66" s="21">
        <v>23.413194444444397</v>
      </c>
      <c r="D66" s="55" t="s">
        <v>1187</v>
      </c>
    </row>
    <row r="67" spans="1:4" x14ac:dyDescent="0.25">
      <c r="A67" s="53" t="s">
        <v>319</v>
      </c>
      <c r="B67" s="54">
        <v>9.2430555555555607</v>
      </c>
      <c r="C67" s="21">
        <v>97.704861111111086</v>
      </c>
      <c r="D67" s="55" t="s">
        <v>320</v>
      </c>
    </row>
    <row r="68" spans="1:4" x14ac:dyDescent="0.25">
      <c r="A68" s="53" t="s">
        <v>3932</v>
      </c>
      <c r="B68" s="54">
        <v>9.1215277777777803</v>
      </c>
      <c r="C68" s="21">
        <v>0</v>
      </c>
      <c r="D68" s="55" t="s">
        <v>3933</v>
      </c>
    </row>
    <row r="69" spans="1:4" x14ac:dyDescent="0.25">
      <c r="A69" s="53" t="s">
        <v>1249</v>
      </c>
      <c r="B69" s="54">
        <v>8.9375</v>
      </c>
      <c r="C69" s="21">
        <v>4.1666666666666699E-2</v>
      </c>
      <c r="D69" s="55" t="s">
        <v>1250</v>
      </c>
    </row>
    <row r="70" spans="1:4" x14ac:dyDescent="0.25">
      <c r="A70" s="53" t="s">
        <v>792</v>
      </c>
      <c r="B70" s="54">
        <v>8.9166666666666696</v>
      </c>
      <c r="C70" s="21">
        <v>1.0138888888888899</v>
      </c>
      <c r="D70" s="55" t="s">
        <v>2152</v>
      </c>
    </row>
    <row r="71" spans="1:4" x14ac:dyDescent="0.25">
      <c r="A71" s="53" t="s">
        <v>810</v>
      </c>
      <c r="B71" s="54">
        <v>8.6736111111111089</v>
      </c>
      <c r="C71" s="21">
        <v>1.6736111111111101</v>
      </c>
      <c r="D71" s="55" t="s">
        <v>811</v>
      </c>
    </row>
    <row r="72" spans="1:4" x14ac:dyDescent="0.25">
      <c r="A72" s="53" t="s">
        <v>783</v>
      </c>
      <c r="B72" s="54">
        <v>8.1875</v>
      </c>
      <c r="C72" s="21">
        <v>8.5138888888888911</v>
      </c>
      <c r="D72" s="55" t="s">
        <v>784</v>
      </c>
    </row>
    <row r="73" spans="1:4" x14ac:dyDescent="0.25">
      <c r="A73" s="53" t="s">
        <v>3934</v>
      </c>
      <c r="B73" s="54">
        <v>7.8958333333333295</v>
      </c>
      <c r="C73" s="21">
        <v>43.59375</v>
      </c>
      <c r="D73" s="55" t="s">
        <v>3935</v>
      </c>
    </row>
    <row r="74" spans="1:4" ht="26.25" x14ac:dyDescent="0.25">
      <c r="A74" s="53" t="s">
        <v>3936</v>
      </c>
      <c r="B74" s="54">
        <v>7.8333333333333295</v>
      </c>
      <c r="C74" s="21">
        <v>0.70486111111111105</v>
      </c>
      <c r="D74" s="55" t="s">
        <v>3937</v>
      </c>
    </row>
    <row r="75" spans="1:4" x14ac:dyDescent="0.25">
      <c r="A75" s="53" t="s">
        <v>2150</v>
      </c>
      <c r="B75" s="54">
        <v>7.7013888888888893</v>
      </c>
      <c r="C75" s="21">
        <v>0.35763888888888901</v>
      </c>
      <c r="D75" s="55" t="s">
        <v>2151</v>
      </c>
    </row>
    <row r="76" spans="1:4" x14ac:dyDescent="0.25">
      <c r="A76" s="53" t="s">
        <v>3938</v>
      </c>
      <c r="B76" s="54">
        <v>7.6493055555555598</v>
      </c>
      <c r="C76" s="21">
        <v>3.4722222222222199E-3</v>
      </c>
      <c r="D76" s="55" t="s">
        <v>3939</v>
      </c>
    </row>
    <row r="77" spans="1:4" ht="26.25" x14ac:dyDescent="0.25">
      <c r="A77" s="53" t="s">
        <v>2153</v>
      </c>
      <c r="B77" s="54">
        <v>7.3645833333333295</v>
      </c>
      <c r="C77" s="21">
        <v>5.1527777777777795</v>
      </c>
      <c r="D77" s="55" t="s">
        <v>2154</v>
      </c>
    </row>
    <row r="78" spans="1:4" x14ac:dyDescent="0.25">
      <c r="A78" s="53" t="s">
        <v>2155</v>
      </c>
      <c r="B78" s="54">
        <v>7.2708333333333295</v>
      </c>
      <c r="C78" s="21">
        <v>0</v>
      </c>
      <c r="D78" s="55" t="s">
        <v>2156</v>
      </c>
    </row>
    <row r="79" spans="1:4" x14ac:dyDescent="0.25">
      <c r="A79" s="53" t="s">
        <v>802</v>
      </c>
      <c r="B79" s="54">
        <v>7.1423611111111089</v>
      </c>
      <c r="C79" s="21">
        <v>0.49305555555555602</v>
      </c>
      <c r="D79" s="55" t="s">
        <v>803</v>
      </c>
    </row>
    <row r="80" spans="1:4" x14ac:dyDescent="0.25">
      <c r="A80" s="53" t="s">
        <v>621</v>
      </c>
      <c r="B80" s="54">
        <v>6.9930555555555598</v>
      </c>
      <c r="C80" s="21">
        <v>0.51041666666666696</v>
      </c>
      <c r="D80" s="55" t="s">
        <v>622</v>
      </c>
    </row>
    <row r="81" spans="1:4" ht="26.25" x14ac:dyDescent="0.25">
      <c r="A81" s="53" t="s">
        <v>1229</v>
      </c>
      <c r="B81" s="54">
        <v>6.7048611111111089</v>
      </c>
      <c r="C81" s="21">
        <v>0.39236111111111099</v>
      </c>
      <c r="D81" s="55" t="s">
        <v>1230</v>
      </c>
    </row>
    <row r="82" spans="1:4" x14ac:dyDescent="0.25">
      <c r="A82" s="53" t="s">
        <v>2160</v>
      </c>
      <c r="B82" s="54">
        <v>6.5659722222222197</v>
      </c>
      <c r="C82" s="21">
        <v>0</v>
      </c>
      <c r="D82" s="55" t="s">
        <v>2161</v>
      </c>
    </row>
    <row r="83" spans="1:4" x14ac:dyDescent="0.25">
      <c r="A83" s="53" t="s">
        <v>607</v>
      </c>
      <c r="B83" s="54">
        <v>6.5277777777777795</v>
      </c>
      <c r="C83" s="21">
        <v>14.878472222222198</v>
      </c>
      <c r="D83" s="55" t="s">
        <v>2157</v>
      </c>
    </row>
    <row r="84" spans="1:4" x14ac:dyDescent="0.25">
      <c r="A84" s="53" t="s">
        <v>1191</v>
      </c>
      <c r="B84" s="54">
        <v>6.3402777777777795</v>
      </c>
      <c r="C84" s="21">
        <v>5.9826388888888893</v>
      </c>
      <c r="D84" s="55" t="s">
        <v>1192</v>
      </c>
    </row>
    <row r="85" spans="1:4" x14ac:dyDescent="0.25">
      <c r="A85" s="53" t="s">
        <v>2158</v>
      </c>
      <c r="B85" s="54">
        <v>6.3402777777777795</v>
      </c>
      <c r="C85" s="21">
        <v>0</v>
      </c>
      <c r="D85" s="55" t="s">
        <v>2159</v>
      </c>
    </row>
    <row r="86" spans="1:4" x14ac:dyDescent="0.25">
      <c r="A86" s="53" t="s">
        <v>2162</v>
      </c>
      <c r="B86" s="54">
        <v>6.3229166666666687</v>
      </c>
      <c r="C86" s="21">
        <v>2.4409722222222201</v>
      </c>
      <c r="D86" s="55" t="s">
        <v>2163</v>
      </c>
    </row>
    <row r="87" spans="1:4" x14ac:dyDescent="0.25">
      <c r="A87" s="53" t="s">
        <v>2202</v>
      </c>
      <c r="B87" s="54">
        <v>6.3229166666666687</v>
      </c>
      <c r="C87" s="21">
        <v>0</v>
      </c>
      <c r="D87" s="55" t="s">
        <v>2203</v>
      </c>
    </row>
    <row r="88" spans="1:4" x14ac:dyDescent="0.25">
      <c r="A88" s="53" t="s">
        <v>1193</v>
      </c>
      <c r="B88" s="54">
        <v>6.2465277777777795</v>
      </c>
      <c r="C88" s="21">
        <v>5.9166666666666687</v>
      </c>
      <c r="D88" s="55" t="s">
        <v>1194</v>
      </c>
    </row>
    <row r="89" spans="1:4" x14ac:dyDescent="0.25">
      <c r="A89" s="53" t="s">
        <v>3940</v>
      </c>
      <c r="B89" s="54">
        <v>5.9965277777777795</v>
      </c>
      <c r="C89" s="21">
        <v>0</v>
      </c>
      <c r="D89" s="55" t="s">
        <v>3941</v>
      </c>
    </row>
    <row r="90" spans="1:4" x14ac:dyDescent="0.25">
      <c r="A90" s="53" t="s">
        <v>3942</v>
      </c>
      <c r="B90" s="54">
        <v>5.8680555555555598</v>
      </c>
      <c r="C90" s="21">
        <v>0.41319444444444403</v>
      </c>
      <c r="D90" s="55" t="s">
        <v>3943</v>
      </c>
    </row>
    <row r="91" spans="1:4" x14ac:dyDescent="0.25">
      <c r="A91" s="53" t="s">
        <v>3944</v>
      </c>
      <c r="B91" s="54">
        <v>5.4305555555555598</v>
      </c>
      <c r="C91" s="21">
        <v>2</v>
      </c>
      <c r="D91" s="55" t="s">
        <v>3945</v>
      </c>
    </row>
    <row r="92" spans="1:4" x14ac:dyDescent="0.25">
      <c r="A92" s="53" t="s">
        <v>3946</v>
      </c>
      <c r="B92" s="54">
        <v>5.3784722222222197</v>
      </c>
      <c r="C92" s="21">
        <v>0</v>
      </c>
      <c r="D92" s="55" t="s">
        <v>3947</v>
      </c>
    </row>
    <row r="93" spans="1:4" x14ac:dyDescent="0.25">
      <c r="A93" s="53" t="s">
        <v>3948</v>
      </c>
      <c r="B93" s="54">
        <v>5.3472222222222197</v>
      </c>
      <c r="C93" s="21">
        <v>0.46527777777777801</v>
      </c>
      <c r="D93" s="55" t="s">
        <v>3949</v>
      </c>
    </row>
    <row r="94" spans="1:4" x14ac:dyDescent="0.25">
      <c r="A94" s="53" t="s">
        <v>623</v>
      </c>
      <c r="B94" s="54">
        <v>5.3298611111111098</v>
      </c>
      <c r="C94" s="21">
        <v>20.079861111111097</v>
      </c>
      <c r="D94" s="55" t="s">
        <v>624</v>
      </c>
    </row>
    <row r="95" spans="1:4" x14ac:dyDescent="0.25">
      <c r="A95" s="53" t="s">
        <v>618</v>
      </c>
      <c r="B95" s="54">
        <v>5.1423611111111098</v>
      </c>
      <c r="C95" s="21">
        <v>0.47916666666666702</v>
      </c>
      <c r="D95" s="55" t="s">
        <v>619</v>
      </c>
    </row>
    <row r="96" spans="1:4" x14ac:dyDescent="0.25">
      <c r="A96" s="53" t="s">
        <v>2242</v>
      </c>
      <c r="B96" s="54">
        <v>5.1423611111111098</v>
      </c>
      <c r="C96" s="21">
        <v>0</v>
      </c>
      <c r="D96" s="55" t="s">
        <v>2243</v>
      </c>
    </row>
    <row r="97" spans="1:4" x14ac:dyDescent="0.25">
      <c r="A97" s="53" t="s">
        <v>3950</v>
      </c>
      <c r="B97" s="54">
        <v>5.1145833333333295</v>
      </c>
      <c r="C97" s="21">
        <v>0</v>
      </c>
      <c r="D97" s="55" t="s">
        <v>3951</v>
      </c>
    </row>
    <row r="98" spans="1:4" x14ac:dyDescent="0.25">
      <c r="A98" s="53" t="s">
        <v>3952</v>
      </c>
      <c r="B98" s="54">
        <v>5.1076388888888893</v>
      </c>
      <c r="C98" s="21">
        <v>0</v>
      </c>
      <c r="D98" s="55" t="s">
        <v>3953</v>
      </c>
    </row>
    <row r="99" spans="1:4" x14ac:dyDescent="0.25">
      <c r="A99" s="53" t="s">
        <v>3954</v>
      </c>
      <c r="B99" s="54">
        <v>5.0763888888888893</v>
      </c>
      <c r="C99" s="21">
        <v>0.42361111111111099</v>
      </c>
      <c r="D99" s="55" t="s">
        <v>3955</v>
      </c>
    </row>
    <row r="100" spans="1:4" x14ac:dyDescent="0.25">
      <c r="A100" s="53" t="s">
        <v>2172</v>
      </c>
      <c r="B100" s="54">
        <v>5.0104166666666696</v>
      </c>
      <c r="C100" s="21">
        <v>4.0798611111111098</v>
      </c>
      <c r="D100" s="55" t="s">
        <v>2173</v>
      </c>
    </row>
    <row r="101" spans="1:4" x14ac:dyDescent="0.25">
      <c r="A101" s="53" t="s">
        <v>3956</v>
      </c>
      <c r="B101" s="54">
        <v>4.9027777777777795</v>
      </c>
      <c r="C101" s="21">
        <v>1.2986111111111101</v>
      </c>
      <c r="D101" s="55" t="s">
        <v>3957</v>
      </c>
    </row>
    <row r="102" spans="1:4" x14ac:dyDescent="0.25">
      <c r="A102" s="53" t="s">
        <v>3958</v>
      </c>
      <c r="B102" s="54">
        <v>4.8576388888888893</v>
      </c>
      <c r="C102" s="21">
        <v>10.5</v>
      </c>
      <c r="D102" s="55" t="s">
        <v>3959</v>
      </c>
    </row>
    <row r="103" spans="1:4" x14ac:dyDescent="0.25">
      <c r="A103" s="53" t="s">
        <v>806</v>
      </c>
      <c r="B103" s="54">
        <v>4.59375</v>
      </c>
      <c r="C103" s="21">
        <v>7.9861111111111105E-2</v>
      </c>
      <c r="D103" s="55" t="s">
        <v>807</v>
      </c>
    </row>
    <row r="104" spans="1:4" x14ac:dyDescent="0.25">
      <c r="A104" s="53" t="s">
        <v>1252</v>
      </c>
      <c r="B104" s="54">
        <v>4.5590277777777795</v>
      </c>
      <c r="C104" s="21">
        <v>3.4722222222222196E-2</v>
      </c>
      <c r="D104" s="55" t="s">
        <v>1253</v>
      </c>
    </row>
    <row r="105" spans="1:4" x14ac:dyDescent="0.25">
      <c r="A105" s="53" t="s">
        <v>3960</v>
      </c>
      <c r="B105" s="54">
        <v>4.4409722222222197</v>
      </c>
      <c r="C105" s="21">
        <v>0.875</v>
      </c>
      <c r="D105" s="55" t="s">
        <v>3961</v>
      </c>
    </row>
    <row r="106" spans="1:4" x14ac:dyDescent="0.25">
      <c r="A106" s="53" t="s">
        <v>2166</v>
      </c>
      <c r="B106" s="54">
        <v>4.3819444444444402</v>
      </c>
      <c r="C106" s="21">
        <v>0</v>
      </c>
      <c r="D106" s="55" t="s">
        <v>2167</v>
      </c>
    </row>
    <row r="107" spans="1:4" x14ac:dyDescent="0.25">
      <c r="A107" s="53" t="s">
        <v>3962</v>
      </c>
      <c r="B107" s="54">
        <v>4.3541666666666696</v>
      </c>
      <c r="C107" s="21">
        <v>0.54861111111111094</v>
      </c>
      <c r="D107" s="55" t="s">
        <v>3963</v>
      </c>
    </row>
    <row r="108" spans="1:4" x14ac:dyDescent="0.25">
      <c r="A108" s="53" t="s">
        <v>327</v>
      </c>
      <c r="B108" s="54">
        <v>4.0347222222222197</v>
      </c>
      <c r="C108" s="21">
        <v>2.4618055555555602</v>
      </c>
      <c r="D108" s="55" t="s">
        <v>328</v>
      </c>
    </row>
    <row r="109" spans="1:4" x14ac:dyDescent="0.25">
      <c r="A109" s="53" t="s">
        <v>2196</v>
      </c>
      <c r="B109" s="54">
        <v>4.0347222222222197</v>
      </c>
      <c r="C109" s="21">
        <v>2.2326388888888897</v>
      </c>
      <c r="D109" s="55" t="s">
        <v>2197</v>
      </c>
    </row>
    <row r="110" spans="1:4" x14ac:dyDescent="0.25">
      <c r="A110" s="53" t="s">
        <v>3964</v>
      </c>
      <c r="B110" s="54">
        <v>4.0173611111111098</v>
      </c>
      <c r="C110" s="21">
        <v>0</v>
      </c>
      <c r="D110" s="55" t="s">
        <v>3965</v>
      </c>
    </row>
    <row r="111" spans="1:4" x14ac:dyDescent="0.25">
      <c r="A111" s="53" t="s">
        <v>2170</v>
      </c>
      <c r="B111" s="54">
        <v>3.9236111111111098</v>
      </c>
      <c r="C111" s="21">
        <v>1.0416666666666701E-2</v>
      </c>
      <c r="D111" s="55" t="s">
        <v>2171</v>
      </c>
    </row>
    <row r="112" spans="1:4" x14ac:dyDescent="0.25">
      <c r="A112" s="53" t="s">
        <v>3966</v>
      </c>
      <c r="B112" s="54">
        <v>3.9166666666666701</v>
      </c>
      <c r="C112" s="21">
        <v>1.3506944444444398</v>
      </c>
      <c r="D112" s="55" t="s">
        <v>3967</v>
      </c>
    </row>
    <row r="113" spans="1:4" x14ac:dyDescent="0.25">
      <c r="A113" s="53" t="s">
        <v>321</v>
      </c>
      <c r="B113" s="54">
        <v>3.6180555555555602</v>
      </c>
      <c r="C113" s="21">
        <v>8.0451388888888911</v>
      </c>
      <c r="D113" s="55" t="s">
        <v>322</v>
      </c>
    </row>
    <row r="114" spans="1:4" x14ac:dyDescent="0.25">
      <c r="A114" s="53" t="s">
        <v>3968</v>
      </c>
      <c r="B114" s="54">
        <v>3.5902777777777803</v>
      </c>
      <c r="C114" s="21">
        <v>2.9583333333333295</v>
      </c>
      <c r="D114" s="55" t="s">
        <v>3969</v>
      </c>
    </row>
    <row r="115" spans="1:4" x14ac:dyDescent="0.25">
      <c r="A115" s="53" t="s">
        <v>610</v>
      </c>
      <c r="B115" s="54">
        <v>3.5625</v>
      </c>
      <c r="C115" s="21">
        <v>7.0173611111111089</v>
      </c>
      <c r="D115" s="55" t="s">
        <v>611</v>
      </c>
    </row>
    <row r="116" spans="1:4" x14ac:dyDescent="0.25">
      <c r="A116" s="53" t="s">
        <v>3970</v>
      </c>
      <c r="B116" s="54">
        <v>3.5173611111111098</v>
      </c>
      <c r="C116" s="21">
        <v>0.79861111111111105</v>
      </c>
      <c r="D116" s="55" t="s">
        <v>3971</v>
      </c>
    </row>
    <row r="117" spans="1:4" x14ac:dyDescent="0.25">
      <c r="A117" s="53" t="s">
        <v>3972</v>
      </c>
      <c r="B117" s="54">
        <v>3.4409722222222201</v>
      </c>
      <c r="C117" s="21">
        <v>0</v>
      </c>
      <c r="D117" s="55" t="s">
        <v>3973</v>
      </c>
    </row>
    <row r="118" spans="1:4" x14ac:dyDescent="0.25">
      <c r="A118" s="53" t="s">
        <v>773</v>
      </c>
      <c r="B118" s="54">
        <v>3.4340277777777803</v>
      </c>
      <c r="C118" s="21">
        <v>51.829861111111107</v>
      </c>
      <c r="D118" s="55" t="s">
        <v>774</v>
      </c>
    </row>
    <row r="119" spans="1:4" x14ac:dyDescent="0.25">
      <c r="A119" s="53" t="s">
        <v>3974</v>
      </c>
      <c r="B119" s="54">
        <v>3.4201388888888897</v>
      </c>
      <c r="C119" s="21">
        <v>0.30902777777777796</v>
      </c>
      <c r="D119" s="55" t="s">
        <v>3975</v>
      </c>
    </row>
    <row r="120" spans="1:4" x14ac:dyDescent="0.25">
      <c r="A120" s="53" t="s">
        <v>616</v>
      </c>
      <c r="B120" s="54">
        <v>3.4201388888888897</v>
      </c>
      <c r="C120" s="21">
        <v>8.7222222222222197</v>
      </c>
      <c r="D120" s="55" t="s">
        <v>617</v>
      </c>
    </row>
    <row r="121" spans="1:4" x14ac:dyDescent="0.25">
      <c r="A121" s="53" t="s">
        <v>787</v>
      </c>
      <c r="B121" s="54">
        <v>3.40625</v>
      </c>
      <c r="C121" s="21">
        <v>1.4270833333333299</v>
      </c>
      <c r="D121" s="55" t="s">
        <v>788</v>
      </c>
    </row>
    <row r="122" spans="1:4" x14ac:dyDescent="0.25">
      <c r="A122" s="53" t="s">
        <v>2200</v>
      </c>
      <c r="B122" s="54">
        <v>3.3194444444444398</v>
      </c>
      <c r="C122" s="21">
        <v>1.4965277777777799</v>
      </c>
      <c r="D122" s="55" t="s">
        <v>2201</v>
      </c>
    </row>
    <row r="123" spans="1:4" x14ac:dyDescent="0.25">
      <c r="A123" s="53" t="s">
        <v>3976</v>
      </c>
      <c r="B123" s="54">
        <v>3.3194444444444398</v>
      </c>
      <c r="C123" s="21">
        <v>0.38194444444444403</v>
      </c>
      <c r="D123" s="55" t="s">
        <v>3977</v>
      </c>
    </row>
    <row r="124" spans="1:4" x14ac:dyDescent="0.25">
      <c r="A124" s="53" t="s">
        <v>3978</v>
      </c>
      <c r="B124" s="54">
        <v>3.3055555555555602</v>
      </c>
      <c r="C124" s="21">
        <v>0</v>
      </c>
      <c r="D124" s="55" t="s">
        <v>3979</v>
      </c>
    </row>
    <row r="125" spans="1:4" x14ac:dyDescent="0.25">
      <c r="A125" s="53" t="s">
        <v>3980</v>
      </c>
      <c r="B125" s="54">
        <v>3.2013888888888897</v>
      </c>
      <c r="C125" s="21">
        <v>0</v>
      </c>
      <c r="D125" s="55" t="s">
        <v>3981</v>
      </c>
    </row>
    <row r="126" spans="1:4" x14ac:dyDescent="0.25">
      <c r="A126" s="53" t="s">
        <v>2206</v>
      </c>
      <c r="B126" s="54">
        <v>3.1423611111111098</v>
      </c>
      <c r="C126" s="21">
        <v>0</v>
      </c>
      <c r="D126" s="55" t="s">
        <v>2207</v>
      </c>
    </row>
    <row r="127" spans="1:4" x14ac:dyDescent="0.25">
      <c r="A127" s="53" t="s">
        <v>2224</v>
      </c>
      <c r="B127" s="54">
        <v>3.1388888888888897</v>
      </c>
      <c r="C127" s="21">
        <v>0</v>
      </c>
      <c r="D127" s="55" t="s">
        <v>2225</v>
      </c>
    </row>
    <row r="128" spans="1:4" x14ac:dyDescent="0.25">
      <c r="A128" s="53" t="s">
        <v>1208</v>
      </c>
      <c r="B128" s="54">
        <v>3.1041666666666701</v>
      </c>
      <c r="C128" s="21">
        <v>2.5173611111111098</v>
      </c>
      <c r="D128" s="55" t="s">
        <v>1209</v>
      </c>
    </row>
    <row r="129" spans="1:4" x14ac:dyDescent="0.25">
      <c r="A129" s="53" t="s">
        <v>2186</v>
      </c>
      <c r="B129" s="54">
        <v>3.0590277777777803</v>
      </c>
      <c r="C129" s="21">
        <v>0.38541666666666702</v>
      </c>
      <c r="D129" s="55" t="s">
        <v>2187</v>
      </c>
    </row>
    <row r="130" spans="1:4" x14ac:dyDescent="0.25">
      <c r="A130" s="53" t="s">
        <v>2178</v>
      </c>
      <c r="B130" s="54">
        <v>3.0590277777777803</v>
      </c>
      <c r="C130" s="21">
        <v>0.29861111111111099</v>
      </c>
      <c r="D130" s="55" t="s">
        <v>2179</v>
      </c>
    </row>
    <row r="131" spans="1:4" x14ac:dyDescent="0.25">
      <c r="A131" s="53" t="s">
        <v>1214</v>
      </c>
      <c r="B131" s="54">
        <v>2.9791666666666701</v>
      </c>
      <c r="C131" s="21">
        <v>1.8715277777777799</v>
      </c>
      <c r="D131" s="55" t="s">
        <v>2349</v>
      </c>
    </row>
    <row r="132" spans="1:4" x14ac:dyDescent="0.25">
      <c r="A132" s="53" t="s">
        <v>2190</v>
      </c>
      <c r="B132" s="54">
        <v>2.9652777777777803</v>
      </c>
      <c r="C132" s="21">
        <v>5.5555555555555601E-2</v>
      </c>
      <c r="D132" s="55" t="s">
        <v>2191</v>
      </c>
    </row>
    <row r="133" spans="1:4" x14ac:dyDescent="0.25">
      <c r="A133" s="53" t="s">
        <v>3982</v>
      </c>
      <c r="B133" s="54">
        <v>2.9548611111111098</v>
      </c>
      <c r="C133" s="21">
        <v>0.15277777777777801</v>
      </c>
      <c r="D133" s="55" t="s">
        <v>3983</v>
      </c>
    </row>
    <row r="134" spans="1:4" x14ac:dyDescent="0.25">
      <c r="A134" s="53" t="s">
        <v>2182</v>
      </c>
      <c r="B134" s="54">
        <v>2.8923611111111098</v>
      </c>
      <c r="C134" s="21">
        <v>0</v>
      </c>
      <c r="D134" s="55" t="s">
        <v>2183</v>
      </c>
    </row>
    <row r="135" spans="1:4" x14ac:dyDescent="0.25">
      <c r="A135" s="53" t="s">
        <v>614</v>
      </c>
      <c r="B135" s="54">
        <v>2.8715277777777803</v>
      </c>
      <c r="C135" s="21">
        <v>4.3194444444444402</v>
      </c>
      <c r="D135" s="55" t="s">
        <v>615</v>
      </c>
    </row>
    <row r="136" spans="1:4" x14ac:dyDescent="0.25">
      <c r="A136" s="53" t="s">
        <v>3984</v>
      </c>
      <c r="B136" s="54">
        <v>2.8368055555555602</v>
      </c>
      <c r="C136" s="21">
        <v>22.125</v>
      </c>
      <c r="D136" s="55" t="s">
        <v>3985</v>
      </c>
    </row>
    <row r="137" spans="1:4" x14ac:dyDescent="0.25">
      <c r="A137" s="53" t="s">
        <v>2184</v>
      </c>
      <c r="B137" s="54">
        <v>2.78125</v>
      </c>
      <c r="C137" s="21">
        <v>0</v>
      </c>
      <c r="D137" s="55" t="s">
        <v>2185</v>
      </c>
    </row>
    <row r="138" spans="1:4" x14ac:dyDescent="0.25">
      <c r="A138" s="53" t="s">
        <v>3986</v>
      </c>
      <c r="B138" s="54">
        <v>2.7673611111111098</v>
      </c>
      <c r="C138" s="21">
        <v>0</v>
      </c>
      <c r="D138" s="55" t="s">
        <v>3226</v>
      </c>
    </row>
    <row r="139" spans="1:4" x14ac:dyDescent="0.25">
      <c r="A139" s="53" t="s">
        <v>2188</v>
      </c>
      <c r="B139" s="54">
        <v>2.6666666666666701</v>
      </c>
      <c r="C139" s="21">
        <v>1.9965277777777799</v>
      </c>
      <c r="D139" s="55" t="s">
        <v>2189</v>
      </c>
    </row>
    <row r="140" spans="1:4" x14ac:dyDescent="0.25">
      <c r="A140" s="53" t="s">
        <v>1215</v>
      </c>
      <c r="B140" s="54">
        <v>2.6631944444444398</v>
      </c>
      <c r="C140" s="21">
        <v>1.7256944444444398</v>
      </c>
      <c r="D140" s="55" t="s">
        <v>1216</v>
      </c>
    </row>
    <row r="141" spans="1:4" x14ac:dyDescent="0.25">
      <c r="A141" s="53" t="s">
        <v>3987</v>
      </c>
      <c r="B141" s="54">
        <v>2.5972222222222201</v>
      </c>
      <c r="C141" s="21">
        <v>0</v>
      </c>
      <c r="D141" s="55" t="s">
        <v>3988</v>
      </c>
    </row>
    <row r="142" spans="1:4" x14ac:dyDescent="0.25">
      <c r="A142" s="53" t="s">
        <v>800</v>
      </c>
      <c r="B142" s="54">
        <v>2.5138888888888897</v>
      </c>
      <c r="C142" s="21">
        <v>1.0972222222222199</v>
      </c>
      <c r="D142" s="55" t="s">
        <v>801</v>
      </c>
    </row>
    <row r="143" spans="1:4" x14ac:dyDescent="0.25">
      <c r="A143" s="53" t="s">
        <v>2278</v>
      </c>
      <c r="B143" s="54">
        <v>2.4965277777777803</v>
      </c>
      <c r="C143" s="21">
        <v>0</v>
      </c>
      <c r="D143" s="55" t="s">
        <v>1551</v>
      </c>
    </row>
    <row r="144" spans="1:4" x14ac:dyDescent="0.25">
      <c r="A144" s="53" t="s">
        <v>2192</v>
      </c>
      <c r="B144" s="54">
        <v>2.46875</v>
      </c>
      <c r="C144" s="21">
        <v>0</v>
      </c>
      <c r="D144" s="55" t="s">
        <v>2193</v>
      </c>
    </row>
    <row r="145" spans="1:4" x14ac:dyDescent="0.25">
      <c r="A145" s="53" t="s">
        <v>1212</v>
      </c>
      <c r="B145" s="54">
        <v>2.4548611111111098</v>
      </c>
      <c r="C145" s="21">
        <v>1.8958333333333299</v>
      </c>
      <c r="D145" s="55" t="s">
        <v>1213</v>
      </c>
    </row>
    <row r="146" spans="1:4" x14ac:dyDescent="0.25">
      <c r="A146" s="53" t="s">
        <v>2194</v>
      </c>
      <c r="B146" s="54">
        <v>2.4375</v>
      </c>
      <c r="C146" s="21">
        <v>0</v>
      </c>
      <c r="D146" s="55" t="s">
        <v>2195</v>
      </c>
    </row>
    <row r="147" spans="1:4" x14ac:dyDescent="0.25">
      <c r="A147" s="53" t="s">
        <v>1195</v>
      </c>
      <c r="B147" s="54">
        <v>2.4236111111111098</v>
      </c>
      <c r="C147" s="21">
        <v>5.2013888888888893</v>
      </c>
      <c r="D147" s="55" t="s">
        <v>1196</v>
      </c>
    </row>
    <row r="148" spans="1:4" x14ac:dyDescent="0.25">
      <c r="A148" s="53" t="s">
        <v>608</v>
      </c>
      <c r="B148" s="54">
        <v>2.3888888888888897</v>
      </c>
      <c r="C148" s="21">
        <v>3.2951388888888897</v>
      </c>
      <c r="D148" s="55" t="s">
        <v>609</v>
      </c>
    </row>
    <row r="149" spans="1:4" x14ac:dyDescent="0.25">
      <c r="A149" s="53" t="s">
        <v>2213</v>
      </c>
      <c r="B149" s="54">
        <v>2.3680555555555602</v>
      </c>
      <c r="C149" s="21">
        <v>0.32638888888888901</v>
      </c>
      <c r="D149" s="55" t="s">
        <v>2214</v>
      </c>
    </row>
    <row r="150" spans="1:4" x14ac:dyDescent="0.25">
      <c r="A150" s="53" t="s">
        <v>3989</v>
      </c>
      <c r="B150" s="54">
        <v>2.3194444444444398</v>
      </c>
      <c r="C150" s="21">
        <v>2.15625</v>
      </c>
      <c r="D150" s="55" t="s">
        <v>3990</v>
      </c>
    </row>
    <row r="151" spans="1:4" x14ac:dyDescent="0.25">
      <c r="A151" s="53" t="s">
        <v>3991</v>
      </c>
      <c r="B151" s="54">
        <v>2.2986111111111098</v>
      </c>
      <c r="C151" s="21">
        <v>5.9583333333333295</v>
      </c>
      <c r="D151" s="55" t="s">
        <v>3992</v>
      </c>
    </row>
    <row r="152" spans="1:4" x14ac:dyDescent="0.25">
      <c r="A152" s="53" t="s">
        <v>317</v>
      </c>
      <c r="B152" s="54">
        <v>2.2951388888888897</v>
      </c>
      <c r="C152" s="21">
        <v>6.3090277777777795</v>
      </c>
      <c r="D152" s="55" t="s">
        <v>318</v>
      </c>
    </row>
    <row r="153" spans="1:4" x14ac:dyDescent="0.25">
      <c r="A153" s="53" t="s">
        <v>2176</v>
      </c>
      <c r="B153" s="54">
        <v>2.2777777777777803</v>
      </c>
      <c r="C153" s="21">
        <v>2.6979166666666701</v>
      </c>
      <c r="D153" s="55" t="s">
        <v>2177</v>
      </c>
    </row>
    <row r="154" spans="1:4" x14ac:dyDescent="0.25">
      <c r="A154" s="53" t="s">
        <v>3993</v>
      </c>
      <c r="B154" s="54">
        <v>2.21875</v>
      </c>
      <c r="C154" s="21">
        <v>1.1979166666666701</v>
      </c>
      <c r="D154" s="55" t="s">
        <v>3994</v>
      </c>
    </row>
    <row r="155" spans="1:4" x14ac:dyDescent="0.25">
      <c r="A155" s="53" t="s">
        <v>3995</v>
      </c>
      <c r="B155" s="54">
        <v>2.1944444444444398</v>
      </c>
      <c r="C155" s="21">
        <v>0</v>
      </c>
      <c r="D155" s="55" t="s">
        <v>3996</v>
      </c>
    </row>
    <row r="156" spans="1:4" x14ac:dyDescent="0.25">
      <c r="A156" s="53" t="s">
        <v>3997</v>
      </c>
      <c r="B156" s="54">
        <v>2.1597222222222201</v>
      </c>
      <c r="C156" s="21">
        <v>2.4270833333333299</v>
      </c>
      <c r="D156" s="55" t="s">
        <v>3998</v>
      </c>
    </row>
    <row r="157" spans="1:4" ht="26.25" x14ac:dyDescent="0.25">
      <c r="A157" s="53" t="s">
        <v>3999</v>
      </c>
      <c r="B157" s="54">
        <v>2.125</v>
      </c>
      <c r="C157" s="21">
        <v>0</v>
      </c>
      <c r="D157" s="55" t="s">
        <v>4000</v>
      </c>
    </row>
    <row r="158" spans="1:4" x14ac:dyDescent="0.25">
      <c r="A158" s="53" t="s">
        <v>4001</v>
      </c>
      <c r="B158" s="54">
        <v>2.0625</v>
      </c>
      <c r="C158" s="21">
        <v>0</v>
      </c>
      <c r="D158" s="55" t="s">
        <v>4002</v>
      </c>
    </row>
    <row r="159" spans="1:4" x14ac:dyDescent="0.25">
      <c r="A159" s="53" t="s">
        <v>2198</v>
      </c>
      <c r="B159" s="54">
        <v>2.0347222222222201</v>
      </c>
      <c r="C159" s="21">
        <v>0</v>
      </c>
      <c r="D159" s="55" t="s">
        <v>2199</v>
      </c>
    </row>
    <row r="160" spans="1:4" x14ac:dyDescent="0.25">
      <c r="A160" s="53" t="s">
        <v>1224</v>
      </c>
      <c r="B160" s="54">
        <v>2.0069444444444398</v>
      </c>
      <c r="C160" s="21">
        <v>0.82986111111111105</v>
      </c>
      <c r="D160" s="55" t="s">
        <v>1225</v>
      </c>
    </row>
    <row r="161" spans="1:4" x14ac:dyDescent="0.25">
      <c r="A161" s="53" t="s">
        <v>4003</v>
      </c>
      <c r="B161" s="54">
        <v>1.9548611111111101</v>
      </c>
      <c r="C161" s="21">
        <v>0.29513888888888901</v>
      </c>
      <c r="D161" s="55" t="s">
        <v>2521</v>
      </c>
    </row>
    <row r="162" spans="1:4" x14ac:dyDescent="0.25">
      <c r="A162" s="53" t="s">
        <v>4004</v>
      </c>
      <c r="B162" s="54">
        <v>1.9131944444444398</v>
      </c>
      <c r="C162" s="21">
        <v>0</v>
      </c>
      <c r="D162" s="55" t="s">
        <v>3358</v>
      </c>
    </row>
    <row r="163" spans="1:4" ht="26.25" x14ac:dyDescent="0.25">
      <c r="A163" s="53" t="s">
        <v>4005</v>
      </c>
      <c r="B163" s="54">
        <v>1.90625</v>
      </c>
      <c r="C163" s="21">
        <v>0.63541666666666696</v>
      </c>
      <c r="D163" s="55" t="s">
        <v>4006</v>
      </c>
    </row>
    <row r="164" spans="1:4" x14ac:dyDescent="0.25">
      <c r="A164" s="53" t="s">
        <v>1241</v>
      </c>
      <c r="B164" s="54">
        <v>1.8958333333333299</v>
      </c>
      <c r="C164" s="21">
        <v>0.27777777777777796</v>
      </c>
      <c r="D164" s="55" t="s">
        <v>1242</v>
      </c>
    </row>
    <row r="165" spans="1:4" x14ac:dyDescent="0.25">
      <c r="A165" s="53" t="s">
        <v>4007</v>
      </c>
      <c r="B165" s="54">
        <v>1.8819444444444398</v>
      </c>
      <c r="C165" s="21">
        <v>0.54861111111111094</v>
      </c>
      <c r="D165" s="55" t="s">
        <v>4008</v>
      </c>
    </row>
    <row r="166" spans="1:4" x14ac:dyDescent="0.25">
      <c r="A166" s="53" t="s">
        <v>2250</v>
      </c>
      <c r="B166" s="54">
        <v>1.8402777777777799</v>
      </c>
      <c r="C166" s="21">
        <v>0</v>
      </c>
      <c r="D166" s="55" t="s">
        <v>1365</v>
      </c>
    </row>
    <row r="167" spans="1:4" x14ac:dyDescent="0.25">
      <c r="A167" s="53" t="s">
        <v>2204</v>
      </c>
      <c r="B167" s="54">
        <v>1.8333333333333299</v>
      </c>
      <c r="C167" s="21">
        <v>0</v>
      </c>
      <c r="D167" s="55" t="s">
        <v>2205</v>
      </c>
    </row>
    <row r="168" spans="1:4" x14ac:dyDescent="0.25">
      <c r="A168" s="53" t="s">
        <v>4009</v>
      </c>
      <c r="B168" s="54">
        <v>1.7569444444444398</v>
      </c>
      <c r="C168" s="21">
        <v>0</v>
      </c>
      <c r="D168" s="55" t="s">
        <v>4010</v>
      </c>
    </row>
    <row r="169" spans="1:4" x14ac:dyDescent="0.25">
      <c r="A169" s="53" t="s">
        <v>1239</v>
      </c>
      <c r="B169" s="54">
        <v>1.75</v>
      </c>
      <c r="C169" s="21">
        <v>0.31944444444444403</v>
      </c>
      <c r="D169" s="55" t="s">
        <v>1240</v>
      </c>
    </row>
    <row r="170" spans="1:4" x14ac:dyDescent="0.25">
      <c r="A170" s="53" t="s">
        <v>1235</v>
      </c>
      <c r="B170" s="54">
        <v>1.7048611111111101</v>
      </c>
      <c r="C170" s="21">
        <v>0.33680555555555602</v>
      </c>
      <c r="D170" s="55" t="s">
        <v>1236</v>
      </c>
    </row>
    <row r="171" spans="1:4" x14ac:dyDescent="0.25">
      <c r="A171" s="53" t="s">
        <v>4011</v>
      </c>
      <c r="B171" s="54">
        <v>1.6354166666666701</v>
      </c>
      <c r="C171" s="21">
        <v>0.31597222222222199</v>
      </c>
      <c r="D171" s="55" t="s">
        <v>4012</v>
      </c>
    </row>
    <row r="172" spans="1:4" x14ac:dyDescent="0.25">
      <c r="A172" s="53" t="s">
        <v>4013</v>
      </c>
      <c r="B172" s="54">
        <v>1.5798611111111101</v>
      </c>
      <c r="C172" s="21">
        <v>0</v>
      </c>
      <c r="D172" s="55" t="s">
        <v>4014</v>
      </c>
    </row>
    <row r="173" spans="1:4" x14ac:dyDescent="0.25">
      <c r="A173" s="53" t="s">
        <v>2217</v>
      </c>
      <c r="B173" s="54">
        <v>1.5729166666666701</v>
      </c>
      <c r="C173" s="21">
        <v>0.50694444444444398</v>
      </c>
      <c r="D173" s="55" t="s">
        <v>2218</v>
      </c>
    </row>
    <row r="174" spans="1:4" x14ac:dyDescent="0.25">
      <c r="A174" s="53" t="s">
        <v>4015</v>
      </c>
      <c r="B174" s="54">
        <v>1.5381944444444398</v>
      </c>
      <c r="C174" s="21">
        <v>0</v>
      </c>
      <c r="D174" s="55" t="s">
        <v>4016</v>
      </c>
    </row>
    <row r="175" spans="1:4" x14ac:dyDescent="0.25">
      <c r="A175" s="53" t="s">
        <v>2208</v>
      </c>
      <c r="B175" s="54">
        <v>1.53125</v>
      </c>
      <c r="C175" s="21">
        <v>0.72569444444444398</v>
      </c>
      <c r="D175" s="55" t="s">
        <v>2209</v>
      </c>
    </row>
    <row r="176" spans="1:4" x14ac:dyDescent="0.25">
      <c r="A176" s="53" t="s">
        <v>620</v>
      </c>
      <c r="B176" s="54">
        <v>1.5034722222222199</v>
      </c>
      <c r="C176" s="21">
        <v>1.4826388888888899</v>
      </c>
      <c r="D176" s="55" t="s">
        <v>540</v>
      </c>
    </row>
    <row r="177" spans="1:4" x14ac:dyDescent="0.25">
      <c r="A177" s="53" t="s">
        <v>4017</v>
      </c>
      <c r="B177" s="54">
        <v>1.4409722222222199</v>
      </c>
      <c r="C177" s="21">
        <v>0</v>
      </c>
      <c r="D177" s="55" t="s">
        <v>4018</v>
      </c>
    </row>
    <row r="178" spans="1:4" ht="26.25" x14ac:dyDescent="0.25">
      <c r="A178" s="53" t="s">
        <v>2210</v>
      </c>
      <c r="B178" s="54">
        <v>1.3715277777777799</v>
      </c>
      <c r="C178" s="21">
        <v>0</v>
      </c>
      <c r="D178" s="55" t="s">
        <v>2211</v>
      </c>
    </row>
    <row r="179" spans="1:4" x14ac:dyDescent="0.25">
      <c r="A179" s="53" t="s">
        <v>2212</v>
      </c>
      <c r="B179" s="54">
        <v>1.3402777777777799</v>
      </c>
      <c r="C179" s="21">
        <v>0</v>
      </c>
      <c r="D179" s="55" t="s">
        <v>1768</v>
      </c>
    </row>
    <row r="180" spans="1:4" x14ac:dyDescent="0.25">
      <c r="A180" s="53" t="s">
        <v>412</v>
      </c>
      <c r="B180" s="54">
        <v>1.3333333333333299</v>
      </c>
      <c r="C180" s="21">
        <v>0.27777777777777796</v>
      </c>
      <c r="D180" s="55" t="s">
        <v>413</v>
      </c>
    </row>
    <row r="181" spans="1:4" x14ac:dyDescent="0.25">
      <c r="A181" s="53" t="s">
        <v>1226</v>
      </c>
      <c r="B181" s="54">
        <v>1.21180555555556</v>
      </c>
      <c r="C181" s="21">
        <v>0.51388888888888906</v>
      </c>
      <c r="D181" s="55" t="s">
        <v>1061</v>
      </c>
    </row>
    <row r="182" spans="1:4" x14ac:dyDescent="0.25">
      <c r="A182" s="53" t="s">
        <v>795</v>
      </c>
      <c r="B182" s="54">
        <v>1.1701388888888899</v>
      </c>
      <c r="C182" s="21">
        <v>0.45486111111111099</v>
      </c>
      <c r="D182" s="55" t="s">
        <v>796</v>
      </c>
    </row>
    <row r="183" spans="1:4" x14ac:dyDescent="0.25">
      <c r="A183" s="53" t="s">
        <v>4019</v>
      </c>
      <c r="B183" s="54">
        <v>1.1423611111111101</v>
      </c>
      <c r="C183" s="21">
        <v>0</v>
      </c>
      <c r="D183" s="55" t="s">
        <v>4020</v>
      </c>
    </row>
    <row r="184" spans="1:4" x14ac:dyDescent="0.25">
      <c r="A184" s="53" t="s">
        <v>4021</v>
      </c>
      <c r="B184" s="54">
        <v>1.09375</v>
      </c>
      <c r="C184" s="21">
        <v>0</v>
      </c>
      <c r="D184" s="55" t="s">
        <v>4022</v>
      </c>
    </row>
    <row r="185" spans="1:4" x14ac:dyDescent="0.25">
      <c r="A185" s="53" t="s">
        <v>2227</v>
      </c>
      <c r="B185" s="54">
        <v>1.0902777777777799</v>
      </c>
      <c r="C185" s="21">
        <v>0.40277777777777801</v>
      </c>
      <c r="D185" s="55" t="s">
        <v>2228</v>
      </c>
    </row>
    <row r="186" spans="1:4" x14ac:dyDescent="0.25">
      <c r="A186" s="53" t="s">
        <v>797</v>
      </c>
      <c r="B186" s="54">
        <v>1.0659722222222199</v>
      </c>
      <c r="C186" s="21">
        <v>0.29166666666666702</v>
      </c>
      <c r="D186" s="55" t="s">
        <v>2226</v>
      </c>
    </row>
    <row r="187" spans="1:4" x14ac:dyDescent="0.25">
      <c r="A187" s="53" t="s">
        <v>2231</v>
      </c>
      <c r="B187" s="54">
        <v>1.0486111111111101</v>
      </c>
      <c r="C187" s="21">
        <v>0.40625</v>
      </c>
      <c r="D187" s="55" t="s">
        <v>2232</v>
      </c>
    </row>
    <row r="188" spans="1:4" x14ac:dyDescent="0.25">
      <c r="A188" s="53" t="s">
        <v>1206</v>
      </c>
      <c r="B188" s="54">
        <v>1.0451388888888899</v>
      </c>
      <c r="C188" s="21">
        <v>2.7291666666666701</v>
      </c>
      <c r="D188" s="55" t="s">
        <v>1207</v>
      </c>
    </row>
    <row r="189" spans="1:4" x14ac:dyDescent="0.25">
      <c r="A189" s="53" t="s">
        <v>4023</v>
      </c>
      <c r="B189" s="54">
        <v>1</v>
      </c>
      <c r="C189" s="21">
        <v>0.78472222222222199</v>
      </c>
      <c r="D189" s="55" t="s">
        <v>4024</v>
      </c>
    </row>
    <row r="190" spans="1:4" x14ac:dyDescent="0.25">
      <c r="A190" s="53" t="s">
        <v>4025</v>
      </c>
      <c r="B190" s="54">
        <v>1</v>
      </c>
      <c r="C190" s="21">
        <v>0</v>
      </c>
      <c r="D190" s="55" t="s">
        <v>4026</v>
      </c>
    </row>
    <row r="191" spans="1:4" x14ac:dyDescent="0.25">
      <c r="A191" s="53" t="s">
        <v>4027</v>
      </c>
      <c r="B191" s="54">
        <v>0.95486111111111105</v>
      </c>
      <c r="C191" s="21">
        <v>1.5520833333333299</v>
      </c>
      <c r="D191" s="55" t="s">
        <v>4028</v>
      </c>
    </row>
    <row r="192" spans="1:4" x14ac:dyDescent="0.25">
      <c r="A192" s="53" t="s">
        <v>2219</v>
      </c>
      <c r="B192" s="54">
        <v>0.92708333333333293</v>
      </c>
      <c r="C192" s="21">
        <v>0.70486111111111105</v>
      </c>
      <c r="D192" s="55" t="s">
        <v>1766</v>
      </c>
    </row>
    <row r="193" spans="1:4" x14ac:dyDescent="0.25">
      <c r="A193" s="53" t="s">
        <v>4029</v>
      </c>
      <c r="B193" s="54">
        <v>0.92361111111111105</v>
      </c>
      <c r="C193" s="21">
        <v>0</v>
      </c>
      <c r="D193" s="55" t="s">
        <v>4030</v>
      </c>
    </row>
    <row r="194" spans="1:4" x14ac:dyDescent="0.25">
      <c r="A194" s="53" t="s">
        <v>2220</v>
      </c>
      <c r="B194" s="54">
        <v>0.92361111111111105</v>
      </c>
      <c r="C194" s="21">
        <v>0</v>
      </c>
      <c r="D194" s="55" t="s">
        <v>2221</v>
      </c>
    </row>
    <row r="195" spans="1:4" x14ac:dyDescent="0.25">
      <c r="A195" s="53" t="s">
        <v>2215</v>
      </c>
      <c r="B195" s="54">
        <v>0.92013888888888906</v>
      </c>
      <c r="C195" s="21">
        <v>0</v>
      </c>
      <c r="D195" s="55" t="s">
        <v>2216</v>
      </c>
    </row>
    <row r="196" spans="1:4" x14ac:dyDescent="0.25">
      <c r="A196" s="53" t="s">
        <v>4031</v>
      </c>
      <c r="B196" s="54">
        <v>0.91319444444444398</v>
      </c>
      <c r="C196" s="21">
        <v>0</v>
      </c>
      <c r="D196" s="55" t="s">
        <v>4032</v>
      </c>
    </row>
    <row r="197" spans="1:4" x14ac:dyDescent="0.25">
      <c r="A197" s="53" t="s">
        <v>4033</v>
      </c>
      <c r="B197" s="54">
        <v>0.91319444444444398</v>
      </c>
      <c r="C197" s="21">
        <v>1.4166666666666701</v>
      </c>
      <c r="D197" s="55" t="s">
        <v>4034</v>
      </c>
    </row>
    <row r="198" spans="1:4" x14ac:dyDescent="0.25">
      <c r="A198" s="53" t="s">
        <v>2234</v>
      </c>
      <c r="B198" s="54">
        <v>0.91319444444444398</v>
      </c>
      <c r="C198" s="21">
        <v>0</v>
      </c>
      <c r="D198" s="55" t="s">
        <v>2235</v>
      </c>
    </row>
    <row r="199" spans="1:4" x14ac:dyDescent="0.25">
      <c r="A199" s="53" t="s">
        <v>4035</v>
      </c>
      <c r="B199" s="54">
        <v>0.90625</v>
      </c>
      <c r="C199" s="21">
        <v>4.8784722222222197</v>
      </c>
      <c r="D199" s="55" t="s">
        <v>4036</v>
      </c>
    </row>
    <row r="200" spans="1:4" x14ac:dyDescent="0.25">
      <c r="A200" s="53" t="s">
        <v>4037</v>
      </c>
      <c r="B200" s="54">
        <v>0.89930555555555602</v>
      </c>
      <c r="C200" s="21">
        <v>0.149305555555556</v>
      </c>
      <c r="D200" s="55" t="s">
        <v>2916</v>
      </c>
    </row>
    <row r="201" spans="1:4" x14ac:dyDescent="0.25">
      <c r="A201" s="53" t="s">
        <v>1202</v>
      </c>
      <c r="B201" s="54">
        <v>0.89930555555555602</v>
      </c>
      <c r="C201" s="21">
        <v>3.1215277777777803</v>
      </c>
      <c r="D201" s="55" t="s">
        <v>1203</v>
      </c>
    </row>
    <row r="202" spans="1:4" ht="26.25" x14ac:dyDescent="0.25">
      <c r="A202" s="53" t="s">
        <v>4038</v>
      </c>
      <c r="B202" s="54">
        <v>0.86111111111111105</v>
      </c>
      <c r="C202" s="21">
        <v>1.3854166666666701</v>
      </c>
      <c r="D202" s="55" t="s">
        <v>4039</v>
      </c>
    </row>
    <row r="203" spans="1:4" x14ac:dyDescent="0.25">
      <c r="A203" s="53" t="s">
        <v>1227</v>
      </c>
      <c r="B203" s="54">
        <v>0.83680555555555602</v>
      </c>
      <c r="C203" s="21">
        <v>0.44791666666666702</v>
      </c>
      <c r="D203" s="55" t="s">
        <v>1228</v>
      </c>
    </row>
    <row r="204" spans="1:4" ht="26.25" x14ac:dyDescent="0.25">
      <c r="A204" s="53" t="s">
        <v>1198</v>
      </c>
      <c r="B204" s="54">
        <v>0.79513888888888906</v>
      </c>
      <c r="C204" s="21">
        <v>4.2534722222222197</v>
      </c>
      <c r="D204" s="55" t="s">
        <v>1199</v>
      </c>
    </row>
    <row r="205" spans="1:4" x14ac:dyDescent="0.25">
      <c r="A205" s="53" t="s">
        <v>4040</v>
      </c>
      <c r="B205" s="54">
        <v>0.74652777777777812</v>
      </c>
      <c r="C205" s="21">
        <v>0.59027777777777812</v>
      </c>
      <c r="D205" s="55" t="s">
        <v>4041</v>
      </c>
    </row>
    <row r="206" spans="1:4" x14ac:dyDescent="0.25">
      <c r="A206" s="53" t="s">
        <v>4042</v>
      </c>
      <c r="B206" s="54">
        <v>0.73611111111111105</v>
      </c>
      <c r="C206" s="21">
        <v>0</v>
      </c>
      <c r="D206" s="55" t="s">
        <v>4043</v>
      </c>
    </row>
    <row r="207" spans="1:4" x14ac:dyDescent="0.25">
      <c r="A207" s="53" t="s">
        <v>612</v>
      </c>
      <c r="B207" s="54">
        <v>0.72569444444444398</v>
      </c>
      <c r="C207" s="21">
        <v>0.5625</v>
      </c>
      <c r="D207" s="55" t="s">
        <v>613</v>
      </c>
    </row>
    <row r="208" spans="1:4" x14ac:dyDescent="0.25">
      <c r="A208" s="53" t="s">
        <v>2229</v>
      </c>
      <c r="B208" s="54">
        <v>0.72569444444444398</v>
      </c>
      <c r="C208" s="21">
        <v>0</v>
      </c>
      <c r="D208" s="55" t="s">
        <v>2230</v>
      </c>
    </row>
    <row r="209" spans="1:4" x14ac:dyDescent="0.25">
      <c r="A209" s="53" t="s">
        <v>2258</v>
      </c>
      <c r="B209" s="54">
        <v>0.72222222222222199</v>
      </c>
      <c r="C209" s="21">
        <v>2.4722222222222201</v>
      </c>
      <c r="D209" s="55" t="s">
        <v>2259</v>
      </c>
    </row>
    <row r="210" spans="1:4" x14ac:dyDescent="0.25">
      <c r="A210" s="53" t="s">
        <v>2233</v>
      </c>
      <c r="B210" s="54">
        <v>0.71180555555555602</v>
      </c>
      <c r="C210" s="21">
        <v>0</v>
      </c>
      <c r="D210" s="55" t="s">
        <v>1742</v>
      </c>
    </row>
    <row r="211" spans="1:4" x14ac:dyDescent="0.25">
      <c r="A211" s="53" t="s">
        <v>1339</v>
      </c>
      <c r="B211" s="54">
        <v>0.70138888888888906</v>
      </c>
      <c r="C211" s="21">
        <v>0</v>
      </c>
      <c r="D211" s="55" t="s">
        <v>1340</v>
      </c>
    </row>
    <row r="212" spans="1:4" x14ac:dyDescent="0.25">
      <c r="A212" s="53" t="s">
        <v>4044</v>
      </c>
      <c r="B212" s="54">
        <v>0.69097222222222199</v>
      </c>
      <c r="C212" s="21">
        <v>0</v>
      </c>
      <c r="D212" s="55" t="s">
        <v>4045</v>
      </c>
    </row>
    <row r="213" spans="1:4" x14ac:dyDescent="0.25">
      <c r="A213" s="53" t="s">
        <v>2246</v>
      </c>
      <c r="B213" s="54">
        <v>0.69097222222222199</v>
      </c>
      <c r="C213" s="21">
        <v>0.58333333333333293</v>
      </c>
      <c r="D213" s="55" t="s">
        <v>2247</v>
      </c>
    </row>
    <row r="214" spans="1:4" x14ac:dyDescent="0.25">
      <c r="A214" s="53" t="s">
        <v>1251</v>
      </c>
      <c r="B214" s="54">
        <v>0.65277777777777812</v>
      </c>
      <c r="C214" s="21">
        <v>3.4722222222222196E-2</v>
      </c>
      <c r="D214" s="55" t="s">
        <v>1036</v>
      </c>
    </row>
    <row r="215" spans="1:4" x14ac:dyDescent="0.25">
      <c r="A215" s="53" t="s">
        <v>4046</v>
      </c>
      <c r="B215" s="54">
        <v>0.63194444444444398</v>
      </c>
      <c r="C215" s="21">
        <v>1.3020833333333299</v>
      </c>
      <c r="D215" s="55" t="s">
        <v>4047</v>
      </c>
    </row>
    <row r="216" spans="1:4" x14ac:dyDescent="0.25">
      <c r="A216" s="53" t="s">
        <v>1245</v>
      </c>
      <c r="B216" s="54">
        <v>0.61805555555555602</v>
      </c>
      <c r="C216" s="21">
        <v>0.16666666666666699</v>
      </c>
      <c r="D216" s="55" t="s">
        <v>2351</v>
      </c>
    </row>
    <row r="217" spans="1:4" x14ac:dyDescent="0.25">
      <c r="A217" s="53" t="s">
        <v>265</v>
      </c>
      <c r="B217" s="54">
        <v>0.61458333333333293</v>
      </c>
      <c r="C217" s="21">
        <v>0.47222222222222199</v>
      </c>
      <c r="D217" s="55" t="s">
        <v>417</v>
      </c>
    </row>
    <row r="218" spans="1:4" x14ac:dyDescent="0.25">
      <c r="A218" s="53" t="s">
        <v>2222</v>
      </c>
      <c r="B218" s="54">
        <v>0.60763888888888906</v>
      </c>
      <c r="C218" s="21">
        <v>0</v>
      </c>
      <c r="D218" s="55" t="s">
        <v>2223</v>
      </c>
    </row>
    <row r="219" spans="1:4" x14ac:dyDescent="0.25">
      <c r="A219" s="53" t="s">
        <v>2236</v>
      </c>
      <c r="B219" s="54">
        <v>0.60069444444444398</v>
      </c>
      <c r="C219" s="21">
        <v>0</v>
      </c>
      <c r="D219" s="55" t="s">
        <v>2237</v>
      </c>
    </row>
    <row r="220" spans="1:4" x14ac:dyDescent="0.25">
      <c r="A220" s="53" t="s">
        <v>789</v>
      </c>
      <c r="B220" s="54">
        <v>0.58680555555555602</v>
      </c>
      <c r="C220" s="21">
        <v>1.2604166666666701</v>
      </c>
      <c r="D220" s="55" t="s">
        <v>790</v>
      </c>
    </row>
    <row r="221" spans="1:4" ht="26.25" x14ac:dyDescent="0.25">
      <c r="A221" s="53" t="s">
        <v>2238</v>
      </c>
      <c r="B221" s="54">
        <v>0.58333333333333293</v>
      </c>
      <c r="C221" s="21">
        <v>0</v>
      </c>
      <c r="D221" s="55" t="s">
        <v>2239</v>
      </c>
    </row>
    <row r="222" spans="1:4" x14ac:dyDescent="0.25">
      <c r="A222" s="53" t="s">
        <v>4048</v>
      </c>
      <c r="B222" s="54">
        <v>0.57986111111111094</v>
      </c>
      <c r="C222" s="21">
        <v>0</v>
      </c>
      <c r="D222" s="55" t="s">
        <v>3075</v>
      </c>
    </row>
    <row r="223" spans="1:4" x14ac:dyDescent="0.25">
      <c r="A223" s="53" t="s">
        <v>263</v>
      </c>
      <c r="B223" s="54">
        <v>0.57986111111111094</v>
      </c>
      <c r="C223" s="21">
        <v>5.15625</v>
      </c>
      <c r="D223" s="55" t="s">
        <v>423</v>
      </c>
    </row>
    <row r="224" spans="1:4" x14ac:dyDescent="0.25">
      <c r="A224" s="53" t="s">
        <v>2240</v>
      </c>
      <c r="B224" s="54">
        <v>0.55902777777777812</v>
      </c>
      <c r="C224" s="21">
        <v>0</v>
      </c>
      <c r="D224" s="55" t="s">
        <v>2241</v>
      </c>
    </row>
    <row r="225" spans="1:4" x14ac:dyDescent="0.25">
      <c r="A225" s="53" t="s">
        <v>4049</v>
      </c>
      <c r="B225" s="54">
        <v>0.55902777777777812</v>
      </c>
      <c r="C225" s="21">
        <v>0.75</v>
      </c>
      <c r="D225" s="55" t="s">
        <v>4050</v>
      </c>
    </row>
    <row r="226" spans="1:4" x14ac:dyDescent="0.25">
      <c r="A226" s="53" t="s">
        <v>4051</v>
      </c>
      <c r="B226" s="54">
        <v>0.54513888888888906</v>
      </c>
      <c r="C226" s="21">
        <v>11.625</v>
      </c>
      <c r="D226" s="55" t="s">
        <v>4052</v>
      </c>
    </row>
    <row r="227" spans="1:4" x14ac:dyDescent="0.25">
      <c r="A227" s="53" t="s">
        <v>798</v>
      </c>
      <c r="B227" s="54">
        <v>0.54166666666666696</v>
      </c>
      <c r="C227" s="21">
        <v>0.44097222222222199</v>
      </c>
      <c r="D227" s="55" t="s">
        <v>799</v>
      </c>
    </row>
    <row r="228" spans="1:4" ht="26.25" x14ac:dyDescent="0.25">
      <c r="A228" s="53" t="s">
        <v>1243</v>
      </c>
      <c r="B228" s="54">
        <v>0.53819444444444398</v>
      </c>
      <c r="C228" s="21">
        <v>0.22916666666666699</v>
      </c>
      <c r="D228" s="55" t="s">
        <v>1244</v>
      </c>
    </row>
    <row r="229" spans="1:4" x14ac:dyDescent="0.25">
      <c r="A229" s="53" t="s">
        <v>4053</v>
      </c>
      <c r="B229" s="54">
        <v>0.52083333333333293</v>
      </c>
      <c r="C229" s="21">
        <v>0</v>
      </c>
      <c r="D229" s="55" t="s">
        <v>4054</v>
      </c>
    </row>
    <row r="230" spans="1:4" x14ac:dyDescent="0.25">
      <c r="A230" s="53" t="s">
        <v>4055</v>
      </c>
      <c r="B230" s="54">
        <v>0.49652777777777801</v>
      </c>
      <c r="C230" s="21">
        <v>0</v>
      </c>
      <c r="D230" s="55" t="s">
        <v>4056</v>
      </c>
    </row>
    <row r="231" spans="1:4" x14ac:dyDescent="0.25">
      <c r="A231" s="53" t="s">
        <v>2244</v>
      </c>
      <c r="B231" s="54">
        <v>0.45486111111111099</v>
      </c>
      <c r="C231" s="21">
        <v>0</v>
      </c>
      <c r="D231" s="55" t="s">
        <v>2245</v>
      </c>
    </row>
    <row r="232" spans="1:4" x14ac:dyDescent="0.25">
      <c r="A232" s="53" t="s">
        <v>4057</v>
      </c>
      <c r="B232" s="54">
        <v>0.45138888888888901</v>
      </c>
      <c r="C232" s="21">
        <v>0.180555555555556</v>
      </c>
      <c r="D232" s="55" t="s">
        <v>4058</v>
      </c>
    </row>
    <row r="233" spans="1:4" x14ac:dyDescent="0.25">
      <c r="A233" s="53" t="s">
        <v>4059</v>
      </c>
      <c r="B233" s="54">
        <v>0.44791666666666702</v>
      </c>
      <c r="C233" s="21">
        <v>4.2465277777777795</v>
      </c>
      <c r="D233" s="55" t="s">
        <v>4060</v>
      </c>
    </row>
    <row r="234" spans="1:4" x14ac:dyDescent="0.25">
      <c r="A234" s="53" t="s">
        <v>421</v>
      </c>
      <c r="B234" s="54">
        <v>0.44444444444444403</v>
      </c>
      <c r="C234" s="21">
        <v>0.37152777777777801</v>
      </c>
      <c r="D234" s="55" t="s">
        <v>422</v>
      </c>
    </row>
    <row r="235" spans="1:4" x14ac:dyDescent="0.25">
      <c r="A235" s="53" t="s">
        <v>4061</v>
      </c>
      <c r="B235" s="54">
        <v>0.43402777777777801</v>
      </c>
      <c r="C235" s="21">
        <v>0</v>
      </c>
      <c r="D235" s="55" t="s">
        <v>4062</v>
      </c>
    </row>
    <row r="236" spans="1:4" x14ac:dyDescent="0.25">
      <c r="A236" s="53" t="s">
        <v>4063</v>
      </c>
      <c r="B236" s="54">
        <v>0.43055555555555602</v>
      </c>
      <c r="C236" s="21">
        <v>0.72222222222222199</v>
      </c>
      <c r="D236" s="55" t="s">
        <v>4064</v>
      </c>
    </row>
    <row r="237" spans="1:4" x14ac:dyDescent="0.25">
      <c r="A237" s="53" t="s">
        <v>4065</v>
      </c>
      <c r="B237" s="54">
        <v>0.43055555555555602</v>
      </c>
      <c r="C237" s="21">
        <v>0</v>
      </c>
      <c r="D237" s="55" t="s">
        <v>4066</v>
      </c>
    </row>
    <row r="238" spans="1:4" x14ac:dyDescent="0.25">
      <c r="A238" s="53" t="s">
        <v>1197</v>
      </c>
      <c r="B238" s="54">
        <v>0.42708333333333298</v>
      </c>
      <c r="C238" s="21">
        <v>5.1944444444444402</v>
      </c>
      <c r="D238" s="55" t="s">
        <v>2350</v>
      </c>
    </row>
    <row r="239" spans="1:4" x14ac:dyDescent="0.25">
      <c r="A239" s="53" t="s">
        <v>4067</v>
      </c>
      <c r="B239" s="54">
        <v>0.42013888888888901</v>
      </c>
      <c r="C239" s="21">
        <v>0</v>
      </c>
      <c r="D239" s="55" t="s">
        <v>4068</v>
      </c>
    </row>
    <row r="240" spans="1:4" x14ac:dyDescent="0.25">
      <c r="A240" s="53" t="s">
        <v>4069</v>
      </c>
      <c r="B240" s="54">
        <v>0.41666666666666702</v>
      </c>
      <c r="C240" s="21">
        <v>0</v>
      </c>
      <c r="D240" s="55" t="s">
        <v>4070</v>
      </c>
    </row>
    <row r="241" spans="1:4" x14ac:dyDescent="0.25">
      <c r="A241" s="53" t="s">
        <v>1373</v>
      </c>
      <c r="B241" s="54">
        <v>0.41666666666666702</v>
      </c>
      <c r="C241" s="21">
        <v>0</v>
      </c>
      <c r="D241" s="55" t="s">
        <v>1374</v>
      </c>
    </row>
    <row r="242" spans="1:4" x14ac:dyDescent="0.25">
      <c r="A242" s="53" t="s">
        <v>4071</v>
      </c>
      <c r="B242" s="54">
        <v>0.41319444444444403</v>
      </c>
      <c r="C242" s="21">
        <v>0</v>
      </c>
      <c r="D242" s="55" t="s">
        <v>4072</v>
      </c>
    </row>
    <row r="243" spans="1:4" x14ac:dyDescent="0.25">
      <c r="A243" s="53" t="s">
        <v>4073</v>
      </c>
      <c r="B243" s="54">
        <v>0.40972222222222199</v>
      </c>
      <c r="C243" s="21">
        <v>0</v>
      </c>
      <c r="D243" s="55" t="s">
        <v>4074</v>
      </c>
    </row>
    <row r="244" spans="1:4" x14ac:dyDescent="0.25">
      <c r="A244" s="53" t="s">
        <v>1237</v>
      </c>
      <c r="B244" s="54">
        <v>0.40277777777777801</v>
      </c>
      <c r="C244" s="21">
        <v>0.33333333333333298</v>
      </c>
      <c r="D244" s="55" t="s">
        <v>1238</v>
      </c>
    </row>
    <row r="245" spans="1:4" x14ac:dyDescent="0.25">
      <c r="A245" s="53" t="s">
        <v>4075</v>
      </c>
      <c r="B245" s="54">
        <v>0.40277777777777801</v>
      </c>
      <c r="C245" s="21">
        <v>0</v>
      </c>
      <c r="D245" s="55" t="s">
        <v>4076</v>
      </c>
    </row>
    <row r="246" spans="1:4" x14ac:dyDescent="0.25">
      <c r="A246" s="53" t="s">
        <v>4077</v>
      </c>
      <c r="B246" s="54">
        <v>0.39583333333333298</v>
      </c>
      <c r="C246" s="21">
        <v>0.49652777777777801</v>
      </c>
      <c r="D246" s="55" t="s">
        <v>4078</v>
      </c>
    </row>
    <row r="247" spans="1:4" x14ac:dyDescent="0.25">
      <c r="A247" s="53" t="s">
        <v>4079</v>
      </c>
      <c r="B247" s="54">
        <v>0.39583333333333298</v>
      </c>
      <c r="C247" s="21">
        <v>0</v>
      </c>
      <c r="D247" s="55" t="s">
        <v>4080</v>
      </c>
    </row>
    <row r="248" spans="1:4" x14ac:dyDescent="0.25">
      <c r="A248" s="53" t="s">
        <v>4081</v>
      </c>
      <c r="B248" s="54">
        <v>0.38888888888888901</v>
      </c>
      <c r="C248" s="21">
        <v>0</v>
      </c>
      <c r="D248" s="55" t="s">
        <v>4082</v>
      </c>
    </row>
    <row r="249" spans="1:4" x14ac:dyDescent="0.25">
      <c r="A249" s="53" t="s">
        <v>4083</v>
      </c>
      <c r="B249" s="54">
        <v>0.37152777777777801</v>
      </c>
      <c r="C249" s="21">
        <v>0</v>
      </c>
      <c r="D249" s="55" t="s">
        <v>4084</v>
      </c>
    </row>
    <row r="250" spans="1:4" x14ac:dyDescent="0.25">
      <c r="A250" s="53" t="s">
        <v>4085</v>
      </c>
      <c r="B250" s="54">
        <v>0.36111111111111099</v>
      </c>
      <c r="C250" s="21">
        <v>0</v>
      </c>
      <c r="D250" s="55" t="s">
        <v>4086</v>
      </c>
    </row>
    <row r="251" spans="1:4" ht="26.25" x14ac:dyDescent="0.25">
      <c r="A251" s="53" t="s">
        <v>4087</v>
      </c>
      <c r="B251" s="54">
        <v>0.35416666666666702</v>
      </c>
      <c r="C251" s="21">
        <v>0</v>
      </c>
      <c r="D251" s="55" t="s">
        <v>4088</v>
      </c>
    </row>
    <row r="252" spans="1:4" x14ac:dyDescent="0.25">
      <c r="A252" s="53" t="s">
        <v>4089</v>
      </c>
      <c r="B252" s="54">
        <v>0.35069444444444403</v>
      </c>
      <c r="C252" s="21">
        <v>0</v>
      </c>
      <c r="D252" s="55" t="s">
        <v>4090</v>
      </c>
    </row>
    <row r="253" spans="1:4" x14ac:dyDescent="0.25">
      <c r="A253" s="53" t="s">
        <v>2248</v>
      </c>
      <c r="B253" s="54">
        <v>0.34027777777777796</v>
      </c>
      <c r="C253" s="21">
        <v>0</v>
      </c>
      <c r="D253" s="55" t="s">
        <v>2249</v>
      </c>
    </row>
    <row r="254" spans="1:4" x14ac:dyDescent="0.25">
      <c r="A254" s="53" t="s">
        <v>4091</v>
      </c>
      <c r="B254" s="54">
        <v>0.33680555555555602</v>
      </c>
      <c r="C254" s="21">
        <v>0.22916666666666699</v>
      </c>
      <c r="D254" s="55" t="s">
        <v>691</v>
      </c>
    </row>
    <row r="255" spans="1:4" x14ac:dyDescent="0.25">
      <c r="A255" s="53" t="s">
        <v>4092</v>
      </c>
      <c r="B255" s="54">
        <v>0.32986111111111099</v>
      </c>
      <c r="C255" s="21">
        <v>10.5</v>
      </c>
      <c r="D255" s="55" t="s">
        <v>4093</v>
      </c>
    </row>
    <row r="256" spans="1:4" x14ac:dyDescent="0.25">
      <c r="A256" s="53" t="s">
        <v>4094</v>
      </c>
      <c r="B256" s="54">
        <v>0.31597222222222199</v>
      </c>
      <c r="C256" s="21">
        <v>11.1180555555556</v>
      </c>
      <c r="D256" s="55" t="s">
        <v>4095</v>
      </c>
    </row>
    <row r="257" spans="1:4" x14ac:dyDescent="0.25">
      <c r="A257" s="53" t="s">
        <v>4096</v>
      </c>
      <c r="B257" s="54">
        <v>0.30902777777777796</v>
      </c>
      <c r="C257" s="21">
        <v>0.14236111111111099</v>
      </c>
      <c r="D257" s="55" t="s">
        <v>4097</v>
      </c>
    </row>
    <row r="258" spans="1:4" x14ac:dyDescent="0.25">
      <c r="A258" s="53" t="s">
        <v>4098</v>
      </c>
      <c r="B258" s="54">
        <v>0.30902777777777796</v>
      </c>
      <c r="C258" s="21">
        <v>0.14236111111111099</v>
      </c>
      <c r="D258" s="55" t="s">
        <v>4099</v>
      </c>
    </row>
    <row r="259" spans="1:4" x14ac:dyDescent="0.25">
      <c r="A259" s="53" t="s">
        <v>4100</v>
      </c>
      <c r="B259" s="54">
        <v>0.30902777777777796</v>
      </c>
      <c r="C259" s="21">
        <v>0</v>
      </c>
      <c r="D259" s="55" t="s">
        <v>4101</v>
      </c>
    </row>
    <row r="260" spans="1:4" x14ac:dyDescent="0.25">
      <c r="A260" s="53" t="s">
        <v>4102</v>
      </c>
      <c r="B260" s="54">
        <v>0.30902777777777796</v>
      </c>
      <c r="C260" s="21">
        <v>0</v>
      </c>
      <c r="D260" s="55" t="s">
        <v>4103</v>
      </c>
    </row>
    <row r="261" spans="1:4" x14ac:dyDescent="0.25">
      <c r="A261" s="53" t="s">
        <v>1222</v>
      </c>
      <c r="B261" s="54">
        <v>0.30208333333333298</v>
      </c>
      <c r="C261" s="21">
        <v>0.89930555555555602</v>
      </c>
      <c r="D261" s="55" t="s">
        <v>1223</v>
      </c>
    </row>
    <row r="262" spans="1:4" x14ac:dyDescent="0.25">
      <c r="A262" s="53" t="s">
        <v>793</v>
      </c>
      <c r="B262" s="54">
        <v>0.29861111111111099</v>
      </c>
      <c r="C262" s="21">
        <v>0.38541666666666702</v>
      </c>
      <c r="D262" s="55" t="s">
        <v>794</v>
      </c>
    </row>
    <row r="263" spans="1:4" x14ac:dyDescent="0.25">
      <c r="A263" s="53" t="s">
        <v>4104</v>
      </c>
      <c r="B263" s="54">
        <v>0.29513888888888901</v>
      </c>
      <c r="C263" s="21">
        <v>0</v>
      </c>
      <c r="D263" s="55" t="s">
        <v>4105</v>
      </c>
    </row>
    <row r="264" spans="1:4" x14ac:dyDescent="0.25">
      <c r="A264" s="53" t="s">
        <v>4106</v>
      </c>
      <c r="B264" s="54">
        <v>0.29513888888888901</v>
      </c>
      <c r="C264" s="21">
        <v>0</v>
      </c>
      <c r="D264" s="55" t="s">
        <v>2627</v>
      </c>
    </row>
    <row r="265" spans="1:4" x14ac:dyDescent="0.25">
      <c r="A265" s="53" t="s">
        <v>2251</v>
      </c>
      <c r="B265" s="54">
        <v>0.29166666666666702</v>
      </c>
      <c r="C265" s="21">
        <v>0</v>
      </c>
      <c r="D265" s="55" t="s">
        <v>2252</v>
      </c>
    </row>
    <row r="266" spans="1:4" x14ac:dyDescent="0.25">
      <c r="A266" s="53" t="s">
        <v>2253</v>
      </c>
      <c r="B266" s="54">
        <v>0.28819444444444403</v>
      </c>
      <c r="C266" s="21">
        <v>0</v>
      </c>
      <c r="D266" s="55" t="s">
        <v>519</v>
      </c>
    </row>
    <row r="267" spans="1:4" x14ac:dyDescent="0.25">
      <c r="A267" s="53" t="s">
        <v>2279</v>
      </c>
      <c r="B267" s="54">
        <v>0.28125</v>
      </c>
      <c r="C267" s="21">
        <v>0</v>
      </c>
      <c r="D267" s="55" t="s">
        <v>2888</v>
      </c>
    </row>
    <row r="268" spans="1:4" x14ac:dyDescent="0.25">
      <c r="A268" s="53" t="s">
        <v>812</v>
      </c>
      <c r="B268" s="54">
        <v>0.27430555555555602</v>
      </c>
      <c r="C268" s="21">
        <v>2.7777777777777801E-2</v>
      </c>
      <c r="D268" s="55" t="s">
        <v>680</v>
      </c>
    </row>
    <row r="269" spans="1:4" x14ac:dyDescent="0.25">
      <c r="A269" s="53" t="s">
        <v>2254</v>
      </c>
      <c r="B269" s="54">
        <v>0.27430555555555602</v>
      </c>
      <c r="C269" s="21">
        <v>2.7777777777777801E-2</v>
      </c>
      <c r="D269" s="55" t="s">
        <v>878</v>
      </c>
    </row>
    <row r="270" spans="1:4" x14ac:dyDescent="0.25">
      <c r="A270" s="53" t="s">
        <v>2255</v>
      </c>
      <c r="B270" s="54">
        <v>0.27430555555555602</v>
      </c>
      <c r="C270" s="21">
        <v>2.7777777777777801E-2</v>
      </c>
      <c r="D270" s="55" t="s">
        <v>882</v>
      </c>
    </row>
    <row r="271" spans="1:4" x14ac:dyDescent="0.25">
      <c r="A271" s="53" t="s">
        <v>2262</v>
      </c>
      <c r="B271" s="54">
        <v>0.27430555555555602</v>
      </c>
      <c r="C271" s="21">
        <v>0</v>
      </c>
      <c r="D271" s="55" t="s">
        <v>2263</v>
      </c>
    </row>
    <row r="272" spans="1:4" x14ac:dyDescent="0.25">
      <c r="A272" s="53" t="s">
        <v>2256</v>
      </c>
      <c r="B272" s="54">
        <v>0.27083333333333298</v>
      </c>
      <c r="C272" s="21">
        <v>0.39583333333333298</v>
      </c>
      <c r="D272" s="55" t="s">
        <v>2257</v>
      </c>
    </row>
    <row r="273" spans="1:4" x14ac:dyDescent="0.25">
      <c r="A273" s="53" t="s">
        <v>4107</v>
      </c>
      <c r="B273" s="54">
        <v>0.26736111111111099</v>
      </c>
      <c r="C273" s="21">
        <v>14.173611111111098</v>
      </c>
      <c r="D273" s="55" t="s">
        <v>4108</v>
      </c>
    </row>
    <row r="274" spans="1:4" x14ac:dyDescent="0.25">
      <c r="A274" s="53" t="s">
        <v>4109</v>
      </c>
      <c r="B274" s="54">
        <v>0.26388888888888901</v>
      </c>
      <c r="C274" s="21">
        <v>0.30902777777777796</v>
      </c>
      <c r="D274" s="55" t="s">
        <v>4110</v>
      </c>
    </row>
    <row r="275" spans="1:4" x14ac:dyDescent="0.25">
      <c r="A275" s="53" t="s">
        <v>4111</v>
      </c>
      <c r="B275" s="54">
        <v>0.26388888888888901</v>
      </c>
      <c r="C275" s="21">
        <v>0</v>
      </c>
      <c r="D275" s="55" t="s">
        <v>4112</v>
      </c>
    </row>
    <row r="276" spans="1:4" x14ac:dyDescent="0.25">
      <c r="A276" s="53" t="s">
        <v>4113</v>
      </c>
      <c r="B276" s="54">
        <v>0.26041666666666702</v>
      </c>
      <c r="C276" s="21">
        <v>0</v>
      </c>
      <c r="D276" s="55" t="s">
        <v>4114</v>
      </c>
    </row>
    <row r="277" spans="1:4" x14ac:dyDescent="0.25">
      <c r="A277" s="53" t="s">
        <v>1246</v>
      </c>
      <c r="B277" s="54">
        <v>0.26041666666666702</v>
      </c>
      <c r="C277" s="21">
        <v>5.9027777777777797E-2</v>
      </c>
      <c r="D277" s="55" t="s">
        <v>1247</v>
      </c>
    </row>
    <row r="278" spans="1:4" x14ac:dyDescent="0.25">
      <c r="A278" s="53" t="s">
        <v>4115</v>
      </c>
      <c r="B278" s="54">
        <v>0.25694444444444403</v>
      </c>
      <c r="C278" s="21">
        <v>0</v>
      </c>
      <c r="D278" s="55" t="s">
        <v>4116</v>
      </c>
    </row>
    <row r="279" spans="1:4" x14ac:dyDescent="0.25">
      <c r="A279" s="53" t="s">
        <v>2678</v>
      </c>
      <c r="B279" s="54">
        <v>0.24652777777777801</v>
      </c>
      <c r="C279" s="21">
        <v>0.5625</v>
      </c>
      <c r="D279" s="55" t="s">
        <v>2679</v>
      </c>
    </row>
    <row r="280" spans="1:4" x14ac:dyDescent="0.25">
      <c r="A280" s="53" t="s">
        <v>2268</v>
      </c>
      <c r="B280" s="54">
        <v>0.24652777777777801</v>
      </c>
      <c r="C280" s="21">
        <v>0.12152777777777801</v>
      </c>
      <c r="D280" s="55" t="s">
        <v>2269</v>
      </c>
    </row>
    <row r="281" spans="1:4" x14ac:dyDescent="0.25">
      <c r="A281" s="53" t="s">
        <v>1233</v>
      </c>
      <c r="B281" s="54">
        <v>0.23958333333333301</v>
      </c>
      <c r="C281" s="21">
        <v>0.34027777777777796</v>
      </c>
      <c r="D281" s="55" t="s">
        <v>1234</v>
      </c>
    </row>
    <row r="282" spans="1:4" x14ac:dyDescent="0.25">
      <c r="A282" s="53" t="s">
        <v>2264</v>
      </c>
      <c r="B282" s="54">
        <v>0.22916666666666699</v>
      </c>
      <c r="C282" s="21">
        <v>0.74652777777777812</v>
      </c>
      <c r="D282" s="55" t="s">
        <v>2265</v>
      </c>
    </row>
    <row r="283" spans="1:4" x14ac:dyDescent="0.25">
      <c r="A283" s="53" t="s">
        <v>2266</v>
      </c>
      <c r="B283" s="54">
        <v>0.22222222222222202</v>
      </c>
      <c r="C283" s="21">
        <v>2.5381944444444398</v>
      </c>
      <c r="D283" s="55" t="s">
        <v>2267</v>
      </c>
    </row>
    <row r="284" spans="1:4" x14ac:dyDescent="0.25">
      <c r="A284" s="53" t="s">
        <v>4117</v>
      </c>
      <c r="B284" s="54">
        <v>0.21527777777777801</v>
      </c>
      <c r="C284" s="21">
        <v>0</v>
      </c>
      <c r="D284" s="55" t="s">
        <v>4118</v>
      </c>
    </row>
    <row r="285" spans="1:4" x14ac:dyDescent="0.25">
      <c r="A285" s="53" t="s">
        <v>1231</v>
      </c>
      <c r="B285" s="54">
        <v>0.21527777777777801</v>
      </c>
      <c r="C285" s="21">
        <v>0.35069444444444403</v>
      </c>
      <c r="D285" s="55" t="s">
        <v>1232</v>
      </c>
    </row>
    <row r="286" spans="1:4" x14ac:dyDescent="0.25">
      <c r="A286" s="53" t="s">
        <v>2260</v>
      </c>
      <c r="B286" s="54">
        <v>0.20138888888888898</v>
      </c>
      <c r="C286" s="21">
        <v>0</v>
      </c>
      <c r="D286" s="55" t="s">
        <v>2261</v>
      </c>
    </row>
    <row r="287" spans="1:4" x14ac:dyDescent="0.25">
      <c r="A287" s="53" t="s">
        <v>1248</v>
      </c>
      <c r="B287" s="54">
        <v>0.19791666666666699</v>
      </c>
      <c r="C287" s="21">
        <v>5.2083333333333301E-2</v>
      </c>
      <c r="D287" s="55" t="s">
        <v>630</v>
      </c>
    </row>
    <row r="288" spans="1:4" x14ac:dyDescent="0.25">
      <c r="A288" s="53" t="s">
        <v>4119</v>
      </c>
      <c r="B288" s="54">
        <v>0.194444444444444</v>
      </c>
      <c r="C288" s="21">
        <v>0</v>
      </c>
      <c r="D288" s="55" t="s">
        <v>4120</v>
      </c>
    </row>
    <row r="289" spans="1:4" ht="26.25" x14ac:dyDescent="0.25">
      <c r="A289" s="53" t="s">
        <v>2270</v>
      </c>
      <c r="B289" s="54">
        <v>0.19097222222222202</v>
      </c>
      <c r="C289" s="21">
        <v>0</v>
      </c>
      <c r="D289" s="55" t="s">
        <v>2271</v>
      </c>
    </row>
    <row r="290" spans="1:4" x14ac:dyDescent="0.25">
      <c r="A290" s="53" t="s">
        <v>2272</v>
      </c>
      <c r="B290" s="54">
        <v>0.17708333333333301</v>
      </c>
      <c r="C290" s="21">
        <v>0</v>
      </c>
      <c r="D290" s="55" t="s">
        <v>2273</v>
      </c>
    </row>
    <row r="291" spans="1:4" x14ac:dyDescent="0.25">
      <c r="A291" s="53" t="s">
        <v>1217</v>
      </c>
      <c r="B291" s="54">
        <v>0.16666666666666699</v>
      </c>
      <c r="C291" s="21">
        <v>1.1423611111111101</v>
      </c>
      <c r="D291" s="55" t="s">
        <v>891</v>
      </c>
    </row>
    <row r="292" spans="1:4" ht="26.25" x14ac:dyDescent="0.25">
      <c r="A292" s="53" t="s">
        <v>1189</v>
      </c>
      <c r="B292" s="54">
        <v>0.163194444444444</v>
      </c>
      <c r="C292" s="21">
        <v>6.6909722222222197</v>
      </c>
      <c r="D292" s="55" t="s">
        <v>1190</v>
      </c>
    </row>
    <row r="293" spans="1:4" x14ac:dyDescent="0.25">
      <c r="A293" s="53" t="s">
        <v>2274</v>
      </c>
      <c r="B293" s="54">
        <v>0.149305555555556</v>
      </c>
      <c r="C293" s="21">
        <v>0</v>
      </c>
      <c r="D293" s="55" t="s">
        <v>2275</v>
      </c>
    </row>
    <row r="294" spans="1:4" x14ac:dyDescent="0.25">
      <c r="A294" s="53" t="s">
        <v>4121</v>
      </c>
      <c r="B294" s="54">
        <v>0.14236111111111099</v>
      </c>
      <c r="C294" s="21">
        <v>0</v>
      </c>
      <c r="D294" s="55" t="s">
        <v>4122</v>
      </c>
    </row>
    <row r="295" spans="1:4" x14ac:dyDescent="0.25">
      <c r="A295" s="53" t="s">
        <v>2276</v>
      </c>
      <c r="B295" s="54">
        <v>0.13888888888888898</v>
      </c>
      <c r="C295" s="21">
        <v>0</v>
      </c>
      <c r="D295" s="55" t="s">
        <v>2277</v>
      </c>
    </row>
    <row r="296" spans="1:4" x14ac:dyDescent="0.25">
      <c r="A296" s="53" t="s">
        <v>4123</v>
      </c>
      <c r="B296" s="54">
        <v>0.11805555555555601</v>
      </c>
      <c r="C296" s="21">
        <v>1.2604166666666701</v>
      </c>
      <c r="D296" s="55" t="s">
        <v>4124</v>
      </c>
    </row>
    <row r="297" spans="1:4" x14ac:dyDescent="0.25">
      <c r="A297" s="53" t="s">
        <v>1894</v>
      </c>
      <c r="B297" s="54">
        <v>0.11111111111111101</v>
      </c>
      <c r="C297" s="21">
        <v>0</v>
      </c>
      <c r="D297" s="55" t="s">
        <v>1895</v>
      </c>
    </row>
    <row r="298" spans="1:4" x14ac:dyDescent="0.25">
      <c r="A298" s="53" t="s">
        <v>2280</v>
      </c>
      <c r="B298" s="54">
        <v>0.10763888888888901</v>
      </c>
      <c r="C298" s="21">
        <v>0</v>
      </c>
      <c r="D298" s="55" t="s">
        <v>2281</v>
      </c>
    </row>
    <row r="299" spans="1:4" x14ac:dyDescent="0.25">
      <c r="A299" s="53" t="s">
        <v>2282</v>
      </c>
      <c r="B299" s="54">
        <v>0.104166666666667</v>
      </c>
      <c r="C299" s="21">
        <v>0</v>
      </c>
      <c r="D299" s="55" t="s">
        <v>1555</v>
      </c>
    </row>
    <row r="300" spans="1:4" x14ac:dyDescent="0.25">
      <c r="A300" s="53" t="s">
        <v>2283</v>
      </c>
      <c r="B300" s="54">
        <v>0.104166666666667</v>
      </c>
      <c r="C300" s="21">
        <v>0</v>
      </c>
      <c r="D300" s="55" t="s">
        <v>2284</v>
      </c>
    </row>
    <row r="301" spans="1:4" x14ac:dyDescent="0.25">
      <c r="A301" s="53" t="s">
        <v>216</v>
      </c>
      <c r="B301" s="54">
        <v>8.3333333333333301E-2</v>
      </c>
      <c r="C301" s="21">
        <v>5.9027777777777797E-2</v>
      </c>
      <c r="D301" s="55" t="s">
        <v>47</v>
      </c>
    </row>
    <row r="302" spans="1:4" ht="26.25" x14ac:dyDescent="0.25">
      <c r="A302" s="53" t="s">
        <v>2285</v>
      </c>
      <c r="B302" s="54">
        <v>7.2916666666666699E-2</v>
      </c>
      <c r="C302" s="21">
        <v>0</v>
      </c>
      <c r="D302" s="55" t="s">
        <v>2286</v>
      </c>
    </row>
    <row r="303" spans="1:4" x14ac:dyDescent="0.25">
      <c r="A303" s="53" t="s">
        <v>1184</v>
      </c>
      <c r="B303" s="54">
        <v>6.9444444444444392E-2</v>
      </c>
      <c r="C303" s="21">
        <v>25.173611111111097</v>
      </c>
      <c r="D303" s="55" t="s">
        <v>1185</v>
      </c>
    </row>
    <row r="304" spans="1:4" x14ac:dyDescent="0.25">
      <c r="A304" s="53" t="s">
        <v>4125</v>
      </c>
      <c r="B304" s="54">
        <v>6.5972222222222196E-2</v>
      </c>
      <c r="C304" s="21">
        <v>0</v>
      </c>
      <c r="D304" s="55" t="s">
        <v>2898</v>
      </c>
    </row>
    <row r="305" spans="1:4" x14ac:dyDescent="0.25">
      <c r="A305" s="53" t="s">
        <v>4126</v>
      </c>
      <c r="B305" s="54">
        <v>6.5972222222222196E-2</v>
      </c>
      <c r="C305" s="21">
        <v>0</v>
      </c>
      <c r="D305" s="55" t="s">
        <v>4127</v>
      </c>
    </row>
    <row r="306" spans="1:4" x14ac:dyDescent="0.25">
      <c r="A306" s="53" t="s">
        <v>4128</v>
      </c>
      <c r="B306" s="54">
        <v>5.5555555555555601E-2</v>
      </c>
      <c r="C306" s="21">
        <v>0</v>
      </c>
      <c r="D306" s="55" t="s">
        <v>4129</v>
      </c>
    </row>
    <row r="307" spans="1:4" x14ac:dyDescent="0.25">
      <c r="A307" s="53" t="s">
        <v>4130</v>
      </c>
      <c r="B307" s="54">
        <v>5.5555555555555601E-2</v>
      </c>
      <c r="C307" s="21">
        <v>0</v>
      </c>
      <c r="D307" s="55" t="s">
        <v>4131</v>
      </c>
    </row>
    <row r="308" spans="1:4" x14ac:dyDescent="0.25">
      <c r="A308" s="53" t="s">
        <v>2287</v>
      </c>
      <c r="B308" s="54">
        <v>5.2083333333333301E-2</v>
      </c>
      <c r="C308" s="21">
        <v>0</v>
      </c>
      <c r="D308" s="55" t="s">
        <v>2288</v>
      </c>
    </row>
    <row r="309" spans="1:4" x14ac:dyDescent="0.25">
      <c r="A309" s="53" t="s">
        <v>808</v>
      </c>
      <c r="B309" s="54">
        <v>4.8611111111111098E-2</v>
      </c>
      <c r="C309" s="21">
        <v>7.6388888888888909E-2</v>
      </c>
      <c r="D309" s="55" t="s">
        <v>809</v>
      </c>
    </row>
    <row r="310" spans="1:4" x14ac:dyDescent="0.25">
      <c r="A310" s="53" t="s">
        <v>4132</v>
      </c>
      <c r="B310" s="54">
        <v>4.8611111111111098E-2</v>
      </c>
      <c r="C310" s="21">
        <v>0</v>
      </c>
      <c r="D310" s="55" t="s">
        <v>4133</v>
      </c>
    </row>
    <row r="311" spans="1:4" x14ac:dyDescent="0.25">
      <c r="A311" s="53" t="s">
        <v>264</v>
      </c>
      <c r="B311" s="54">
        <v>4.5138888888888895E-2</v>
      </c>
      <c r="C311" s="21">
        <v>1.46180555555556</v>
      </c>
      <c r="D311" s="55" t="s">
        <v>173</v>
      </c>
    </row>
    <row r="312" spans="1:4" x14ac:dyDescent="0.25">
      <c r="A312" s="53" t="s">
        <v>2289</v>
      </c>
      <c r="B312" s="54">
        <v>4.1666666666666699E-2</v>
      </c>
      <c r="C312" s="21">
        <v>0</v>
      </c>
      <c r="D312" s="55" t="s">
        <v>1628</v>
      </c>
    </row>
    <row r="313" spans="1:4" x14ac:dyDescent="0.25">
      <c r="A313" s="53" t="s">
        <v>804</v>
      </c>
      <c r="B313" s="54">
        <v>4.1666666666666699E-2</v>
      </c>
      <c r="C313" s="21">
        <v>9.0277777777777804E-2</v>
      </c>
      <c r="D313" s="55" t="s">
        <v>805</v>
      </c>
    </row>
    <row r="314" spans="1:4" x14ac:dyDescent="0.25">
      <c r="A314" s="53" t="s">
        <v>785</v>
      </c>
      <c r="B314" s="54">
        <v>3.8194444444444406E-2</v>
      </c>
      <c r="C314" s="21">
        <v>2.0208333333333299</v>
      </c>
      <c r="D314" s="55" t="s">
        <v>786</v>
      </c>
    </row>
    <row r="315" spans="1:4" x14ac:dyDescent="0.25">
      <c r="A315" s="53" t="s">
        <v>4134</v>
      </c>
      <c r="B315" s="54">
        <v>3.8194444444444406E-2</v>
      </c>
      <c r="C315" s="21">
        <v>0.15625</v>
      </c>
      <c r="D315" s="55" t="s">
        <v>4135</v>
      </c>
    </row>
    <row r="316" spans="1:4" x14ac:dyDescent="0.25">
      <c r="A316" s="53" t="s">
        <v>4136</v>
      </c>
      <c r="B316" s="54">
        <v>3.125E-2</v>
      </c>
      <c r="C316" s="21">
        <v>0</v>
      </c>
      <c r="D316" s="55" t="s">
        <v>3031</v>
      </c>
    </row>
    <row r="317" spans="1:4" x14ac:dyDescent="0.25">
      <c r="A317" s="53" t="s">
        <v>1220</v>
      </c>
      <c r="B317" s="54">
        <v>2.0833333333333301E-2</v>
      </c>
      <c r="C317" s="21">
        <v>0.90277777777777812</v>
      </c>
      <c r="D317" s="55" t="s">
        <v>1221</v>
      </c>
    </row>
    <row r="318" spans="1:4" x14ac:dyDescent="0.25">
      <c r="A318" s="53" t="s">
        <v>4137</v>
      </c>
      <c r="B318" s="54">
        <v>2.0833333333333301E-2</v>
      </c>
      <c r="C318" s="21">
        <v>0</v>
      </c>
      <c r="D318" s="55" t="s">
        <v>868</v>
      </c>
    </row>
    <row r="319" spans="1:4" x14ac:dyDescent="0.25">
      <c r="A319" s="53" t="s">
        <v>4138</v>
      </c>
      <c r="B319" s="54">
        <v>6.9444444444444397E-3</v>
      </c>
      <c r="C319" s="21">
        <v>0</v>
      </c>
      <c r="D319" s="55" t="s">
        <v>3105</v>
      </c>
    </row>
  </sheetData>
  <pageMargins left="0.70866141732283472" right="0.70866141732283472" top="0.74803149606299213" bottom="0.74803149606299213" header="0.31496062992125984" footer="0.31496062992125984"/>
  <pageSetup paperSize="9" scale="93" fitToHeight="0" orientation="landscape" horizontalDpi="4294967292" verticalDpi="4294967292"/>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AEMODocument" ma:contentTypeID="0x0101009BE89D58CAF0934CA32A20BCFFD353DC00BFDE50A4E12D9444A2D045B04A20B20C" ma:contentTypeVersion="35" ma:contentTypeDescription="" ma:contentTypeScope="" ma:versionID="bc468944ff7060bedafbf6b1e7ba8aca">
  <xsd:schema xmlns:xsd="http://www.w3.org/2001/XMLSchema" xmlns:xs="http://www.w3.org/2001/XMLSchema" xmlns:p="http://schemas.microsoft.com/office/2006/metadata/properties" xmlns:ns2="a14523ce-dede-483e-883a-2d83261080bd" targetNamespace="http://schemas.microsoft.com/office/2006/metadata/properties" ma:root="true" ma:fieldsID="846a428161cf2b373198655c3fbd3ac5"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d0c6d7a0-7899-405c-b85b-39b059b43bb8}" ma:internalName="TaxCatchAll" ma:showField="CatchAllData" ma:web="639ae89a-dcc0-4658-9505-bfd5b83f3c7f">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d0c6d7a0-7899-405c-b85b-39b059b43bb8}" ma:internalName="TaxCatchAllLabel" ma:readOnly="true" ma:showField="CatchAllDataLabel" ma:web="639ae89a-dcc0-4658-9505-bfd5b83f3c7f">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1;#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customXsn xmlns="http://schemas.microsoft.com/office/2006/metadata/customXsn">
  <xsnLocation/>
  <cached>True</cached>
  <openByDefault>True</openByDefault>
  <xsnScope/>
</customXsn>
</file>

<file path=customXml/item4.xml><?xml version="1.0" encoding="utf-8"?>
<?mso-contentType ?>
<SharedContentType xmlns="Microsoft.SharePoint.Taxonomy.ContentTypeSync" SourceId="409ac0fb-07cb-4169-8a26-def2760b5502" ContentTypeId="0x0101009BE89D58CAF0934CA32A20BCFFD353DC" PreviousValue="false"/>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6.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Ben Blake</DisplayName>
        <AccountId>17</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Operational Record</TermName>
          <TermId>859762f2-4462-42eb-9744-c955c7e2c540</TermId>
        </TermInfo>
      </Terms>
    </AEMODocumentTypeTaxHTField0>
    <AEMOKeywordsTaxHTField0 xmlns="a14523ce-dede-483e-883a-2d83261080bd">
      <Terms xmlns="http://schemas.microsoft.com/office/infopath/2007/PartnerControls"/>
    </AEMOKeywordsTaxHTField0>
    <TaxCatchAll xmlns="a14523ce-dede-483e-883a-2d83261080bd">
      <Value>1</Value>
    </TaxCatchAll>
    <AEMODescription xmlns="a14523ce-dede-483e-883a-2d83261080bd" xsi:nil="true"/>
    <_dlc_DocId xmlns="a14523ce-dede-483e-883a-2d83261080bd">CONGESTMODEL-7-31916</_dlc_DocId>
    <_dlc_DocIdUrl xmlns="a14523ce-dede-483e-883a-2d83261080bd">
      <Url>http://sharedocs/sites/cm/_layouts/15/DocIdRedir.aspx?ID=CONGESTMODEL-7-31916</Url>
      <Description>CONGESTMODEL-7-31916</Description>
    </_dlc_DocIdUrl>
  </documentManagement>
</p:properties>
</file>

<file path=customXml/itemProps1.xml><?xml version="1.0" encoding="utf-8"?>
<ds:datastoreItem xmlns:ds="http://schemas.openxmlformats.org/officeDocument/2006/customXml" ds:itemID="{9A907774-DA70-42FA-8EF6-5B38EBB4A1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1683519-4177-4C85-B067-3F42239D46AF}">
  <ds:schemaRefs>
    <ds:schemaRef ds:uri="http://schemas.microsoft.com/sharepoint/v3/contenttype/forms"/>
  </ds:schemaRefs>
</ds:datastoreItem>
</file>

<file path=customXml/itemProps3.xml><?xml version="1.0" encoding="utf-8"?>
<ds:datastoreItem xmlns:ds="http://schemas.openxmlformats.org/officeDocument/2006/customXml" ds:itemID="{B8EF4694-0798-4171-9654-87BE9A084661}">
  <ds:schemaRefs>
    <ds:schemaRef ds:uri="http://schemas.microsoft.com/office/2006/metadata/customXsn"/>
  </ds:schemaRefs>
</ds:datastoreItem>
</file>

<file path=customXml/itemProps4.xml><?xml version="1.0" encoding="utf-8"?>
<ds:datastoreItem xmlns:ds="http://schemas.openxmlformats.org/officeDocument/2006/customXml" ds:itemID="{2A19810E-E63F-4E2E-B6FB-32E5420AAED2}">
  <ds:schemaRefs>
    <ds:schemaRef ds:uri="Microsoft.SharePoint.Taxonomy.ContentTypeSync"/>
  </ds:schemaRefs>
</ds:datastoreItem>
</file>

<file path=customXml/itemProps5.xml><?xml version="1.0" encoding="utf-8"?>
<ds:datastoreItem xmlns:ds="http://schemas.openxmlformats.org/officeDocument/2006/customXml" ds:itemID="{442D8016-CF7F-460E-8CC4-B55E6C7DBB8A}">
  <ds:schemaRefs>
    <ds:schemaRef ds:uri="http://schemas.microsoft.com/sharepoint/events"/>
  </ds:schemaRefs>
</ds:datastoreItem>
</file>

<file path=customXml/itemProps6.xml><?xml version="1.0" encoding="utf-8"?>
<ds:datastoreItem xmlns:ds="http://schemas.openxmlformats.org/officeDocument/2006/customXml" ds:itemID="{A4600883-D941-46CD-8968-4CA0DC9AA38C}">
  <ds:schemaRefs>
    <ds:schemaRef ds:uri="http://purl.org/dc/terms/"/>
    <ds:schemaRef ds:uri="http://schemas.openxmlformats.org/package/2006/metadata/core-properties"/>
    <ds:schemaRef ds:uri="a14523ce-dede-483e-883a-2d83261080bd"/>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Index</vt:lpstr>
      <vt:lpstr>Constraint Changes</vt:lpstr>
      <vt:lpstr>Binding</vt:lpstr>
      <vt:lpstr>Binding FCAS</vt:lpstr>
      <vt:lpstr>Binding Impact</vt:lpstr>
      <vt:lpstr>Summary By Region</vt:lpstr>
      <vt:lpstr>NIL vs Outage</vt:lpstr>
      <vt:lpstr>Interconnector Binding</vt:lpstr>
      <vt:lpstr>Outages</vt:lpstr>
      <vt:lpstr>Outage stats</vt:lpstr>
      <vt:lpstr>NEM Changes</vt:lpstr>
      <vt:lpstr>Disclaimer</vt:lpstr>
      <vt:lpstr>Binding!Print_Titles</vt:lpstr>
      <vt:lpstr>'Binding FCAS'!Print_Titles</vt:lpstr>
      <vt:lpstr>'Binding Impact'!Print_Titles</vt:lpstr>
      <vt:lpstr>'Interconnector Binding'!Print_Titles</vt:lpstr>
      <vt:lpstr>'Outage stats'!Print_Titles</vt:lpstr>
      <vt:lpstr>Outages!Print_Titles</vt:lpstr>
    </vt:vector>
  </TitlesOfParts>
  <Company>AEMO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Blake</dc:creator>
  <cp:lastModifiedBy>Ben Blake</cp:lastModifiedBy>
  <cp:lastPrinted>2014-02-27T21:51:26Z</cp:lastPrinted>
  <dcterms:created xsi:type="dcterms:W3CDTF">2014-02-14T03:30:57Z</dcterms:created>
  <dcterms:modified xsi:type="dcterms:W3CDTF">2022-03-16T06:04:19Z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0x0101009BE89D58CAF0934CA32A20BCFFD353DC00BFDE50A4E12D9444A2D045B04A20B20C</vt:lpwstr>
  </property>
  <property fmtid="{D5CDD505-2E9C-101B-9397-08002B2CF9AE}" pid="3" name="AEMODocumentType">
    <vt:lpwstr>1;#Operational Record|859762f2-4462-42eb-9744-c955c7e2c540</vt:lpwstr>
  </property>
  <property fmtid="{D5CDD505-2E9C-101B-9397-08002B2CF9AE}" pid="4" name="AEMOKeywords">
    <vt:lpwstr/>
  </property>
  <property fmtid="{D5CDD505-2E9C-101B-9397-08002B2CF9AE}" pid="5" name="_dlc_DocIdItemGuid">
    <vt:lpwstr>c60ae883-36ac-4891-bb85-6969cc443c55</vt:lpwstr>
  </property>
</Properties>
</file>