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ttp://sharedocs/sites/wa/p/vp/VAPR/2018_VAPR/5 2018 VAPR Document/Final/"/>
    </mc:Choice>
  </mc:AlternateContent>
  <bookViews>
    <workbookView xWindow="0" yWindow="0" windowWidth="28800" windowHeight="11100" tabRatio="854"/>
  </bookViews>
  <sheets>
    <sheet name="Introduction" sheetId="1" r:id="rId1"/>
    <sheet name="Maximum demand 1" sheetId="2" r:id="rId2"/>
    <sheet name="Maximum demand 2" sheetId="5" r:id="rId3"/>
    <sheet name="High export to NSW 1" sheetId="4" r:id="rId4"/>
    <sheet name="High export to NSW 2" sheetId="6" r:id="rId5"/>
  </sheets>
  <definedNames>
    <definedName name="_xlnm._FilterDatabase" localSheetId="1" hidden="1">'Maximum demand 1'!$A$2:$H$135</definedName>
    <definedName name="_ftn1" localSheetId="0">Introduction!#REF!</definedName>
    <definedName name="_ftn2" localSheetId="0">Introduction!$A$24</definedName>
    <definedName name="_ftnref1" localSheetId="0">Introduction!$A$3</definedName>
    <definedName name="_ftnref2" localSheetId="0">Introduction!$A$19</definedName>
    <definedName name="_Toc296601964" localSheetId="0">Introduction!#REF!</definedName>
    <definedName name="_Toc390415463" localSheetId="0">Introduction!$A$1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4" l="1"/>
  <c r="J3" i="4"/>
  <c r="J4" i="4"/>
  <c r="J5" i="4"/>
  <c r="J6" i="4"/>
  <c r="J7" i="4"/>
  <c r="J8" i="4"/>
  <c r="J9" i="4"/>
  <c r="J10" i="4"/>
  <c r="J11" i="4"/>
  <c r="J12" i="4"/>
  <c r="J13" i="4"/>
  <c r="J14" i="4"/>
  <c r="J15" i="4"/>
  <c r="J16" i="4"/>
  <c r="J17" i="4"/>
  <c r="I4" i="4"/>
  <c r="I5" i="4"/>
  <c r="I6" i="4"/>
  <c r="I7" i="4"/>
  <c r="I8" i="4"/>
  <c r="I9" i="4"/>
  <c r="I10" i="4"/>
  <c r="I11" i="4"/>
  <c r="I12" i="4"/>
  <c r="I13" i="4"/>
  <c r="I14" i="4"/>
  <c r="I15" i="4"/>
  <c r="I16" i="4"/>
  <c r="I17" i="4"/>
  <c r="I18" i="4"/>
  <c r="I3" i="4"/>
</calcChain>
</file>

<file path=xl/sharedStrings.xml><?xml version="1.0" encoding="utf-8"?>
<sst xmlns="http://schemas.openxmlformats.org/spreadsheetml/2006/main" count="440" uniqueCount="231">
  <si>
    <t>Region</t>
  </si>
  <si>
    <t>Voltage</t>
  </si>
  <si>
    <t>Lines/transformers</t>
  </si>
  <si>
    <t>Continuous rating (N)</t>
  </si>
  <si>
    <t>Short–term rating (N–1)</t>
  </si>
  <si>
    <t>Rating type</t>
  </si>
  <si>
    <t>Eastern Corridor</t>
  </si>
  <si>
    <t>500 kV</t>
  </si>
  <si>
    <t>S</t>
  </si>
  <si>
    <t>220 kV</t>
  </si>
  <si>
    <t>D/W</t>
  </si>
  <si>
    <t>D</t>
  </si>
  <si>
    <t>500/220 kV</t>
  </si>
  <si>
    <t>South–West Corridor</t>
  </si>
  <si>
    <t>275 kV</t>
  </si>
  <si>
    <t>500/275 kV</t>
  </si>
  <si>
    <t>Northern Corridor</t>
  </si>
  <si>
    <t>330 kV</t>
  </si>
  <si>
    <t>330/220 kV</t>
  </si>
  <si>
    <t>Greater Melbourne and Geelong</t>
  </si>
  <si>
    <t>500/330 kV</t>
  </si>
  <si>
    <t>Regional Victoria</t>
  </si>
  <si>
    <t xml:space="preserve"> </t>
  </si>
  <si>
    <t>Hazelwood 500kV - Loy Yang 500kV 1</t>
  </si>
  <si>
    <t>Hazelwood 500kV - Loy Yang 500kV 2</t>
  </si>
  <si>
    <t>Hazelwood 500kV - Loy Yang 500kV 3</t>
  </si>
  <si>
    <t>Hazelwood 500kV - South Morang 500kV 1</t>
  </si>
  <si>
    <t>Hazelwood 500kV - South Morang 500kV 2</t>
  </si>
  <si>
    <t>Cranbourne 500kV - Hazelwood 500kV 1</t>
  </si>
  <si>
    <t>Hazelwood 220kV - Yallourn 220kV 1</t>
  </si>
  <si>
    <t>Hazelwood 220kV - Yallourn 220kV 2</t>
  </si>
  <si>
    <t>Hazelwood 220kV - Rowville 220kV 1</t>
  </si>
  <si>
    <t>Hazelwood 220kV - Rowville 220kV 2</t>
  </si>
  <si>
    <t>Morwell 220kV 1 - Hazelwood PS 220kV 1</t>
  </si>
  <si>
    <t>Jeeralang 220kV - Morwell 220kV 1</t>
  </si>
  <si>
    <t>Jeeralang 220kV - Morwell 220kV 2</t>
  </si>
  <si>
    <t>Hazelwood 220kV - Jeeralang 220kV 1</t>
  </si>
  <si>
    <t>Hazelwood 220kV - Jeeralang 220kV 3</t>
  </si>
  <si>
    <t>Hazelwood 220kV - Jeeralang 220kV 4</t>
  </si>
  <si>
    <t>Rowville 500/220kV A1 Transformer</t>
  </si>
  <si>
    <t>Rowville 500/220kV A2 Transformer</t>
  </si>
  <si>
    <t>Hazelwood 500/220kV A1 Transformer</t>
  </si>
  <si>
    <t>Hazelwood 500/220kV A2 Transformer</t>
  </si>
  <si>
    <t>Hazelwood 500/220kV A3 Transformer</t>
  </si>
  <si>
    <t>Hazelwood 500/220kV A4 Transformer</t>
  </si>
  <si>
    <t>Heywood 500kV - Tarrone  500kV 1</t>
  </si>
  <si>
    <t>Moorabool 500kV - Tarrone 500kV 1</t>
  </si>
  <si>
    <t>Moorabool 500kV - Mortlake 500kV 1</t>
  </si>
  <si>
    <t>Mortlake 500kV - Heywood 500kV 1</t>
  </si>
  <si>
    <t>Heywood 500kV - Portland Al 500kV 1</t>
  </si>
  <si>
    <t>Heywood 500kV - Portland Al 500kV 2</t>
  </si>
  <si>
    <t>Heywood 275kV - South East 275kV 1</t>
  </si>
  <si>
    <t>Heywood 275kV - South East 275kV 2</t>
  </si>
  <si>
    <t>Dederang 330kV - Wodonga  330kV 1</t>
  </si>
  <si>
    <t>Dederang 330kV - Murray 330kV 1</t>
  </si>
  <si>
    <t>Dederang 330kV - Murray 330kV 2</t>
  </si>
  <si>
    <t>Dederang 330kV - South Morang 330kV 1</t>
  </si>
  <si>
    <t>Dederang 330kV - South Morang 330kV 2</t>
  </si>
  <si>
    <t>Dederang 220kV - Mount Beauty 220kV 1</t>
  </si>
  <si>
    <t>Dederang 220kV - Mount Beauty 220kV 2</t>
  </si>
  <si>
    <t xml:space="preserve">Dartmouth 220kV 1 - Mount Beauty 220kV </t>
  </si>
  <si>
    <t>Bogong 220kV - Mount Beauty 220kV 1</t>
  </si>
  <si>
    <t>Mount Beauty 220kV - West Kiewa 220kV 1</t>
  </si>
  <si>
    <t>Eildon 220kV - Thomastown 220kV 1</t>
  </si>
  <si>
    <t>Eildon 220kV - Mount Beauty 220kV 1</t>
  </si>
  <si>
    <t>Eildon 220kV - Mount Beauty 220kV 2</t>
  </si>
  <si>
    <t>Dederang 330/220kV H1 Transformer</t>
  </si>
  <si>
    <t>Dederang 330/220kV H2 Transformer</t>
  </si>
  <si>
    <t>Dederang 330/220kV H3 Transformer</t>
  </si>
  <si>
    <t>Moorabool 500kV - Sydenham 500kV 1</t>
  </si>
  <si>
    <t>Moorabool 500kV - Sydenham 500kV 2</t>
  </si>
  <si>
    <t>Keilor 500kV - Sydenham 500kV - 1</t>
  </si>
  <si>
    <t>Keilor 500kV - South Morang 500kV 1</t>
  </si>
  <si>
    <t>South Morang 500kV - Sydenham 500kV 1</t>
  </si>
  <si>
    <t>South Morang 500kV - Sydenham 500kV 2</t>
  </si>
  <si>
    <t>Rowville 500kV - South Morang 500kV 1</t>
  </si>
  <si>
    <t>Cranbourne 500kV - Rowville 500kV 1</t>
  </si>
  <si>
    <t>Geelong 220kV - Moorabool 220kV 1</t>
  </si>
  <si>
    <t>Geelong 220kV - Moorabool 220kV 2</t>
  </si>
  <si>
    <t>Geelong 220kV - Keilor 220kV 1</t>
  </si>
  <si>
    <t>Geelong 220kV - Keilor 220kV 2</t>
  </si>
  <si>
    <t>Geelong 220kV - Keilor 220kV 3</t>
  </si>
  <si>
    <t>Altona 220kV - Keilor 220kV 1</t>
  </si>
  <si>
    <t>Brooklyn 220kV - Keilor 220kV 1</t>
  </si>
  <si>
    <t>Altona 220kV - Brooklyn 220kV 1</t>
  </si>
  <si>
    <t>Brooklyn 220kV - Newport 220kV 1</t>
  </si>
  <si>
    <t>Brooklyn 220kV - Fishermans Bend 220kV 1</t>
  </si>
  <si>
    <t>Fishermans Bend 220kV - Newport 220kV 1</t>
  </si>
  <si>
    <t>Fishermans Bend 220kV - West Melbourne 220kV 1</t>
  </si>
  <si>
    <t>Fishermans Bend 220kV - West Melbourne 220kV 2</t>
  </si>
  <si>
    <t>Keilor 220kV - West Melbourne 220kV 1</t>
  </si>
  <si>
    <t>Keilor 220kV - West Melbourne 220kV 2</t>
  </si>
  <si>
    <t>Keilor 220kV - Thomastown 220kV 1</t>
  </si>
  <si>
    <t>Keilor 220kV - Thomastown 220kV 2</t>
  </si>
  <si>
    <t>South Morang 220kV - Thomastown 220kV 1</t>
  </si>
  <si>
    <t>South Morang 220kV - Thomastown 220kV 2</t>
  </si>
  <si>
    <t>Brunswick 220kV - Thomastown 220kV 1</t>
  </si>
  <si>
    <t>Ringwood 220kV - Thomastown 220kV 1</t>
  </si>
  <si>
    <t>Templestowe 220kV - Thomastown 220kV 1</t>
  </si>
  <si>
    <t>Rowville 220kV - Templestowe 220kV 1</t>
  </si>
  <si>
    <t xml:space="preserve">Rowville 220kV - Thomastown 220kV 1 </t>
  </si>
  <si>
    <t>Rowville 220kV - Ringwood 220kV 1</t>
  </si>
  <si>
    <t>Malvern 220kV - Rowville 220kV 1</t>
  </si>
  <si>
    <t>Malvern 220kV - Rowville 220kV 2</t>
  </si>
  <si>
    <t>Rowville 220kV - Springvale 220kV 1</t>
  </si>
  <si>
    <t>Rowville 220kV - Springvale 220kV 2</t>
  </si>
  <si>
    <t>Rowville 220kV - Richmond 220kV 1</t>
  </si>
  <si>
    <t>Rowville 220kV - Richmond 220kV 2</t>
  </si>
  <si>
    <t>Heatherton 220kV - Springvale 220kV 1</t>
  </si>
  <si>
    <t>Heatherton 220kV - Springvale 220kV 2</t>
  </si>
  <si>
    <t>East Rowville 220kV - Rowville 220kV 1</t>
  </si>
  <si>
    <t>East Rowville 220kV - Rowville 220kV 2</t>
  </si>
  <si>
    <t>Cranbourne 220kV - East Rowville  220kV 1</t>
  </si>
  <si>
    <t>Cranbourne 220kV - East Rowville  220kV 2</t>
  </si>
  <si>
    <t>Cranbourne 220kV - Tyabb  220kV 1</t>
  </si>
  <si>
    <t>Cranbourne 220kV - Tyabb  220kV 2</t>
  </si>
  <si>
    <t>John Lysaght 220kV - Tyabb 220kV 1</t>
  </si>
  <si>
    <t>John Lysaght 220kV - Tyabb 220kV 2</t>
  </si>
  <si>
    <t>Brunswick 220kV - Richmond 220kV 1</t>
  </si>
  <si>
    <t>Keilor 500/220kV A2 Transformer</t>
  </si>
  <si>
    <t>Keilor 500/220kV A3 Transformer</t>
  </si>
  <si>
    <t>Keilor 500/220kV A4 Transformer</t>
  </si>
  <si>
    <t>Cranbourne 500/220kV A1 Transformer</t>
  </si>
  <si>
    <t>South Morang 500/330kV F2 Transformer</t>
  </si>
  <si>
    <t>South Morang 330/220kV H1 Transformer</t>
  </si>
  <si>
    <t>South Morang 330/220kV H2 Transformer</t>
  </si>
  <si>
    <t>Horsham 220kV - Red Cliffs 220kV 1</t>
  </si>
  <si>
    <t>Red Cliffs 220kV - Wemen 220kV 1</t>
  </si>
  <si>
    <t>Ballarat 220kV - Waubra 220kV 1</t>
  </si>
  <si>
    <t>Bendigo 220kV - Kerang 220kV 1</t>
  </si>
  <si>
    <t>Ballarat 220kV - Bendigo 220kV 1</t>
  </si>
  <si>
    <t>Ballarat 220kV - Terang 220kV 1</t>
  </si>
  <si>
    <t>Ballarat 220kV - Moorabool 220kV 1</t>
  </si>
  <si>
    <t>Ballarat 220kV - Elaine 220kV 1</t>
  </si>
  <si>
    <t>Elaine 220kV - Moorabool 220kV 1</t>
  </si>
  <si>
    <t>Moorabool 220kV - Terang 220kV</t>
  </si>
  <si>
    <t>Bendigo 220kV - Fosterville 220kV 1</t>
  </si>
  <si>
    <t>Fosterville 220kV - Shepparton 220kV 1</t>
  </si>
  <si>
    <t>Glenrowan 220kV - Shepparton 220kV 1</t>
  </si>
  <si>
    <t>Dederang 220kV - Shepparton 220kV 1</t>
  </si>
  <si>
    <t>Dederang 220kV - Glenrowan 220kV 1</t>
  </si>
  <si>
    <t>Moorabool 500/220kV A1 Transformer</t>
  </si>
  <si>
    <t>Moorabool 500/220kV A2 Transformer</t>
  </si>
  <si>
    <t xml:space="preserve"> (N) loading</t>
  </si>
  <si>
    <t>(N–1) loading</t>
  </si>
  <si>
    <t>(N) loading</t>
  </si>
  <si>
    <t>Table 1 — Maximum demand snapshot: DSN continuous and short-term ratings and loadings</t>
  </si>
  <si>
    <r>
      <rPr>
        <sz val="10"/>
        <rFont val="Arial"/>
        <family val="2"/>
      </rPr>
      <t>The "</t>
    </r>
    <r>
      <rPr>
        <u/>
        <sz val="10"/>
        <color theme="10"/>
        <rFont val="Arial"/>
        <family val="2"/>
      </rPr>
      <t>Maximum demand 1</t>
    </r>
    <r>
      <rPr>
        <sz val="10"/>
        <rFont val="Arial"/>
        <family val="2"/>
      </rPr>
      <t>" worksheet presents the continuous and short-term line and transformer ratings, as well as (N) and (N-1) loadings at the time of the high demand snapshot.</t>
    </r>
  </si>
  <si>
    <r>
      <rPr>
        <sz val="10"/>
        <rFont val="Arial"/>
        <family val="2"/>
      </rPr>
      <t>The "</t>
    </r>
    <r>
      <rPr>
        <u/>
        <sz val="10"/>
        <color theme="10"/>
        <rFont val="Arial"/>
        <family val="2"/>
      </rPr>
      <t>High export to NSW 1</t>
    </r>
    <r>
      <rPr>
        <sz val="10"/>
        <rFont val="Arial"/>
        <family val="2"/>
      </rPr>
      <t>" worksheet presents the continuous and short-term line and transformer ratings, as well as (N) and (N-1) loadings at the time of the high power flow from Victoria to NSW snapshot. Only Northern Corridor elements are shown for this snapshot as this is the only region where DSN elements tend to be more heavily loaded during high export from Victoria, rather than during high Victorian demand.</t>
    </r>
  </si>
  <si>
    <r>
      <rPr>
        <sz val="10"/>
        <rFont val="Arial"/>
        <family val="2"/>
      </rPr>
      <t>The "</t>
    </r>
    <r>
      <rPr>
        <u/>
        <sz val="10"/>
        <color theme="10"/>
        <rFont val="Arial"/>
        <family val="2"/>
      </rPr>
      <t>Maximum demand 2</t>
    </r>
    <r>
      <rPr>
        <sz val="10"/>
        <rFont val="Arial"/>
        <family val="2"/>
      </rPr>
      <t>" worksheet presents a summary of the reactive power adequacy, as well as Interconnector power flows and limits at the time of the maximum demand snapshot.</t>
    </r>
  </si>
  <si>
    <r>
      <rPr>
        <sz val="10"/>
        <rFont val="Arial"/>
        <family val="2"/>
      </rPr>
      <t>The "</t>
    </r>
    <r>
      <rPr>
        <u/>
        <sz val="10"/>
        <color theme="10"/>
        <rFont val="Arial"/>
        <family val="2"/>
      </rPr>
      <t>High export to NSW 2</t>
    </r>
    <r>
      <rPr>
        <sz val="10"/>
        <rFont val="Arial"/>
        <family val="2"/>
      </rPr>
      <t>" worksheet presents a summary of the reactive power adequacy, as well as Interconnector power flows and limits at the time of the high power flow from Victoria to NSW snapshot.</t>
    </r>
  </si>
  <si>
    <t>Interconnector</t>
  </si>
  <si>
    <t xml:space="preserve">Vic–NSW </t>
  </si>
  <si>
    <t xml:space="preserve">Vic–SA (Heywood) </t>
  </si>
  <si>
    <t xml:space="preserve">Vic–SA (Murraylink) </t>
  </si>
  <si>
    <t>Tas–Vic (Basslink)</t>
  </si>
  <si>
    <t>Limiting constraint equation</t>
  </si>
  <si>
    <t>Constraint description</t>
  </si>
  <si>
    <t>Reactive supply</t>
  </si>
  <si>
    <t>From generation</t>
  </si>
  <si>
    <t>Static VAr compensators</t>
  </si>
  <si>
    <t>Synchronous condensers</t>
  </si>
  <si>
    <t>Shunt capacitors</t>
  </si>
  <si>
    <t>Line charging</t>
  </si>
  <si>
    <t>Total</t>
  </si>
  <si>
    <t>MVAr</t>
  </si>
  <si>
    <t>Reactive absorption</t>
  </si>
  <si>
    <t>Loads</t>
  </si>
  <si>
    <t>Shunt reactors</t>
  </si>
  <si>
    <t xml:space="preserve">Table 3 — Maximum demand snapshot: reactive power adequacy </t>
  </si>
  <si>
    <t>Table 2 — Maximum demand snapshot: Interconnector power flow and limits</t>
  </si>
  <si>
    <t>Table 4 — High export to NSW snapshot: DSN continuous and short-term ratings and loadings</t>
  </si>
  <si>
    <t>Table 5 — High Victorian export snapshot: Interconnector power flow and limits</t>
  </si>
  <si>
    <t xml:space="preserve">Tas–Vic (Basslink) </t>
  </si>
  <si>
    <r>
      <t>Actual power flow (MW)</t>
    </r>
    <r>
      <rPr>
        <b/>
        <vertAlign val="superscript"/>
        <sz val="8"/>
        <color rgb="FF000000"/>
        <rFont val="Arial"/>
        <family val="2"/>
      </rPr>
      <t>1</t>
    </r>
  </si>
  <si>
    <r>
      <t>Limit</t>
    </r>
    <r>
      <rPr>
        <b/>
        <vertAlign val="superscript"/>
        <sz val="8"/>
        <color rgb="FF000000"/>
        <rFont val="Arial"/>
        <family val="2"/>
      </rPr>
      <t>2</t>
    </r>
  </si>
  <si>
    <r>
      <rPr>
        <vertAlign val="superscript"/>
        <sz val="8"/>
        <color theme="1"/>
        <rFont val="Calibri"/>
        <family val="2"/>
        <scheme val="minor"/>
      </rPr>
      <t>2</t>
    </r>
    <r>
      <rPr>
        <sz val="8"/>
        <color theme="1"/>
        <rFont val="Calibri"/>
        <family val="2"/>
        <scheme val="minor"/>
      </rPr>
      <t xml:space="preserve"> This limit is based on the 5-min dispatch interval (MW) calculated by NEMDE. This limit considers network topology and dynamic equipment ratings. The actual interconnector power flows during a five-minute interval might be outside the limits shown; these limits are approximate and are derived from constraint equations that represent physical limitations only at the end of each interval.</t>
    </r>
  </si>
  <si>
    <t>Victorian Declared Shared Network rating and loading information</t>
  </si>
  <si>
    <r>
      <rPr>
        <vertAlign val="superscript"/>
        <sz val="8"/>
        <color theme="1"/>
        <rFont val="Calibri"/>
        <family val="2"/>
        <scheme val="minor"/>
      </rPr>
      <t>1</t>
    </r>
    <r>
      <rPr>
        <sz val="8"/>
        <color theme="1"/>
        <rFont val="Calibri"/>
        <family val="2"/>
        <scheme val="minor"/>
      </rPr>
      <t xml:space="preserve"> Note that actual interconnector power flows during a five-minute interval might be slightly outside the limits shown due to errors in calculating the limits; these limits are approximate and are derived from constraint equations that represent physical limitations only at the end of each interval.</t>
    </r>
  </si>
  <si>
    <t xml:space="preserve">The (N) loading for an asset presents its % loading under system normal condition, based on the asset’s continuous rating. </t>
  </si>
  <si>
    <t>Rating types are shown in the tables as “D” (dynamic rating), “D/W” (dynamic rating with wind monitoring), and “S” (static rating).</t>
  </si>
  <si>
    <t>Dynamic ratings (D) are used in real time by AEMO system operators, calculated by taking into account the ambient temperature and a solar heating factor calculation based on the date and time. For lines equipped with wind monitoring facilities (D/W), the calculation of dynamic ratings also takes into account the actual wind speed, otherwise a standard wind speed of 0.6 m/s is assumed.</t>
  </si>
  <si>
    <t xml:space="preserve">The rating for equipment with static ratings (S) is based on ambient temperatures that assume a wind speed of 0.6 m/s. Short-term ratings are not available for some lines with static ratings, in which case, the short-term rating is equal to the continuous rating.  </t>
  </si>
  <si>
    <t xml:space="preserve">Table 6 — High Victorian export snapshot: reactive power adequacy </t>
  </si>
  <si>
    <t>The (N-1) loading of an asset presents its % loading following the worst single credible contingency, based on the asset’s short term rating. The reported short-term ratings for transmission lines represent the 15 minute ratings.</t>
  </si>
  <si>
    <r>
      <t>[1] AEMO. AEMO transmission equipment ratings. Available</t>
    </r>
    <r>
      <rPr>
        <b/>
        <sz val="8"/>
        <color theme="1"/>
        <rFont val="Arial"/>
        <family val="2"/>
      </rPr>
      <t xml:space="preserve"> </t>
    </r>
    <r>
      <rPr>
        <sz val="8"/>
        <color theme="1"/>
        <rFont val="Arial"/>
        <family val="2"/>
      </rPr>
      <t>at http://www.aemo.com.au/Electricity/Data/Network-Data/Transmission-Equipment-Ratings</t>
    </r>
  </si>
  <si>
    <t>Continuous loading (N)</t>
  </si>
  <si>
    <t>Short-term loading (N-1)</t>
  </si>
  <si>
    <t>Ballarat 220kV - Moorabool 220kV 2</t>
  </si>
  <si>
    <t>Rowville 220kV - Yallourn 220kV 1</t>
  </si>
  <si>
    <t>Rowville 220kV - Yallourn 220kV 2</t>
  </si>
  <si>
    <t>Rowville 220kV - Yallourn 220kV 3</t>
  </si>
  <si>
    <t>Rowville 220kV - Yallourn 220kV 4</t>
  </si>
  <si>
    <t>Buronga 220kV - Red Cliffs 220kV 1</t>
  </si>
  <si>
    <t>Line Losses</t>
  </si>
  <si>
    <t>To Inter-regional Transfers</t>
  </si>
  <si>
    <t>Line Shunt</t>
  </si>
  <si>
    <t>Brunswick 220kV - Thomastown 220kV 2</t>
  </si>
  <si>
    <t>Hazelwood 500kV - Rowville 500kV 1</t>
  </si>
  <si>
    <t>Heywood 500/275 kV M3 Transformer</t>
  </si>
  <si>
    <t>Dederang 220kV - Glenrowan 220kV 2</t>
  </si>
  <si>
    <t>Kerang 220kV - Wemen 220kV 1</t>
  </si>
  <si>
    <t xml:space="preserve">* This is 5 minute short-term rating (N-1) available to the operator. </t>
  </si>
  <si>
    <t>V&gt;&gt;V_NIL_2_TIE</t>
  </si>
  <si>
    <t>1353 MW export limit</t>
  </si>
  <si>
    <t>373 export limit</t>
  </si>
  <si>
    <t>Out = Nil, avoid pre-contingent O/L of the South Morang F2 500/330 kV transformer, Yallourn unit 1 in 220kV mode, all 220kV buses tied at Hazelwood, feedback</t>
  </si>
  <si>
    <t>320 MW import limit</t>
  </si>
  <si>
    <t>-160 MW import limit</t>
  </si>
  <si>
    <t>S&gt;V_NIL_NIL_RBNW</t>
  </si>
  <si>
    <t>Out = Nil, avoid overloading Robertstown-North West Bend #1 or #2 132kV lines for no contingencies, feedback</t>
  </si>
  <si>
    <t>V&gt;&gt;V_NIL_1A</t>
  </si>
  <si>
    <t>534 MW export limit</t>
  </si>
  <si>
    <t>V^^S_NIL_MAXG_SECP_1</t>
  </si>
  <si>
    <t>V^SML_NSWRB_2</t>
  </si>
  <si>
    <t>85 MW export limit</t>
  </si>
  <si>
    <t>594 MW export limit</t>
  </si>
  <si>
    <t>DEFAULT</t>
  </si>
  <si>
    <t>Out = Nil(Note: with both Black Range series capacitors I/S); Vic to SA Long Term Voltage Stability limit (South East Capacitor OOS or not available for switching).</t>
  </si>
  <si>
    <t>Out = NSW Murraylink runback scheme, avoid voltage collapse for loss of Darlington Pt to Buronga (X5) 220kV line</t>
  </si>
  <si>
    <t>N/A</t>
  </si>
  <si>
    <t>Hazelwood 220kV - Jeeralang 220kV 2</t>
  </si>
  <si>
    <t>Glenrowan 220kV - Shepparton 220kV 2</t>
  </si>
  <si>
    <t>Out = Nil, avoid O/L Murray to Dederang No.1 330kV line (flow MSS to DDTS) for loss of the parallel No.2 line, DBUSS-Line control scheme enabled, 15 min line ratings, feedback</t>
  </si>
  <si>
    <t>Continuous rating (N)  (MVA)</t>
  </si>
  <si>
    <t>Continuous loading (N) (MVA)</t>
  </si>
  <si>
    <t>Short–term rating (N–1) (MVA)</t>
  </si>
  <si>
    <t>Short-term loading (N-1) (MVA)</t>
  </si>
  <si>
    <r>
      <rPr>
        <vertAlign val="superscript"/>
        <sz val="8"/>
        <color theme="1"/>
        <rFont val="Calibri"/>
        <family val="2"/>
        <scheme val="minor"/>
      </rPr>
      <t>1</t>
    </r>
    <r>
      <rPr>
        <sz val="8"/>
        <color theme="1"/>
        <rFont val="Calibri"/>
        <family val="2"/>
        <scheme val="minor"/>
      </rPr>
      <t xml:space="preserve"> Note that actual interconnector power flows during a five-minute interval might be slightly outside the limits shown  in this period of rapidly transitioning interconnection flow and limits. Nevertheless the 5 minute dispatch targets remained within the limits hence the constraint limit was not deemed to be violated.</t>
    </r>
  </si>
  <si>
    <t>180 MW import limit</t>
  </si>
  <si>
    <r>
      <t>This workbook presents declared shared network (DSN) rating</t>
    </r>
    <r>
      <rPr>
        <vertAlign val="superscript"/>
        <sz val="10"/>
        <color theme="1"/>
        <rFont val="Arial"/>
        <family val="2"/>
      </rPr>
      <t>1</t>
    </r>
    <r>
      <rPr>
        <sz val="10"/>
        <color theme="1"/>
        <rFont val="Arial"/>
        <family val="2"/>
      </rPr>
      <t xml:space="preserve"> and loading information at the time of the snapshots presented in Chapter 2 of the </t>
    </r>
    <r>
      <rPr>
        <i/>
        <sz val="10"/>
        <color theme="1"/>
        <rFont val="Arial"/>
        <family val="2"/>
      </rPr>
      <t>2018 Victorian Annual Planning Report</t>
    </r>
    <r>
      <rPr>
        <sz val="10"/>
        <color theme="1"/>
        <rFont val="Arial"/>
        <family val="2"/>
      </rPr>
      <t xml:space="preserve"> (VAPR).</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</si>
</sst>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Calibri"/>
      <family val="2"/>
      <scheme val="minor"/>
    </font>
    <font>
      <sz val="18"/>
      <color rgb="FFF47321"/>
      <name val="Arial"/>
      <family val="2"/>
    </font>
    <font>
      <u/>
      <sz val="11"/>
      <color theme="10"/>
      <name val="Calibri"/>
      <family val="2"/>
      <scheme val="minor"/>
    </font>
    <font>
      <sz val="8"/>
      <color rgb="FF000000"/>
      <name val="Arial"/>
      <family val="2"/>
    </font>
    <font>
      <b/>
      <sz val="8"/>
      <color rgb="FF000000"/>
      <name val="Arial"/>
      <family val="2"/>
    </font>
    <font>
      <b/>
      <sz val="8"/>
      <color rgb="FFFFFFFF"/>
      <name val="Arial"/>
      <family val="2"/>
    </font>
    <font>
      <sz val="8"/>
      <color theme="1"/>
      <name val="Arial"/>
      <family val="2"/>
    </font>
    <font>
      <sz val="11"/>
      <color theme="1"/>
      <name val="Calibri"/>
      <family val="2"/>
      <scheme val="minor"/>
    </font>
    <font>
      <sz val="10"/>
      <color theme="1"/>
      <name val="Arial"/>
      <family val="2"/>
    </font>
    <font>
      <vertAlign val="superscript"/>
      <sz val="10"/>
      <color theme="1"/>
      <name val="Arial"/>
      <family val="2"/>
    </font>
    <font>
      <u/>
      <sz val="10"/>
      <color theme="10"/>
      <name val="Arial"/>
      <family val="2"/>
    </font>
    <font>
      <sz val="10"/>
      <name val="Arial"/>
      <family val="2"/>
    </font>
    <font>
      <b/>
      <sz val="8"/>
      <color theme="1"/>
      <name val="Arial"/>
      <family val="2"/>
    </font>
    <font>
      <b/>
      <sz val="8"/>
      <name val="Arial"/>
      <family val="2"/>
    </font>
    <font>
      <sz val="11"/>
      <color rgb="FFFF0000"/>
      <name val="Calibri"/>
      <family val="2"/>
      <scheme val="minor"/>
    </font>
    <font>
      <sz val="8"/>
      <name val="Arial"/>
      <family val="2"/>
    </font>
    <font>
      <i/>
      <sz val="10"/>
      <color theme="1"/>
      <name val="Arial"/>
      <family val="2"/>
    </font>
    <font>
      <sz val="8"/>
      <color theme="1"/>
      <name val="Calibri"/>
      <family val="2"/>
      <scheme val="minor"/>
    </font>
    <font>
      <b/>
      <vertAlign val="superscript"/>
      <sz val="8"/>
      <color rgb="FF000000"/>
      <name val="Arial"/>
      <family val="2"/>
    </font>
    <font>
      <vertAlign val="superscript"/>
      <sz val="8"/>
      <color theme="1"/>
      <name val="Calibri"/>
      <family val="2"/>
      <scheme val="minor"/>
    </font>
  </fonts>
  <fills count="7">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rgb="FFF2F2F2"/>
        <bgColor indexed="64"/>
      </patternFill>
    </fill>
  </fills>
  <borders count="10">
    <border>
      <left/>
      <right/>
      <top/>
      <bottom/>
      <diagonal/>
    </border>
    <border>
      <left style="thick">
        <color rgb="FFFFFFFF"/>
      </left>
      <right style="thick">
        <color rgb="FFFFFFFF"/>
      </right>
      <top style="thick">
        <color rgb="FFFFFFFF"/>
      </top>
      <bottom style="thick">
        <color rgb="FFFFFFFF"/>
      </bottom>
      <diagonal/>
    </border>
    <border>
      <left/>
      <right style="thick">
        <color rgb="FFFFFFFF"/>
      </right>
      <top style="thick">
        <color rgb="FFFFFFFF"/>
      </top>
      <bottom style="thick">
        <color rgb="FFFFFFFF"/>
      </bottom>
      <diagonal/>
    </border>
    <border>
      <left style="thick">
        <color rgb="FFFFFFFF"/>
      </left>
      <right style="thick">
        <color rgb="FFFFFFFF"/>
      </right>
      <top/>
      <bottom style="thick">
        <color rgb="FFFFFFFF"/>
      </bottom>
      <diagonal/>
    </border>
    <border>
      <left style="thick">
        <color rgb="FFFFFFFF"/>
      </left>
      <right style="thick">
        <color rgb="FFFFFFFF"/>
      </right>
      <top/>
      <bottom/>
      <diagonal/>
    </border>
    <border>
      <left/>
      <right style="thick">
        <color rgb="FFFFFFFF"/>
      </right>
      <top/>
      <bottom style="thick">
        <color rgb="FFFFFFFF"/>
      </bottom>
      <diagonal/>
    </border>
    <border>
      <left style="thick">
        <color rgb="FFFFFFFF"/>
      </left>
      <right style="thick">
        <color rgb="FFFFFFFF"/>
      </right>
      <top style="thick">
        <color rgb="FFFFFFFF"/>
      </top>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s>
  <cellStyleXfs count="3">
    <xf numFmtId="0" fontId="0" fillId="0" borderId="0"/>
    <xf numFmtId="0" fontId="3" fillId="0" borderId="0" applyNumberFormat="0" applyFill="0" applyBorder="0" applyAlignment="0" applyProtection="0"/>
    <xf numFmtId="9" fontId="8" fillId="0" borderId="0" applyFont="0" applyFill="0" applyBorder="0" applyAlignment="0" applyProtection="0"/>
  </cellStyleXfs>
  <cellXfs count="55">
    <xf numFmtId="0" fontId="0" fillId="0" borderId="0" xfId="0"/>
    <xf numFmtId="0" fontId="5" fillId="2" borderId="2" xfId="0" applyFont="1" applyFill="1" applyBorder="1" applyAlignment="1">
      <alignment horizontal="left" vertical="center" wrapText="1"/>
    </xf>
    <xf numFmtId="0" fontId="4" fillId="4" borderId="5" xfId="0" applyFont="1" applyFill="1" applyBorder="1" applyAlignment="1">
      <alignment horizontal="center" vertical="center" wrapText="1"/>
    </xf>
    <xf numFmtId="0" fontId="0" fillId="0" borderId="0" xfId="0" applyAlignment="1">
      <alignment horizontal="center"/>
    </xf>
    <xf numFmtId="0" fontId="5" fillId="2" borderId="1" xfId="0" applyFont="1" applyFill="1" applyBorder="1" applyAlignment="1">
      <alignment horizontal="center" vertical="center" wrapText="1"/>
    </xf>
    <xf numFmtId="0" fontId="2" fillId="0" borderId="0" xfId="0" applyFont="1" applyAlignment="1">
      <alignment vertical="center" wrapText="1"/>
    </xf>
    <xf numFmtId="0" fontId="0" fillId="0" borderId="0" xfId="0" applyAlignment="1">
      <alignment wrapText="1"/>
    </xf>
    <xf numFmtId="0" fontId="1" fillId="0" borderId="0" xfId="0" applyFont="1" applyAlignment="1">
      <alignment horizontal="left"/>
    </xf>
    <xf numFmtId="0" fontId="9" fillId="0" borderId="0" xfId="0" applyFont="1" applyAlignment="1">
      <alignment wrapText="1"/>
    </xf>
    <xf numFmtId="0" fontId="11" fillId="0" borderId="0" xfId="1" applyFont="1" applyAlignment="1">
      <alignment wrapText="1"/>
    </xf>
    <xf numFmtId="0" fontId="7" fillId="0" borderId="0" xfId="0" applyFont="1" applyAlignment="1">
      <alignment wrapText="1"/>
    </xf>
    <xf numFmtId="0" fontId="4" fillId="6" borderId="7" xfId="0" applyFont="1" applyFill="1" applyBorder="1" applyAlignment="1">
      <alignment horizontal="left" vertical="center" wrapText="1"/>
    </xf>
    <xf numFmtId="3" fontId="4" fillId="6" borderId="7"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16" fillId="6" borderId="7" xfId="0" applyFont="1" applyFill="1" applyBorder="1" applyAlignment="1">
      <alignment horizontal="left" vertical="center" wrapText="1"/>
    </xf>
    <xf numFmtId="0" fontId="16" fillId="6" borderId="8"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5" fillId="0" borderId="0" xfId="0" applyFont="1"/>
    <xf numFmtId="0" fontId="4" fillId="6" borderId="9" xfId="0" applyFont="1" applyFill="1" applyBorder="1" applyAlignment="1">
      <alignment horizontal="left" vertical="center" wrapText="1"/>
    </xf>
    <xf numFmtId="0" fontId="4" fillId="6" borderId="0" xfId="0" applyFont="1" applyFill="1" applyAlignment="1">
      <alignment horizontal="center" vertical="center" wrapText="1"/>
    </xf>
    <xf numFmtId="0" fontId="14" fillId="2" borderId="2" xfId="0" applyFont="1" applyFill="1" applyBorder="1" applyAlignment="1">
      <alignment horizontal="left" vertical="center" wrapText="1"/>
    </xf>
    <xf numFmtId="9" fontId="16" fillId="5" borderId="5" xfId="2" applyFont="1" applyFill="1" applyBorder="1" applyAlignment="1">
      <alignment horizontal="center" vertical="center" wrapText="1"/>
    </xf>
    <xf numFmtId="9" fontId="16" fillId="4" borderId="5" xfId="2" applyFont="1" applyFill="1" applyBorder="1" applyAlignment="1">
      <alignment horizontal="center" vertical="center" wrapText="1"/>
    </xf>
    <xf numFmtId="0" fontId="16" fillId="6" borderId="7" xfId="0" applyFont="1" applyFill="1" applyBorder="1" applyAlignment="1">
      <alignment horizontal="center" vertical="center" wrapText="1"/>
    </xf>
    <xf numFmtId="0" fontId="3" fillId="0" borderId="0" xfId="1" applyAlignment="1">
      <alignment wrapText="1"/>
    </xf>
    <xf numFmtId="0" fontId="6" fillId="3" borderId="6" xfId="0" applyFont="1" applyFill="1" applyBorder="1" applyAlignment="1">
      <alignment vertical="center" wrapText="1"/>
    </xf>
    <xf numFmtId="0" fontId="6" fillId="3" borderId="4" xfId="0" applyFont="1" applyFill="1" applyBorder="1" applyAlignment="1">
      <alignment vertical="center" wrapText="1"/>
    </xf>
    <xf numFmtId="0" fontId="4" fillId="6" borderId="7" xfId="0" quotePrefix="1" applyFont="1" applyFill="1" applyBorder="1" applyAlignment="1">
      <alignment horizontal="center" vertical="center" wrapText="1"/>
    </xf>
    <xf numFmtId="3" fontId="4" fillId="6" borderId="7" xfId="0" quotePrefix="1" applyNumberFormat="1" applyFont="1" applyFill="1" applyBorder="1" applyAlignment="1">
      <alignment horizontal="center" vertical="center" wrapText="1"/>
    </xf>
    <xf numFmtId="0" fontId="4" fillId="6" borderId="8" xfId="0" applyFont="1" applyFill="1" applyBorder="1" applyAlignment="1">
      <alignment horizontal="left" vertical="center" wrapText="1"/>
    </xf>
    <xf numFmtId="0" fontId="4" fillId="4" borderId="8" xfId="0" applyFont="1" applyFill="1" applyBorder="1" applyAlignment="1">
      <alignment vertical="center" wrapText="1"/>
    </xf>
    <xf numFmtId="0" fontId="5" fillId="4" borderId="0" xfId="0" applyFont="1" applyFill="1" applyAlignment="1">
      <alignment vertical="center" wrapText="1"/>
    </xf>
    <xf numFmtId="3" fontId="16" fillId="5" borderId="5" xfId="2" applyNumberFormat="1" applyFont="1" applyFill="1" applyBorder="1" applyAlignment="1">
      <alignment horizontal="center" vertical="center" wrapText="1"/>
    </xf>
    <xf numFmtId="0" fontId="16" fillId="5" borderId="5" xfId="2" applyNumberFormat="1" applyFont="1" applyFill="1" applyBorder="1" applyAlignment="1">
      <alignment horizontal="center" vertical="center" wrapText="1"/>
    </xf>
    <xf numFmtId="0" fontId="1" fillId="0" borderId="0" xfId="0" applyFont="1"/>
    <xf numFmtId="3" fontId="14" fillId="5" borderId="5" xfId="2"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6" fillId="5" borderId="5" xfId="2" quotePrefix="1" applyNumberFormat="1" applyFont="1" applyFill="1" applyBorder="1" applyAlignment="1">
      <alignment horizontal="center" vertical="center" wrapText="1"/>
    </xf>
    <xf numFmtId="3" fontId="16" fillId="5" borderId="5" xfId="2" quotePrefix="1" applyNumberFormat="1" applyFont="1" applyFill="1" applyBorder="1" applyAlignment="1">
      <alignment horizontal="center" vertical="center" wrapText="1"/>
    </xf>
    <xf numFmtId="0" fontId="16" fillId="6" borderId="8" xfId="0" applyFont="1" applyFill="1" applyBorder="1" applyAlignment="1">
      <alignment horizontal="left" vertical="center" wrapText="1"/>
    </xf>
    <xf numFmtId="3" fontId="16" fillId="6" borderId="7" xfId="0" applyNumberFormat="1" applyFont="1" applyFill="1" applyBorder="1" applyAlignment="1">
      <alignment horizontal="center" vertical="center" wrapText="1"/>
    </xf>
    <xf numFmtId="0" fontId="4" fillId="4" borderId="6" xfId="0" applyFont="1" applyFill="1" applyBorder="1" applyAlignment="1">
      <alignment horizontal="center" vertical="center" wrapText="1"/>
    </xf>
    <xf numFmtId="1" fontId="4" fillId="6" borderId="7" xfId="0" applyNumberFormat="1" applyFont="1" applyFill="1" applyBorder="1" applyAlignment="1">
      <alignment horizontal="center" vertical="center" wrapText="1"/>
    </xf>
    <xf numFmtId="1" fontId="4" fillId="6" borderId="8" xfId="0" applyNumberFormat="1" applyFont="1" applyFill="1" applyBorder="1" applyAlignment="1">
      <alignment horizontal="center" vertical="center" wrapText="1"/>
    </xf>
    <xf numFmtId="1" fontId="4" fillId="6" borderId="0" xfId="0" applyNumberFormat="1" applyFont="1" applyFill="1" applyBorder="1" applyAlignment="1">
      <alignment horizontal="center" vertical="center" wrapText="1"/>
    </xf>
    <xf numFmtId="1" fontId="4" fillId="6" borderId="7" xfId="0" quotePrefix="1" applyNumberFormat="1" applyFont="1" applyFill="1" applyBorder="1" applyAlignment="1">
      <alignment horizontal="center" vertical="center" wrapText="1"/>
    </xf>
    <xf numFmtId="0" fontId="0" fillId="0" borderId="0" xfId="0" applyAlignment="1">
      <alignment horizontal="left" vertical="center" wrapText="1"/>
    </xf>
    <xf numFmtId="0" fontId="4" fillId="4" borderId="6"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6" fillId="3" borderId="6" xfId="0" applyFont="1" applyFill="1" applyBorder="1" applyAlignment="1">
      <alignment horizontal="center" vertical="center" textRotation="90" wrapText="1"/>
    </xf>
    <xf numFmtId="0" fontId="6" fillId="3" borderId="4" xfId="0" applyFont="1" applyFill="1" applyBorder="1" applyAlignment="1">
      <alignment horizontal="center" vertical="center" textRotation="90" wrapText="1"/>
    </xf>
    <xf numFmtId="0" fontId="6" fillId="3" borderId="3" xfId="0" applyFont="1" applyFill="1" applyBorder="1" applyAlignment="1">
      <alignment horizontal="center" vertical="center" textRotation="90" wrapText="1"/>
    </xf>
    <xf numFmtId="0" fontId="4" fillId="4" borderId="4" xfId="0" applyFont="1" applyFill="1" applyBorder="1" applyAlignment="1">
      <alignment horizontal="center" vertical="center" wrapText="1"/>
    </xf>
    <xf numFmtId="0" fontId="18" fillId="0" borderId="0" xfId="0" applyFont="1" applyAlignment="1">
      <alignment horizontal="left" wrapText="1"/>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C51"/>
  <sheetViews>
    <sheetView showGridLines="0" tabSelected="1" showRuler="0" view="pageLayout" zoomScaleNormal="100" workbookViewId="0"/>
  </sheetViews>
  <sheetFormatPr defaultColWidth="0" defaultRowHeight="15" zeroHeight="1" x14ac:dyDescent="0.25"/>
  <cols>
    <col min="1" max="1" width="99" style="6" customWidth="1"/>
    <col min="3" max="16377" width="9.140625" hidden="1"/>
    <col min="16378" max="16378" width="87.85546875" hidden="1" customWidth="1"/>
    <col min="16379" max="16379" width="87.7109375" hidden="1" customWidth="1"/>
    <col min="16380" max="16380" width="83.7109375" hidden="1" customWidth="1"/>
    <col min="16381" max="16381" width="60.140625" hidden="1" customWidth="1"/>
    <col min="16382" max="16382" width="28.85546875" hidden="1" customWidth="1"/>
    <col min="16383" max="16383" width="47.7109375" hidden="1" customWidth="1"/>
    <col min="16384" max="16384" width="56.85546875" hidden="1" customWidth="1"/>
  </cols>
  <sheetData>
    <row r="1" spans="1:1" ht="46.5" x14ac:dyDescent="0.25">
      <c r="A1" s="5" t="s">
        <v>177</v>
      </c>
    </row>
    <row r="2" spans="1:1" ht="23.25" x14ac:dyDescent="0.25">
      <c r="A2" s="5" t="s">
        <v>22</v>
      </c>
    </row>
    <row r="3" spans="1:1" ht="27.75" x14ac:dyDescent="0.25">
      <c r="A3" s="8" t="s">
        <v>230</v>
      </c>
    </row>
    <row r="4" spans="1:1" x14ac:dyDescent="0.25">
      <c r="A4" s="8"/>
    </row>
    <row r="5" spans="1:1" ht="26.25" x14ac:dyDescent="0.25">
      <c r="A5" s="9" t="s">
        <v>147</v>
      </c>
    </row>
    <row r="6" spans="1:1" x14ac:dyDescent="0.25">
      <c r="A6" s="9"/>
    </row>
    <row r="7" spans="1:1" ht="26.25" x14ac:dyDescent="0.25">
      <c r="A7" s="9" t="s">
        <v>149</v>
      </c>
    </row>
    <row r="8" spans="1:1" x14ac:dyDescent="0.25">
      <c r="A8" s="8"/>
    </row>
    <row r="9" spans="1:1" ht="51.75" x14ac:dyDescent="0.25">
      <c r="A9" s="9" t="s">
        <v>148</v>
      </c>
    </row>
    <row r="10" spans="1:1" x14ac:dyDescent="0.25">
      <c r="A10" s="9"/>
    </row>
    <row r="11" spans="1:1" ht="26.25" x14ac:dyDescent="0.25">
      <c r="A11" s="9" t="s">
        <v>150</v>
      </c>
    </row>
    <row r="12" spans="1:1" x14ac:dyDescent="0.25">
      <c r="A12" s="9"/>
    </row>
    <row r="13" spans="1:1" ht="26.25" x14ac:dyDescent="0.25">
      <c r="A13" s="8" t="s">
        <v>179</v>
      </c>
    </row>
    <row r="14" spans="1:1" x14ac:dyDescent="0.25">
      <c r="A14" s="8"/>
    </row>
    <row r="15" spans="1:1" ht="26.25" x14ac:dyDescent="0.25">
      <c r="A15" s="8" t="s">
        <v>184</v>
      </c>
    </row>
    <row r="16" spans="1:1" x14ac:dyDescent="0.25">
      <c r="A16" s="8"/>
    </row>
    <row r="17" spans="1:1" ht="26.25" x14ac:dyDescent="0.25">
      <c r="A17" s="8" t="s">
        <v>180</v>
      </c>
    </row>
    <row r="18" spans="1:1" x14ac:dyDescent="0.25">
      <c r="A18" s="8"/>
    </row>
    <row r="19" spans="1:1" ht="51.75" x14ac:dyDescent="0.25">
      <c r="A19" s="8" t="s">
        <v>181</v>
      </c>
    </row>
    <row r="20" spans="1:1" x14ac:dyDescent="0.25">
      <c r="A20" s="8"/>
    </row>
    <row r="21" spans="1:1" ht="39" x14ac:dyDescent="0.25">
      <c r="A21" s="8" t="s">
        <v>182</v>
      </c>
    </row>
    <row r="22" spans="1:1" x14ac:dyDescent="0.25">
      <c r="A22" s="8"/>
    </row>
    <row r="23" spans="1:1" ht="23.25" x14ac:dyDescent="0.25">
      <c r="A23" s="10" t="s">
        <v>185</v>
      </c>
    </row>
    <row r="24" spans="1:1" ht="61.5" customHeight="1" x14ac:dyDescent="0.25">
      <c r="A24" s="10"/>
    </row>
    <row r="25" spans="1:1" x14ac:dyDescent="0.25">
      <c r="A25" s="25"/>
    </row>
    <row r="26" spans="1:1" x14ac:dyDescent="0.25">
      <c r="A26" s="8"/>
    </row>
    <row r="27" spans="1:1" x14ac:dyDescent="0.25">
      <c r="A27" s="8"/>
    </row>
    <row r="28" spans="1:1" x14ac:dyDescent="0.25">
      <c r="A28" s="8"/>
    </row>
    <row r="29" spans="1:1" x14ac:dyDescent="0.25">
      <c r="A29" s="8"/>
    </row>
    <row r="30" spans="1:1" x14ac:dyDescent="0.25">
      <c r="A30" s="8"/>
    </row>
    <row r="31" spans="1:1" x14ac:dyDescent="0.25"/>
    <row r="32" spans="1:1"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sheetData>
  <hyperlinks>
    <hyperlink ref="A5" location="'High demand'!A1" display="The &quot;High demand&quot; worksheet presents the continuous and short-term line and transformer ratings at the time of the high demand snapshot."/>
    <hyperlink ref="A9" location="'High export to NSW'!A1" display="The &quot;High export to NSW&quot; worksheet presents the continuous and short-term line and transformer ratings at the time of the high power flow from Victoria to NSW snapshot."/>
    <hyperlink ref="A7" location="'High demand'!A1" display="The &quot;High demand&quot; worksheet presents the continuous and short-term line and transformer ratings at the time of the high demand snapshot."/>
    <hyperlink ref="A11" location="'High export to NSW'!A1" display="The &quot;High export to NSW&quot; worksheet presents the continuous and short-term line and transformer ratings at the time of the high power flow from Victoria to NSW snapshot."/>
  </hyperlinks>
  <pageMargins left="0.7" right="0.7" top="0.75" bottom="0.75" header="0.3" footer="0.3"/>
  <pageSetup paperSize="9" orientation="portrait" verticalDpi="0" r:id="rId1"/>
  <headerFooter>
    <oddHeader xml:space="preserve">&amp;C </oddHeader>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36"/>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RowHeight="15" x14ac:dyDescent="0.25"/>
  <cols>
    <col min="1" max="1" width="9.140625" style="3" customWidth="1"/>
    <col min="2" max="2" width="10.140625" customWidth="1"/>
    <col min="3" max="3" width="35.28515625" customWidth="1"/>
    <col min="4" max="5" width="20" style="3" customWidth="1"/>
    <col min="6" max="7" width="21.140625" style="3" customWidth="1"/>
    <col min="8" max="8" width="14.140625" style="3" customWidth="1"/>
    <col min="9" max="9" width="19.28515625" style="18" customWidth="1"/>
    <col min="10" max="10" width="16.85546875" style="18" customWidth="1"/>
    <col min="11" max="11" width="51.85546875" bestFit="1" customWidth="1"/>
    <col min="12" max="12" width="51.85546875" customWidth="1"/>
  </cols>
  <sheetData>
    <row r="1" spans="1:10" ht="15.75" thickBot="1" x14ac:dyDescent="0.3">
      <c r="A1" s="7" t="s">
        <v>146</v>
      </c>
    </row>
    <row r="2" spans="1:10" ht="24" thickTop="1" thickBot="1" x14ac:dyDescent="0.3">
      <c r="A2" s="4" t="s">
        <v>0</v>
      </c>
      <c r="B2" s="1" t="s">
        <v>1</v>
      </c>
      <c r="C2" s="1" t="s">
        <v>2</v>
      </c>
      <c r="D2" s="17" t="s">
        <v>224</v>
      </c>
      <c r="E2" s="17" t="s">
        <v>225</v>
      </c>
      <c r="F2" s="17" t="s">
        <v>226</v>
      </c>
      <c r="G2" s="17" t="s">
        <v>227</v>
      </c>
      <c r="H2" s="17" t="s">
        <v>5</v>
      </c>
      <c r="I2" s="21" t="s">
        <v>143</v>
      </c>
      <c r="J2" s="21" t="s">
        <v>144</v>
      </c>
    </row>
    <row r="3" spans="1:10" ht="16.5" thickTop="1" thickBot="1" x14ac:dyDescent="0.3">
      <c r="A3" s="50" t="s">
        <v>6</v>
      </c>
      <c r="B3" s="48" t="s">
        <v>7</v>
      </c>
      <c r="C3" s="11" t="s">
        <v>23</v>
      </c>
      <c r="D3" s="12">
        <v>3232.7890000000002</v>
      </c>
      <c r="E3" s="12">
        <v>1151.68</v>
      </c>
      <c r="F3" s="12">
        <v>3826.0709999999999</v>
      </c>
      <c r="G3" s="12">
        <v>1727.35</v>
      </c>
      <c r="H3" s="13" t="s">
        <v>11</v>
      </c>
      <c r="I3" s="22">
        <v>0.35624966553647641</v>
      </c>
      <c r="J3" s="23">
        <v>0.45146836010100178</v>
      </c>
    </row>
    <row r="4" spans="1:10" ht="15.75" thickBot="1" x14ac:dyDescent="0.3">
      <c r="A4" s="51"/>
      <c r="B4" s="53"/>
      <c r="C4" s="11" t="s">
        <v>24</v>
      </c>
      <c r="D4" s="12">
        <v>3232.9650000000001</v>
      </c>
      <c r="E4" s="12">
        <v>1136.18</v>
      </c>
      <c r="F4" s="12">
        <v>3441.75</v>
      </c>
      <c r="G4" s="12">
        <v>1715.95</v>
      </c>
      <c r="H4" s="13" t="s">
        <v>11</v>
      </c>
      <c r="I4" s="22">
        <v>0.35143591099810856</v>
      </c>
      <c r="J4" s="23">
        <v>0.49856904191181811</v>
      </c>
    </row>
    <row r="5" spans="1:10" ht="15.75" thickBot="1" x14ac:dyDescent="0.3">
      <c r="A5" s="51"/>
      <c r="B5" s="53"/>
      <c r="C5" s="11" t="s">
        <v>25</v>
      </c>
      <c r="D5" s="12">
        <v>3230.2</v>
      </c>
      <c r="E5" s="12">
        <v>1121.0899999999999</v>
      </c>
      <c r="F5" s="12">
        <v>3401.877</v>
      </c>
      <c r="G5" s="12">
        <v>1681.48</v>
      </c>
      <c r="H5" s="13" t="s">
        <v>11</v>
      </c>
      <c r="I5" s="22">
        <v>0.34706519720141166</v>
      </c>
      <c r="J5" s="23">
        <v>0.49428006950280684</v>
      </c>
    </row>
    <row r="6" spans="1:10" ht="15.75" thickBot="1" x14ac:dyDescent="0.3">
      <c r="A6" s="51"/>
      <c r="B6" s="53"/>
      <c r="C6" s="11" t="s">
        <v>26</v>
      </c>
      <c r="D6" s="12">
        <v>2529</v>
      </c>
      <c r="E6" s="12">
        <v>849.14349365234295</v>
      </c>
      <c r="F6" s="12">
        <v>2529</v>
      </c>
      <c r="G6" s="12">
        <v>1179.79846191406</v>
      </c>
      <c r="H6" s="13" t="s">
        <v>8</v>
      </c>
      <c r="I6" s="22">
        <v>0.33576255185936849</v>
      </c>
      <c r="J6" s="23">
        <v>0.46650789320445235</v>
      </c>
    </row>
    <row r="7" spans="1:10" ht="15.75" thickBot="1" x14ac:dyDescent="0.3">
      <c r="A7" s="51"/>
      <c r="B7" s="53"/>
      <c r="C7" s="11" t="s">
        <v>27</v>
      </c>
      <c r="D7" s="12">
        <v>2529</v>
      </c>
      <c r="E7" s="12">
        <v>849.67333984375</v>
      </c>
      <c r="F7" s="12">
        <v>2529</v>
      </c>
      <c r="G7" s="12">
        <v>1180.24719238281</v>
      </c>
      <c r="H7" s="13" t="s">
        <v>8</v>
      </c>
      <c r="I7" s="22">
        <v>0.33597206004102415</v>
      </c>
      <c r="J7" s="23">
        <v>0.46668532715809014</v>
      </c>
    </row>
    <row r="8" spans="1:10" ht="15.75" thickBot="1" x14ac:dyDescent="0.3">
      <c r="A8" s="51"/>
      <c r="B8" s="53"/>
      <c r="C8" s="11" t="s">
        <v>198</v>
      </c>
      <c r="D8" s="12">
        <v>3097</v>
      </c>
      <c r="E8" s="12">
        <v>930.97389999999996</v>
      </c>
      <c r="F8" s="12">
        <v>3097</v>
      </c>
      <c r="G8" s="12">
        <v>1385.8140000000001</v>
      </c>
      <c r="H8" s="13" t="s">
        <v>8</v>
      </c>
      <c r="I8" s="22">
        <v>0.30060506942202131</v>
      </c>
      <c r="J8" s="23">
        <v>0.44746980949305781</v>
      </c>
    </row>
    <row r="9" spans="1:10" ht="15.75" thickBot="1" x14ac:dyDescent="0.3">
      <c r="A9" s="51"/>
      <c r="B9" s="49"/>
      <c r="C9" s="11" t="s">
        <v>28</v>
      </c>
      <c r="D9" s="12">
        <v>3097</v>
      </c>
      <c r="E9" s="12">
        <v>1027.18</v>
      </c>
      <c r="F9" s="12">
        <v>3276</v>
      </c>
      <c r="G9" s="12">
        <v>1444.12</v>
      </c>
      <c r="H9" s="13" t="s">
        <v>8</v>
      </c>
      <c r="I9" s="22">
        <v>0.3316693574426865</v>
      </c>
      <c r="J9" s="23">
        <v>0.44081807081807078</v>
      </c>
    </row>
    <row r="10" spans="1:10" ht="16.5" thickTop="1" thickBot="1" x14ac:dyDescent="0.3">
      <c r="A10" s="51"/>
      <c r="B10" s="48" t="s">
        <v>9</v>
      </c>
      <c r="C10" s="11" t="s">
        <v>189</v>
      </c>
      <c r="D10" s="12">
        <v>335.5880126953125</v>
      </c>
      <c r="E10" s="12">
        <v>160.308349609375</v>
      </c>
      <c r="F10" s="12">
        <v>408.27200317382812</v>
      </c>
      <c r="G10" s="12">
        <v>220.40745544433594</v>
      </c>
      <c r="H10" s="13" t="s">
        <v>10</v>
      </c>
      <c r="I10" s="22">
        <v>0.47769390903399866</v>
      </c>
      <c r="J10" s="23">
        <v>0.53985444441678765</v>
      </c>
    </row>
    <row r="11" spans="1:10" ht="15.75" thickBot="1" x14ac:dyDescent="0.3">
      <c r="A11" s="51"/>
      <c r="B11" s="53"/>
      <c r="C11" s="11" t="s">
        <v>190</v>
      </c>
      <c r="D11" s="12">
        <v>335.91900634765625</v>
      </c>
      <c r="E11" s="12">
        <v>160.10679626464844</v>
      </c>
      <c r="F11" s="12">
        <v>408.67599487304687</v>
      </c>
      <c r="G11" s="12">
        <v>220.12661743164062</v>
      </c>
      <c r="H11" s="13" t="s">
        <v>10</v>
      </c>
      <c r="I11" s="22">
        <v>0.47662321345088582</v>
      </c>
      <c r="J11" s="23">
        <v>0.53863358796011951</v>
      </c>
    </row>
    <row r="12" spans="1:10" ht="15.75" thickBot="1" x14ac:dyDescent="0.3">
      <c r="A12" s="51"/>
      <c r="B12" s="53"/>
      <c r="C12" s="11" t="s">
        <v>191</v>
      </c>
      <c r="D12" s="12">
        <v>335.97000122070312</v>
      </c>
      <c r="E12" s="12">
        <v>163.34042358398437</v>
      </c>
      <c r="F12" s="12">
        <v>387.44601440429687</v>
      </c>
      <c r="G12" s="12">
        <v>224.56805419921875</v>
      </c>
      <c r="H12" s="13" t="s">
        <v>10</v>
      </c>
      <c r="I12" s="22">
        <v>0.48617561981875845</v>
      </c>
      <c r="J12" s="23">
        <v>0.5796112125311057</v>
      </c>
    </row>
    <row r="13" spans="1:10" ht="15.75" thickBot="1" x14ac:dyDescent="0.3">
      <c r="A13" s="51"/>
      <c r="B13" s="53"/>
      <c r="C13" s="11" t="s">
        <v>192</v>
      </c>
      <c r="D13" s="12">
        <v>336.12298583984375</v>
      </c>
      <c r="E13" s="12">
        <v>163.34042358398437</v>
      </c>
      <c r="F13" s="12">
        <v>387.62200927734375</v>
      </c>
      <c r="G13" s="12">
        <v>224.56805419921875</v>
      </c>
      <c r="H13" s="13" t="s">
        <v>10</v>
      </c>
      <c r="I13" s="22">
        <v>0.48595433952801131</v>
      </c>
      <c r="J13" s="23">
        <v>0.57934804738742318</v>
      </c>
    </row>
    <row r="14" spans="1:10" ht="15.75" thickBot="1" x14ac:dyDescent="0.3">
      <c r="A14" s="51"/>
      <c r="B14" s="53"/>
      <c r="C14" s="11" t="s">
        <v>29</v>
      </c>
      <c r="D14" s="12">
        <v>405.989013671875</v>
      </c>
      <c r="E14" s="12">
        <v>248.31565856933594</v>
      </c>
      <c r="F14" s="12">
        <v>408.70999145507812</v>
      </c>
      <c r="G14" s="12">
        <v>302.27188110351562</v>
      </c>
      <c r="H14" s="13" t="s">
        <v>11</v>
      </c>
      <c r="I14" s="22">
        <v>0.6116314732842193</v>
      </c>
      <c r="J14" s="23">
        <v>0.73957546285417575</v>
      </c>
    </row>
    <row r="15" spans="1:10" ht="15.75" thickBot="1" x14ac:dyDescent="0.3">
      <c r="A15" s="51"/>
      <c r="B15" s="53"/>
      <c r="C15" s="11" t="s">
        <v>30</v>
      </c>
      <c r="D15" s="12">
        <v>418.76199340820312</v>
      </c>
      <c r="E15" s="12">
        <v>355.07461547851562</v>
      </c>
      <c r="F15" s="12">
        <v>451.94000244140625</v>
      </c>
      <c r="G15" s="12">
        <v>356.948486328125</v>
      </c>
      <c r="H15" s="13" t="s">
        <v>11</v>
      </c>
      <c r="I15" s="22">
        <v>0.84791509513231789</v>
      </c>
      <c r="J15" s="23">
        <v>0.78981387883318244</v>
      </c>
    </row>
    <row r="16" spans="1:10" ht="15.75" thickBot="1" x14ac:dyDescent="0.3">
      <c r="A16" s="51"/>
      <c r="B16" s="53"/>
      <c r="C16" s="11" t="s">
        <v>31</v>
      </c>
      <c r="D16" s="12">
        <v>345.03399658203125</v>
      </c>
      <c r="E16" s="12">
        <v>124.07635498046875</v>
      </c>
      <c r="F16" s="12">
        <v>429.65200805664062</v>
      </c>
      <c r="G16" s="12">
        <v>156.86883544921875</v>
      </c>
      <c r="H16" s="13" t="s">
        <v>11</v>
      </c>
      <c r="I16" s="22">
        <v>0.35960617275280526</v>
      </c>
      <c r="J16" s="23">
        <v>0.3651067201076339</v>
      </c>
    </row>
    <row r="17" spans="1:10" ht="15.75" thickBot="1" x14ac:dyDescent="0.3">
      <c r="A17" s="51"/>
      <c r="B17" s="53"/>
      <c r="C17" s="11" t="s">
        <v>32</v>
      </c>
      <c r="D17" s="12">
        <v>344.60598754882812</v>
      </c>
      <c r="E17" s="12">
        <v>124.20868682861328</v>
      </c>
      <c r="F17" s="12">
        <v>407.82000732421875</v>
      </c>
      <c r="G17" s="12">
        <v>156.99305725097656</v>
      </c>
      <c r="H17" s="13" t="s">
        <v>11</v>
      </c>
      <c r="I17" s="22">
        <v>0.36043682151928319</v>
      </c>
      <c r="J17" s="23">
        <v>0.3849567319686853</v>
      </c>
    </row>
    <row r="18" spans="1:10" ht="15.75" thickBot="1" x14ac:dyDescent="0.3">
      <c r="A18" s="51"/>
      <c r="B18" s="53"/>
      <c r="C18" s="11" t="s">
        <v>33</v>
      </c>
      <c r="D18" s="12">
        <v>234</v>
      </c>
      <c r="E18" s="12">
        <v>95.787971496582031</v>
      </c>
      <c r="F18" s="12">
        <v>294</v>
      </c>
      <c r="G18" s="12">
        <v>175.2825927734375</v>
      </c>
      <c r="H18" s="13" t="s">
        <v>8</v>
      </c>
      <c r="I18" s="22">
        <v>0.40935030554094887</v>
      </c>
      <c r="J18" s="23">
        <v>0.59619929514774661</v>
      </c>
    </row>
    <row r="19" spans="1:10" ht="15.75" thickBot="1" x14ac:dyDescent="0.3">
      <c r="A19" s="51"/>
      <c r="B19" s="53"/>
      <c r="C19" s="11" t="s">
        <v>34</v>
      </c>
      <c r="D19" s="12">
        <v>349</v>
      </c>
      <c r="E19" s="12">
        <v>115.640625</v>
      </c>
      <c r="F19" s="12">
        <v>349</v>
      </c>
      <c r="G19" s="12">
        <v>185.19593811035156</v>
      </c>
      <c r="H19" s="13" t="s">
        <v>8</v>
      </c>
      <c r="I19" s="22">
        <v>0.33134849570200575</v>
      </c>
      <c r="J19" s="23">
        <v>0.53064738713567783</v>
      </c>
    </row>
    <row r="20" spans="1:10" ht="15.75" thickBot="1" x14ac:dyDescent="0.3">
      <c r="A20" s="51"/>
      <c r="B20" s="53"/>
      <c r="C20" s="11" t="s">
        <v>35</v>
      </c>
      <c r="D20" s="12">
        <v>349</v>
      </c>
      <c r="E20" s="12">
        <v>97.144119262695313</v>
      </c>
      <c r="F20" s="12">
        <v>349</v>
      </c>
      <c r="G20" s="12">
        <v>143.44770812988281</v>
      </c>
      <c r="H20" s="13" t="s">
        <v>8</v>
      </c>
      <c r="I20" s="22">
        <v>0.27834991192749375</v>
      </c>
      <c r="J20" s="23">
        <v>0.41102495166155534</v>
      </c>
    </row>
    <row r="21" spans="1:10" ht="15.75" thickBot="1" x14ac:dyDescent="0.3">
      <c r="A21" s="51"/>
      <c r="B21" s="53"/>
      <c r="C21" s="11" t="s">
        <v>36</v>
      </c>
      <c r="D21" s="12">
        <v>775.78302001953125</v>
      </c>
      <c r="E21" s="12">
        <v>9.0092067718505859</v>
      </c>
      <c r="F21" s="12">
        <v>775.78302001953125</v>
      </c>
      <c r="G21" s="12">
        <v>41.320884704589844</v>
      </c>
      <c r="H21" s="13" t="s">
        <v>11</v>
      </c>
      <c r="I21" s="22">
        <v>1.1613049705088632E-2</v>
      </c>
      <c r="J21" s="23">
        <v>5.3263455938426629E-2</v>
      </c>
    </row>
    <row r="22" spans="1:10" ht="15.75" thickBot="1" x14ac:dyDescent="0.3">
      <c r="A22" s="51"/>
      <c r="B22" s="53"/>
      <c r="C22" s="11" t="s">
        <v>221</v>
      </c>
      <c r="D22" s="12">
        <v>779.3179931640625</v>
      </c>
      <c r="E22" s="12">
        <v>8.8078289031982422</v>
      </c>
      <c r="F22" s="12">
        <v>779.3179931640625</v>
      </c>
      <c r="G22" s="12">
        <v>40.410739898681641</v>
      </c>
      <c r="H22" s="13" t="s">
        <v>11</v>
      </c>
      <c r="I22" s="22">
        <v>1.1301970415745313E-2</v>
      </c>
      <c r="J22" s="23">
        <v>5.1853980343264508E-2</v>
      </c>
    </row>
    <row r="23" spans="1:10" ht="15.75" thickBot="1" x14ac:dyDescent="0.3">
      <c r="A23" s="51"/>
      <c r="B23" s="53"/>
      <c r="C23" s="11" t="s">
        <v>37</v>
      </c>
      <c r="D23" s="12">
        <v>419.62899780273437</v>
      </c>
      <c r="E23" s="12">
        <v>7.3095364570617676</v>
      </c>
      <c r="F23" s="12">
        <v>559.0260009765625</v>
      </c>
      <c r="G23" s="12">
        <v>33.881053924560547</v>
      </c>
      <c r="H23" s="13" t="s">
        <v>11</v>
      </c>
      <c r="I23" s="22">
        <v>1.7419045145440463E-2</v>
      </c>
      <c r="J23" s="23">
        <v>6.0607295305359209E-2</v>
      </c>
    </row>
    <row r="24" spans="1:10" ht="15.75" thickBot="1" x14ac:dyDescent="0.3">
      <c r="A24" s="51"/>
      <c r="B24" s="49"/>
      <c r="C24" s="11" t="s">
        <v>38</v>
      </c>
      <c r="D24" s="12">
        <v>416.03799438476562</v>
      </c>
      <c r="E24" s="12">
        <v>7.3095364570617676</v>
      </c>
      <c r="F24" s="12">
        <v>419.197998046875</v>
      </c>
      <c r="G24" s="12">
        <v>33.881053924560547</v>
      </c>
      <c r="H24" s="13" t="s">
        <v>11</v>
      </c>
      <c r="I24" s="22">
        <v>1.756939643907058E-2</v>
      </c>
      <c r="J24" s="23">
        <v>8.0823510804963208E-2</v>
      </c>
    </row>
    <row r="25" spans="1:10" ht="16.5" thickTop="1" thickBot="1" x14ac:dyDescent="0.3">
      <c r="A25" s="51"/>
      <c r="B25" s="48" t="s">
        <v>12</v>
      </c>
      <c r="C25" s="11" t="s">
        <v>39</v>
      </c>
      <c r="D25" s="12">
        <v>1000</v>
      </c>
      <c r="E25" s="12">
        <v>615.85345458984375</v>
      </c>
      <c r="F25" s="12">
        <v>1500</v>
      </c>
      <c r="G25" s="12">
        <v>847.964111328125</v>
      </c>
      <c r="H25" s="13" t="s">
        <v>8</v>
      </c>
      <c r="I25" s="22">
        <v>0.61585345458984375</v>
      </c>
      <c r="J25" s="23">
        <v>0.56530940755208337</v>
      </c>
    </row>
    <row r="26" spans="1:10" ht="15.75" thickBot="1" x14ac:dyDescent="0.3">
      <c r="A26" s="51"/>
      <c r="B26" s="53"/>
      <c r="C26" s="11" t="s">
        <v>40</v>
      </c>
      <c r="D26" s="12">
        <v>1000</v>
      </c>
      <c r="E26" s="12">
        <v>606.44952392578125</v>
      </c>
      <c r="F26" s="12">
        <v>1500</v>
      </c>
      <c r="G26" s="12">
        <v>837.35687255859375</v>
      </c>
      <c r="H26" s="13" t="s">
        <v>8</v>
      </c>
      <c r="I26" s="22">
        <v>0.60644952392578122</v>
      </c>
      <c r="J26" s="23">
        <v>0.5582379150390625</v>
      </c>
    </row>
    <row r="27" spans="1:10" ht="15.75" thickBot="1" x14ac:dyDescent="0.3">
      <c r="A27" s="51"/>
      <c r="B27" s="53"/>
      <c r="C27" s="11" t="s">
        <v>41</v>
      </c>
      <c r="D27" s="12">
        <v>600</v>
      </c>
      <c r="E27" s="12">
        <v>638</v>
      </c>
      <c r="F27" s="12">
        <v>0</v>
      </c>
      <c r="G27" s="12">
        <v>0</v>
      </c>
      <c r="H27" s="13" t="s">
        <v>8</v>
      </c>
      <c r="I27" s="22" t="s">
        <v>220</v>
      </c>
      <c r="J27" s="23" t="s">
        <v>220</v>
      </c>
    </row>
    <row r="28" spans="1:10" ht="15.75" thickBot="1" x14ac:dyDescent="0.3">
      <c r="A28" s="51"/>
      <c r="B28" s="53"/>
      <c r="C28" s="11" t="s">
        <v>42</v>
      </c>
      <c r="D28" s="12">
        <v>600</v>
      </c>
      <c r="E28" s="12">
        <v>98.642913818359375</v>
      </c>
      <c r="F28" s="12">
        <v>638</v>
      </c>
      <c r="G28" s="12">
        <v>143.36300659179687</v>
      </c>
      <c r="H28" s="13" t="s">
        <v>8</v>
      </c>
      <c r="I28" s="22">
        <v>0.16440485636393229</v>
      </c>
      <c r="J28" s="23">
        <v>0.22470690688369416</v>
      </c>
    </row>
    <row r="29" spans="1:10" ht="15.75" thickBot="1" x14ac:dyDescent="0.3">
      <c r="A29" s="51"/>
      <c r="B29" s="53"/>
      <c r="C29" s="11" t="s">
        <v>43</v>
      </c>
      <c r="D29" s="12">
        <v>600</v>
      </c>
      <c r="E29" s="12">
        <v>98.996192932128906</v>
      </c>
      <c r="F29" s="12">
        <v>638</v>
      </c>
      <c r="G29" s="12">
        <v>143.64573669433594</v>
      </c>
      <c r="H29" s="13" t="s">
        <v>8</v>
      </c>
      <c r="I29" s="22">
        <v>0.1649936548868815</v>
      </c>
      <c r="J29" s="23">
        <v>0.22515005751463313</v>
      </c>
    </row>
    <row r="30" spans="1:10" ht="15.75" thickBot="1" x14ac:dyDescent="0.3">
      <c r="A30" s="52"/>
      <c r="B30" s="49"/>
      <c r="C30" s="11" t="s">
        <v>44</v>
      </c>
      <c r="D30" s="12">
        <v>600</v>
      </c>
      <c r="E30" s="12">
        <v>98.642372131347656</v>
      </c>
      <c r="F30" s="12">
        <v>638</v>
      </c>
      <c r="G30" s="12">
        <v>143.36216735839844</v>
      </c>
      <c r="H30" s="13" t="s">
        <v>8</v>
      </c>
      <c r="I30" s="22">
        <v>0.1644039535522461</v>
      </c>
      <c r="J30" s="23">
        <v>0.22470559147084396</v>
      </c>
    </row>
    <row r="31" spans="1:10" ht="16.5" thickTop="1" thickBot="1" x14ac:dyDescent="0.3">
      <c r="A31" s="50" t="s">
        <v>13</v>
      </c>
      <c r="B31" s="48" t="s">
        <v>7</v>
      </c>
      <c r="C31" s="11" t="s">
        <v>45</v>
      </c>
      <c r="D31" s="12">
        <v>2771</v>
      </c>
      <c r="E31" s="12">
        <v>355.34918212890625</v>
      </c>
      <c r="F31" s="12">
        <v>2771</v>
      </c>
      <c r="G31" s="12">
        <v>811.82830810546875</v>
      </c>
      <c r="H31" s="13" t="s">
        <v>8</v>
      </c>
      <c r="I31" s="22">
        <v>0.12823860776936349</v>
      </c>
      <c r="J31" s="23">
        <v>0.29297304514813016</v>
      </c>
    </row>
    <row r="32" spans="1:10" ht="15.75" thickBot="1" x14ac:dyDescent="0.3">
      <c r="A32" s="51"/>
      <c r="B32" s="53"/>
      <c r="C32" s="11" t="s">
        <v>46</v>
      </c>
      <c r="D32" s="12">
        <v>2858</v>
      </c>
      <c r="E32" s="12">
        <v>170.48883056640625</v>
      </c>
      <c r="F32" s="12">
        <v>2858</v>
      </c>
      <c r="G32" s="12">
        <v>599.52911376953125</v>
      </c>
      <c r="H32" s="13" t="s">
        <v>8</v>
      </c>
      <c r="I32" s="22">
        <v>5.9653194739820239E-2</v>
      </c>
      <c r="J32" s="23">
        <v>0.20977225814189338</v>
      </c>
    </row>
    <row r="33" spans="1:10" ht="15.75" thickBot="1" x14ac:dyDescent="0.3">
      <c r="A33" s="51"/>
      <c r="B33" s="53"/>
      <c r="C33" s="11" t="s">
        <v>47</v>
      </c>
      <c r="D33" s="12">
        <v>2598</v>
      </c>
      <c r="E33" s="12">
        <v>120.01055908203125</v>
      </c>
      <c r="F33" s="12">
        <v>2598</v>
      </c>
      <c r="G33" s="12">
        <v>513.3040771484375</v>
      </c>
      <c r="H33" s="13" t="s">
        <v>8</v>
      </c>
      <c r="I33" s="22">
        <v>4.6193440755208336E-2</v>
      </c>
      <c r="J33" s="23">
        <v>0.19757662707792051</v>
      </c>
    </row>
    <row r="34" spans="1:10" ht="15.75" thickBot="1" x14ac:dyDescent="0.3">
      <c r="A34" s="51"/>
      <c r="B34" s="53"/>
      <c r="C34" s="11" t="s">
        <v>48</v>
      </c>
      <c r="D34" s="12">
        <v>2771</v>
      </c>
      <c r="E34" s="12">
        <v>478.6422119140625</v>
      </c>
      <c r="F34" s="12">
        <v>2771</v>
      </c>
      <c r="G34" s="12">
        <v>817.84307861328125</v>
      </c>
      <c r="H34" s="13" t="s">
        <v>8</v>
      </c>
      <c r="I34" s="22">
        <v>0.17273266398919615</v>
      </c>
      <c r="J34" s="23">
        <v>0.29514365882832233</v>
      </c>
    </row>
    <row r="35" spans="1:10" ht="15.75" thickBot="1" x14ac:dyDescent="0.3">
      <c r="A35" s="51"/>
      <c r="B35" s="53"/>
      <c r="C35" s="11" t="s">
        <v>49</v>
      </c>
      <c r="D35" s="12">
        <v>1386</v>
      </c>
      <c r="E35" s="12">
        <v>272.61013793945312</v>
      </c>
      <c r="F35" s="12">
        <v>1386</v>
      </c>
      <c r="G35" s="12">
        <v>542.903564453125</v>
      </c>
      <c r="H35" s="13" t="s">
        <v>8</v>
      </c>
      <c r="I35" s="22">
        <v>0.19668841121172664</v>
      </c>
      <c r="J35" s="23">
        <v>0.39170531345824317</v>
      </c>
    </row>
    <row r="36" spans="1:10" ht="15.75" thickBot="1" x14ac:dyDescent="0.3">
      <c r="A36" s="51"/>
      <c r="B36" s="49"/>
      <c r="C36" s="11" t="s">
        <v>50</v>
      </c>
      <c r="D36" s="12">
        <v>1386</v>
      </c>
      <c r="E36" s="12">
        <v>271.01422119140625</v>
      </c>
      <c r="F36" s="12">
        <v>1386</v>
      </c>
      <c r="G36" s="12">
        <v>542.89715576171875</v>
      </c>
      <c r="H36" s="13" t="s">
        <v>8</v>
      </c>
      <c r="I36" s="22">
        <v>0.19553695612655572</v>
      </c>
      <c r="J36" s="23">
        <v>0.39170068958276966</v>
      </c>
    </row>
    <row r="37" spans="1:10" ht="16.5" thickTop="1" thickBot="1" x14ac:dyDescent="0.3">
      <c r="A37" s="51"/>
      <c r="B37" s="48" t="s">
        <v>14</v>
      </c>
      <c r="C37" s="11" t="s">
        <v>51</v>
      </c>
      <c r="D37" s="12">
        <v>597</v>
      </c>
      <c r="E37" s="12">
        <v>175.06060791015625</v>
      </c>
      <c r="F37" s="12">
        <v>701</v>
      </c>
      <c r="G37" s="12">
        <v>353.63461303710937</v>
      </c>
      <c r="H37" s="13" t="s">
        <v>11</v>
      </c>
      <c r="I37" s="22">
        <v>0.29323384909573913</v>
      </c>
      <c r="J37" s="23">
        <v>0.50447163058075517</v>
      </c>
    </row>
    <row r="38" spans="1:10" ht="15.75" thickBot="1" x14ac:dyDescent="0.3">
      <c r="A38" s="51"/>
      <c r="B38" s="49"/>
      <c r="C38" s="11" t="s">
        <v>52</v>
      </c>
      <c r="D38" s="12">
        <v>597</v>
      </c>
      <c r="E38" s="12">
        <v>175.06016540527344</v>
      </c>
      <c r="F38" s="12">
        <v>701</v>
      </c>
      <c r="G38" s="12">
        <v>353.63449096679687</v>
      </c>
      <c r="H38" s="13" t="s">
        <v>11</v>
      </c>
      <c r="I38" s="22">
        <v>0.29323310788153006</v>
      </c>
      <c r="J38" s="23">
        <v>0.50447145644336211</v>
      </c>
    </row>
    <row r="39" spans="1:10" ht="16.5" thickTop="1" thickBot="1" x14ac:dyDescent="0.3">
      <c r="A39" s="51"/>
      <c r="B39" s="42" t="s">
        <v>15</v>
      </c>
      <c r="C39" s="11" t="s">
        <v>199</v>
      </c>
      <c r="D39" s="12">
        <v>370</v>
      </c>
      <c r="E39" s="12">
        <v>117.68701171875</v>
      </c>
      <c r="F39" s="12">
        <v>525</v>
      </c>
      <c r="G39" s="12">
        <v>176.24055480957031</v>
      </c>
      <c r="H39" s="13" t="s">
        <v>8</v>
      </c>
      <c r="I39" s="22">
        <v>0.31807300464527027</v>
      </c>
      <c r="J39" s="23">
        <v>0.335696294875372</v>
      </c>
    </row>
    <row r="40" spans="1:10" ht="16.5" customHeight="1" thickTop="1" thickBot="1" x14ac:dyDescent="0.3">
      <c r="A40" s="50" t="s">
        <v>16</v>
      </c>
      <c r="B40" s="48" t="s">
        <v>17</v>
      </c>
      <c r="C40" s="11" t="s">
        <v>53</v>
      </c>
      <c r="D40" s="12">
        <v>743</v>
      </c>
      <c r="E40" s="12">
        <v>29.97846794128418</v>
      </c>
      <c r="F40" s="12">
        <v>743</v>
      </c>
      <c r="G40" s="12">
        <v>222.61428833007813</v>
      </c>
      <c r="H40" s="13" t="s">
        <v>8</v>
      </c>
      <c r="I40" s="22">
        <v>4.0347870715052733E-2</v>
      </c>
      <c r="J40" s="23">
        <v>0.29961546208624246</v>
      </c>
    </row>
    <row r="41" spans="1:10" ht="15.75" thickBot="1" x14ac:dyDescent="0.3">
      <c r="A41" s="51"/>
      <c r="B41" s="53"/>
      <c r="C41" s="11" t="s">
        <v>54</v>
      </c>
      <c r="D41" s="12">
        <v>1076.9219970703125</v>
      </c>
      <c r="E41" s="12">
        <v>767.323486328125</v>
      </c>
      <c r="F41" s="12">
        <v>1190.427978515625</v>
      </c>
      <c r="G41" s="12">
        <v>1351.2664794921875</v>
      </c>
      <c r="H41" s="13" t="s">
        <v>11</v>
      </c>
      <c r="I41" s="22">
        <v>0.71251538032984041</v>
      </c>
      <c r="J41" s="23">
        <v>1.1351098125038326</v>
      </c>
    </row>
    <row r="42" spans="1:10" ht="15.75" thickBot="1" x14ac:dyDescent="0.3">
      <c r="A42" s="51"/>
      <c r="B42" s="53"/>
      <c r="C42" s="11" t="s">
        <v>55</v>
      </c>
      <c r="D42" s="12">
        <v>1077.4599609375</v>
      </c>
      <c r="E42" s="12">
        <v>760.19268798828125</v>
      </c>
      <c r="F42" s="12">
        <v>1194.5360107421875</v>
      </c>
      <c r="G42" s="12">
        <v>1354.215576171875</v>
      </c>
      <c r="H42" s="13" t="s">
        <v>11</v>
      </c>
      <c r="I42" s="22">
        <v>0.70554147304632653</v>
      </c>
      <c r="J42" s="23">
        <v>1.1336749700249518</v>
      </c>
    </row>
    <row r="43" spans="1:10" ht="16.5" customHeight="1" thickBot="1" x14ac:dyDescent="0.3">
      <c r="A43" s="51"/>
      <c r="B43" s="53"/>
      <c r="C43" s="11" t="s">
        <v>56</v>
      </c>
      <c r="D43" s="12">
        <v>884.11602783203125</v>
      </c>
      <c r="E43" s="12">
        <v>551.3658447265625</v>
      </c>
      <c r="F43" s="12">
        <v>988.385009765625</v>
      </c>
      <c r="G43" s="12">
        <v>1059.4058837890625</v>
      </c>
      <c r="H43" s="13" t="s">
        <v>11</v>
      </c>
      <c r="I43" s="22">
        <v>0.62363516480815762</v>
      </c>
      <c r="J43" s="23">
        <v>1.0718554746598985</v>
      </c>
    </row>
    <row r="44" spans="1:10" ht="15.75" thickBot="1" x14ac:dyDescent="0.3">
      <c r="A44" s="51"/>
      <c r="B44" s="53"/>
      <c r="C44" s="11" t="s">
        <v>57</v>
      </c>
      <c r="D44" s="12">
        <v>884.06298828125</v>
      </c>
      <c r="E44" s="12">
        <v>549.841796875</v>
      </c>
      <c r="F44" s="12">
        <v>988.32598876953125</v>
      </c>
      <c r="G44" s="12">
        <v>1058.52685546875</v>
      </c>
      <c r="H44" s="13" t="s">
        <v>11</v>
      </c>
      <c r="I44" s="22">
        <v>0.62194866673920401</v>
      </c>
      <c r="J44" s="23">
        <v>1.0710300725640323</v>
      </c>
    </row>
    <row r="45" spans="1:10" ht="16.5" thickTop="1" thickBot="1" x14ac:dyDescent="0.3">
      <c r="A45" s="51"/>
      <c r="B45" s="48" t="s">
        <v>9</v>
      </c>
      <c r="C45" s="11" t="s">
        <v>58</v>
      </c>
      <c r="D45" s="12">
        <v>287.68798828125</v>
      </c>
      <c r="E45" s="12">
        <v>91.87750244140625</v>
      </c>
      <c r="F45" s="12">
        <v>348.39498901367187</v>
      </c>
      <c r="G45" s="12">
        <v>283.58734130859375</v>
      </c>
      <c r="H45" s="13" t="s">
        <v>11</v>
      </c>
      <c r="I45" s="22">
        <v>0.31936509755000553</v>
      </c>
      <c r="J45" s="23">
        <v>0.81398226223473347</v>
      </c>
    </row>
    <row r="46" spans="1:10" ht="15.75" thickBot="1" x14ac:dyDescent="0.3">
      <c r="A46" s="51"/>
      <c r="B46" s="53"/>
      <c r="C46" s="11" t="s">
        <v>59</v>
      </c>
      <c r="D46" s="12">
        <v>288.33200073242187</v>
      </c>
      <c r="E46" s="12">
        <v>91.87750244140625</v>
      </c>
      <c r="F46" s="12">
        <v>350.03298950195312</v>
      </c>
      <c r="G46" s="12">
        <v>283.58734130859375</v>
      </c>
      <c r="H46" s="13" t="s">
        <v>11</v>
      </c>
      <c r="I46" s="22">
        <v>0.31865177020940694</v>
      </c>
      <c r="J46" s="23">
        <v>0.81017318313938913</v>
      </c>
    </row>
    <row r="47" spans="1:10" ht="15.75" thickBot="1" x14ac:dyDescent="0.3">
      <c r="A47" s="51"/>
      <c r="B47" s="53"/>
      <c r="C47" s="11" t="s">
        <v>60</v>
      </c>
      <c r="D47" s="12">
        <v>230</v>
      </c>
      <c r="E47" s="12">
        <v>141.17027282714844</v>
      </c>
      <c r="F47" s="12">
        <v>230</v>
      </c>
      <c r="G47" s="12">
        <v>144.49124145507812</v>
      </c>
      <c r="H47" s="13" t="s">
        <v>11</v>
      </c>
      <c r="I47" s="22">
        <v>0.61378379490064539</v>
      </c>
      <c r="J47" s="23">
        <v>0.62822278893512229</v>
      </c>
    </row>
    <row r="48" spans="1:10" ht="15.75" thickBot="1" x14ac:dyDescent="0.3">
      <c r="A48" s="51"/>
      <c r="B48" s="53"/>
      <c r="C48" s="11" t="s">
        <v>61</v>
      </c>
      <c r="D48" s="12">
        <v>339.96701049804687</v>
      </c>
      <c r="E48" s="12">
        <v>278.05364990234375</v>
      </c>
      <c r="F48" s="12">
        <v>368.56399536132812</v>
      </c>
      <c r="G48" s="12">
        <v>278.71575927734375</v>
      </c>
      <c r="H48" s="13" t="s">
        <v>11</v>
      </c>
      <c r="I48" s="22">
        <v>0.81788421027969471</v>
      </c>
      <c r="J48" s="23">
        <v>0.75622079960387856</v>
      </c>
    </row>
    <row r="49" spans="1:10" ht="15.75" thickBot="1" x14ac:dyDescent="0.3">
      <c r="A49" s="51"/>
      <c r="B49" s="53"/>
      <c r="C49" s="11" t="s">
        <v>62</v>
      </c>
      <c r="D49" s="12">
        <v>97</v>
      </c>
      <c r="E49" s="12">
        <v>55.848304748535156</v>
      </c>
      <c r="F49" s="12">
        <v>97</v>
      </c>
      <c r="G49" s="12">
        <v>56.392356872558594</v>
      </c>
      <c r="H49" s="13" t="s">
        <v>8</v>
      </c>
      <c r="I49" s="22">
        <v>0.57575571905706346</v>
      </c>
      <c r="J49" s="23">
        <v>0.58136450384081029</v>
      </c>
    </row>
    <row r="50" spans="1:10" ht="15.75" thickBot="1" x14ac:dyDescent="0.3">
      <c r="A50" s="51"/>
      <c r="B50" s="53"/>
      <c r="C50" s="11" t="s">
        <v>63</v>
      </c>
      <c r="D50" s="12">
        <v>498.02499389648437</v>
      </c>
      <c r="E50" s="12">
        <v>386.3802490234375</v>
      </c>
      <c r="F50" s="12">
        <v>550.0260009765625</v>
      </c>
      <c r="G50" s="12">
        <v>492.41708374023437</v>
      </c>
      <c r="H50" s="13" t="s">
        <v>11</v>
      </c>
      <c r="I50" s="22">
        <v>0.77582501633190626</v>
      </c>
      <c r="J50" s="23">
        <v>0.89526146557791009</v>
      </c>
    </row>
    <row r="51" spans="1:10" ht="15.75" thickBot="1" x14ac:dyDescent="0.3">
      <c r="A51" s="51"/>
      <c r="B51" s="53"/>
      <c r="C51" s="11" t="s">
        <v>64</v>
      </c>
      <c r="D51" s="12">
        <v>254.32600402832031</v>
      </c>
      <c r="E51" s="12">
        <v>142.49510192871094</v>
      </c>
      <c r="F51" s="12">
        <v>297.16000366210937</v>
      </c>
      <c r="G51" s="12">
        <v>206.43150329589844</v>
      </c>
      <c r="H51" s="13" t="s">
        <v>8</v>
      </c>
      <c r="I51" s="22">
        <v>0.56028522318482021</v>
      </c>
      <c r="J51" s="23">
        <v>0.69468131899279673</v>
      </c>
    </row>
    <row r="52" spans="1:10" ht="15.75" thickBot="1" x14ac:dyDescent="0.3">
      <c r="A52" s="51"/>
      <c r="B52" s="49"/>
      <c r="C52" s="11" t="s">
        <v>65</v>
      </c>
      <c r="D52" s="12">
        <v>253.27699279785156</v>
      </c>
      <c r="E52" s="12">
        <v>142.49510192871094</v>
      </c>
      <c r="F52" s="12">
        <v>295.43798828125</v>
      </c>
      <c r="G52" s="12">
        <v>206.43150329589844</v>
      </c>
      <c r="H52" s="13" t="s">
        <v>11</v>
      </c>
      <c r="I52" s="22">
        <v>0.56260578726327826</v>
      </c>
      <c r="J52" s="23">
        <v>0.69873039854096386</v>
      </c>
    </row>
    <row r="53" spans="1:10" ht="16.5" thickTop="1" thickBot="1" x14ac:dyDescent="0.3">
      <c r="A53" s="51"/>
      <c r="B53" s="48" t="s">
        <v>18</v>
      </c>
      <c r="C53" s="11" t="s">
        <v>66</v>
      </c>
      <c r="D53" s="12">
        <v>340</v>
      </c>
      <c r="E53" s="12">
        <v>143.50967407226562</v>
      </c>
      <c r="F53" s="12">
        <v>400</v>
      </c>
      <c r="G53" s="12">
        <v>226.22239685058594</v>
      </c>
      <c r="H53" s="13" t="s">
        <v>8</v>
      </c>
      <c r="I53" s="22">
        <v>0.42208727668313417</v>
      </c>
      <c r="J53" s="23">
        <v>0.56555599212646479</v>
      </c>
    </row>
    <row r="54" spans="1:10" ht="15.75" thickBot="1" x14ac:dyDescent="0.3">
      <c r="A54" s="51"/>
      <c r="B54" s="53"/>
      <c r="C54" s="11" t="s">
        <v>67</v>
      </c>
      <c r="D54" s="12">
        <v>340</v>
      </c>
      <c r="E54" s="12">
        <v>127.59017944335938</v>
      </c>
      <c r="F54" s="12">
        <v>400</v>
      </c>
      <c r="G54" s="12">
        <v>201.12760925292969</v>
      </c>
      <c r="H54" s="13" t="s">
        <v>8</v>
      </c>
      <c r="I54" s="22">
        <v>0.37526523365693931</v>
      </c>
      <c r="J54" s="23">
        <v>0.50281902313232418</v>
      </c>
    </row>
    <row r="55" spans="1:10" ht="16.5" customHeight="1" thickBot="1" x14ac:dyDescent="0.3">
      <c r="A55" s="52"/>
      <c r="B55" s="53"/>
      <c r="C55" s="11" t="s">
        <v>68</v>
      </c>
      <c r="D55" s="12">
        <v>240</v>
      </c>
      <c r="E55" s="12">
        <v>121.33222961425781</v>
      </c>
      <c r="F55" s="12">
        <v>400</v>
      </c>
      <c r="G55" s="12">
        <v>191.26283264160156</v>
      </c>
      <c r="H55" s="13" t="s">
        <v>8</v>
      </c>
      <c r="I55" s="22">
        <v>0.5055509567260742</v>
      </c>
      <c r="J55" s="23">
        <v>0.47815708160400389</v>
      </c>
    </row>
    <row r="56" spans="1:10" ht="16.5" thickTop="1" thickBot="1" x14ac:dyDescent="0.3">
      <c r="A56" s="50" t="s">
        <v>19</v>
      </c>
      <c r="B56" s="53"/>
      <c r="C56" s="11" t="s">
        <v>69</v>
      </c>
      <c r="D56" s="12">
        <v>2598</v>
      </c>
      <c r="E56" s="12">
        <v>441.05364990234375</v>
      </c>
      <c r="F56" s="12">
        <v>2598</v>
      </c>
      <c r="G56" s="12">
        <v>800.2413330078125</v>
      </c>
      <c r="H56" s="13" t="s">
        <v>8</v>
      </c>
      <c r="I56" s="22">
        <v>0.16976660889235709</v>
      </c>
      <c r="J56" s="23">
        <v>0.3080220681323374</v>
      </c>
    </row>
    <row r="57" spans="1:10" ht="15.75" thickBot="1" x14ac:dyDescent="0.3">
      <c r="A57" s="51"/>
      <c r="B57" s="53"/>
      <c r="C57" s="11" t="s">
        <v>70</v>
      </c>
      <c r="D57" s="12">
        <v>2598</v>
      </c>
      <c r="E57" s="12">
        <v>441.05886840820312</v>
      </c>
      <c r="F57" s="12">
        <v>2598</v>
      </c>
      <c r="G57" s="12">
        <v>800.24737548828125</v>
      </c>
      <c r="H57" s="13" t="s">
        <v>8</v>
      </c>
      <c r="I57" s="22">
        <v>0.16976861755512052</v>
      </c>
      <c r="J57" s="23">
        <v>0.30802439395237924</v>
      </c>
    </row>
    <row r="58" spans="1:10" ht="15.75" thickBot="1" x14ac:dyDescent="0.3">
      <c r="A58" s="51"/>
      <c r="B58" s="53"/>
      <c r="C58" s="11" t="s">
        <v>71</v>
      </c>
      <c r="D58" s="12">
        <v>1949</v>
      </c>
      <c r="E58" s="12">
        <v>269.58941650390625</v>
      </c>
      <c r="F58" s="12">
        <v>1949</v>
      </c>
      <c r="G58" s="12">
        <v>947.25531005859375</v>
      </c>
      <c r="H58" s="13" t="s">
        <v>8</v>
      </c>
      <c r="I58" s="22">
        <v>0.13832191713899755</v>
      </c>
      <c r="J58" s="23">
        <v>0.48602119551492751</v>
      </c>
    </row>
    <row r="59" spans="1:10" ht="15.75" thickBot="1" x14ac:dyDescent="0.3">
      <c r="A59" s="51"/>
      <c r="B59" s="53"/>
      <c r="C59" s="11" t="s">
        <v>72</v>
      </c>
      <c r="D59" s="12">
        <v>2598</v>
      </c>
      <c r="E59" s="12">
        <v>839.900146484375</v>
      </c>
      <c r="F59" s="12">
        <v>2598</v>
      </c>
      <c r="G59" s="12">
        <v>1089.9349365234375</v>
      </c>
      <c r="H59" s="13" t="s">
        <v>8</v>
      </c>
      <c r="I59" s="22">
        <v>0.32328720034040609</v>
      </c>
      <c r="J59" s="23">
        <v>0.41952845901594976</v>
      </c>
    </row>
    <row r="60" spans="1:10" ht="15.75" thickBot="1" x14ac:dyDescent="0.3">
      <c r="A60" s="51"/>
      <c r="B60" s="53"/>
      <c r="C60" s="11" t="s">
        <v>73</v>
      </c>
      <c r="D60" s="12">
        <v>2598</v>
      </c>
      <c r="E60" s="12">
        <v>525.3067626953125</v>
      </c>
      <c r="F60" s="12">
        <v>2598</v>
      </c>
      <c r="G60" s="12">
        <v>901.81768798828125</v>
      </c>
      <c r="H60" s="13" t="s">
        <v>8</v>
      </c>
      <c r="I60" s="22">
        <v>0.20219659842005869</v>
      </c>
      <c r="J60" s="23">
        <v>0.34711997228186348</v>
      </c>
    </row>
    <row r="61" spans="1:10" ht="15.75" thickBot="1" x14ac:dyDescent="0.3">
      <c r="A61" s="51"/>
      <c r="B61" s="53"/>
      <c r="C61" s="11" t="s">
        <v>74</v>
      </c>
      <c r="D61" s="12">
        <v>2651</v>
      </c>
      <c r="E61" s="12">
        <v>517.21124267578125</v>
      </c>
      <c r="F61" s="12">
        <v>2651</v>
      </c>
      <c r="G61" s="12">
        <v>887.76019287109375</v>
      </c>
      <c r="H61" s="13" t="s">
        <v>8</v>
      </c>
      <c r="I61" s="22">
        <v>0.19510043103575303</v>
      </c>
      <c r="J61" s="23">
        <v>0.33487747750701385</v>
      </c>
    </row>
    <row r="62" spans="1:10" ht="15.75" thickBot="1" x14ac:dyDescent="0.3">
      <c r="A62" s="51"/>
      <c r="B62" s="53"/>
      <c r="C62" s="11" t="s">
        <v>75</v>
      </c>
      <c r="D62" s="12">
        <v>3097</v>
      </c>
      <c r="E62" s="12">
        <v>109.45238494873047</v>
      </c>
      <c r="F62" s="12">
        <v>3097</v>
      </c>
      <c r="G62" s="12">
        <v>532.77899169921875</v>
      </c>
      <c r="H62" s="13" t="s">
        <v>8</v>
      </c>
      <c r="I62" s="22">
        <v>3.5341422327649488E-2</v>
      </c>
      <c r="J62" s="23">
        <v>0.17203067216636059</v>
      </c>
    </row>
    <row r="63" spans="1:10" ht="15.75" thickBot="1" x14ac:dyDescent="0.3">
      <c r="A63" s="51"/>
      <c r="B63" s="49"/>
      <c r="C63" s="11" t="s">
        <v>76</v>
      </c>
      <c r="D63" s="12">
        <v>2771</v>
      </c>
      <c r="E63" s="12">
        <v>393.5390625</v>
      </c>
      <c r="F63" s="12">
        <v>2771</v>
      </c>
      <c r="G63" s="12">
        <v>931.810302734375</v>
      </c>
      <c r="H63" s="13" t="s">
        <v>8</v>
      </c>
      <c r="I63" s="22">
        <v>0.14202059274630097</v>
      </c>
      <c r="J63" s="23">
        <v>0.33627221318454531</v>
      </c>
    </row>
    <row r="64" spans="1:10" ht="16.5" thickTop="1" thickBot="1" x14ac:dyDescent="0.3">
      <c r="A64" s="51"/>
      <c r="B64" s="53"/>
      <c r="C64" s="11" t="s">
        <v>77</v>
      </c>
      <c r="D64" s="12">
        <v>854.56402587890625</v>
      </c>
      <c r="E64" s="12">
        <v>176.36166381835937</v>
      </c>
      <c r="F64" s="12">
        <v>854.56402587890625</v>
      </c>
      <c r="G64" s="12">
        <v>337.1416015625</v>
      </c>
      <c r="H64" s="13" t="s">
        <v>11</v>
      </c>
      <c r="I64" s="22">
        <v>0.20637618537355823</v>
      </c>
      <c r="J64" s="23">
        <v>0.39451883223817541</v>
      </c>
    </row>
    <row r="65" spans="1:10" ht="15.75" thickBot="1" x14ac:dyDescent="0.3">
      <c r="A65" s="51"/>
      <c r="B65" s="53"/>
      <c r="C65" s="11" t="s">
        <v>78</v>
      </c>
      <c r="D65" s="12">
        <v>885.7349853515625</v>
      </c>
      <c r="E65" s="12">
        <v>176.36166381835937</v>
      </c>
      <c r="F65" s="12">
        <v>885.7349853515625</v>
      </c>
      <c r="G65" s="12">
        <v>337.1416015625</v>
      </c>
      <c r="H65" s="13" t="s">
        <v>11</v>
      </c>
      <c r="I65" s="22">
        <v>0.19911335414662273</v>
      </c>
      <c r="J65" s="23">
        <v>0.38063484805072145</v>
      </c>
    </row>
    <row r="66" spans="1:10" ht="15.75" thickBot="1" x14ac:dyDescent="0.3">
      <c r="A66" s="51"/>
      <c r="B66" s="53"/>
      <c r="C66" s="11" t="s">
        <v>79</v>
      </c>
      <c r="D66" s="12">
        <v>431.51998901367187</v>
      </c>
      <c r="E66" s="12">
        <v>7.5496406555175781</v>
      </c>
      <c r="F66" s="12">
        <v>533.2139892578125</v>
      </c>
      <c r="G66" s="12">
        <v>48.335399627685547</v>
      </c>
      <c r="H66" s="13" t="s">
        <v>10</v>
      </c>
      <c r="I66" s="22">
        <v>1.7495459880720338E-2</v>
      </c>
      <c r="J66" s="23">
        <v>9.0649158877028374E-2</v>
      </c>
    </row>
    <row r="67" spans="1:10" ht="15.75" thickBot="1" x14ac:dyDescent="0.3">
      <c r="A67" s="51"/>
      <c r="B67" s="53"/>
      <c r="C67" s="11" t="s">
        <v>80</v>
      </c>
      <c r="D67" s="12">
        <v>432.197998046875</v>
      </c>
      <c r="E67" s="12">
        <v>7.5473012924194336</v>
      </c>
      <c r="F67" s="12">
        <v>458.72698974609375</v>
      </c>
      <c r="G67" s="12">
        <v>48.368125915527344</v>
      </c>
      <c r="H67" s="13" t="s">
        <v>10</v>
      </c>
      <c r="I67" s="22">
        <v>1.7462601230283519E-2</v>
      </c>
      <c r="J67" s="23">
        <v>0.10543989561699693</v>
      </c>
    </row>
    <row r="68" spans="1:10" ht="15.75" thickBot="1" x14ac:dyDescent="0.3">
      <c r="A68" s="51"/>
      <c r="B68" s="53"/>
      <c r="C68" s="11" t="s">
        <v>81</v>
      </c>
      <c r="D68" s="12">
        <v>410</v>
      </c>
      <c r="E68" s="12">
        <v>27.098699569702148</v>
      </c>
      <c r="F68" s="12">
        <v>410</v>
      </c>
      <c r="G68" s="12">
        <v>107.732177734375</v>
      </c>
      <c r="H68" s="13" t="s">
        <v>10</v>
      </c>
      <c r="I68" s="22">
        <v>6.6094389194395489E-2</v>
      </c>
      <c r="J68" s="23">
        <v>0.2627614091082317</v>
      </c>
    </row>
    <row r="69" spans="1:10" ht="15.75" thickBot="1" x14ac:dyDescent="0.3">
      <c r="A69" s="51"/>
      <c r="B69" s="53"/>
      <c r="C69" s="11" t="s">
        <v>82</v>
      </c>
      <c r="D69" s="12">
        <v>827</v>
      </c>
      <c r="E69" s="12">
        <v>55.416660308837891</v>
      </c>
      <c r="F69" s="12">
        <v>1006</v>
      </c>
      <c r="G69" s="12">
        <v>130.57821655273437</v>
      </c>
      <c r="H69" s="13" t="s">
        <v>11</v>
      </c>
      <c r="I69" s="22">
        <v>6.7009262767639535E-2</v>
      </c>
      <c r="J69" s="23">
        <v>0.12979942003253914</v>
      </c>
    </row>
    <row r="70" spans="1:10" ht="15.75" thickBot="1" x14ac:dyDescent="0.3">
      <c r="A70" s="51"/>
      <c r="B70" s="53"/>
      <c r="C70" s="11" t="s">
        <v>83</v>
      </c>
      <c r="D70" s="12">
        <v>907.79901123046875</v>
      </c>
      <c r="E70" s="12">
        <v>85.462295532226562</v>
      </c>
      <c r="F70" s="12">
        <v>907.79901123046875</v>
      </c>
      <c r="G70" s="12">
        <v>178.92314147949219</v>
      </c>
      <c r="H70" s="13" t="s">
        <v>11</v>
      </c>
      <c r="I70" s="22">
        <v>9.4142309558574416E-2</v>
      </c>
      <c r="J70" s="23">
        <v>0.19709554567257379</v>
      </c>
    </row>
    <row r="71" spans="1:10" ht="15.75" thickBot="1" x14ac:dyDescent="0.3">
      <c r="A71" s="51"/>
      <c r="B71" s="53"/>
      <c r="C71" s="11" t="s">
        <v>84</v>
      </c>
      <c r="D71" s="12">
        <v>827</v>
      </c>
      <c r="E71" s="12">
        <v>138.7216796875</v>
      </c>
      <c r="F71" s="12">
        <v>910</v>
      </c>
      <c r="G71" s="12">
        <v>191.24986267089844</v>
      </c>
      <c r="H71" s="13" t="s">
        <v>11</v>
      </c>
      <c r="I71" s="22">
        <v>0.16774084605501813</v>
      </c>
      <c r="J71" s="23">
        <v>0.21016468425373455</v>
      </c>
    </row>
    <row r="72" spans="1:10" ht="15.75" thickBot="1" x14ac:dyDescent="0.3">
      <c r="A72" s="51"/>
      <c r="B72" s="53"/>
      <c r="C72" s="11" t="s">
        <v>85</v>
      </c>
      <c r="D72" s="12">
        <v>837.87200927734375</v>
      </c>
      <c r="E72" s="12">
        <v>62.382411956787109</v>
      </c>
      <c r="F72" s="12">
        <v>837.87200927734375</v>
      </c>
      <c r="G72" s="12">
        <v>471.58596801757812</v>
      </c>
      <c r="H72" s="13" t="s">
        <v>11</v>
      </c>
      <c r="I72" s="22">
        <v>7.4453390572852912E-2</v>
      </c>
      <c r="J72" s="23">
        <v>0.56283771601860322</v>
      </c>
    </row>
    <row r="73" spans="1:10" ht="15.75" thickBot="1" x14ac:dyDescent="0.3">
      <c r="A73" s="51"/>
      <c r="B73" s="53"/>
      <c r="C73" s="11" t="s">
        <v>86</v>
      </c>
      <c r="D73" s="12">
        <v>845.55902099609375</v>
      </c>
      <c r="E73" s="12">
        <v>30.574075698852539</v>
      </c>
      <c r="F73" s="12">
        <v>845.55902099609375</v>
      </c>
      <c r="G73" s="12">
        <v>151.83686828613281</v>
      </c>
      <c r="H73" s="13" t="s">
        <v>11</v>
      </c>
      <c r="I73" s="22">
        <v>3.6158417023137386E-2</v>
      </c>
      <c r="J73" s="23">
        <v>0.17956980472784081</v>
      </c>
    </row>
    <row r="74" spans="1:10" ht="15.75" thickBot="1" x14ac:dyDescent="0.3">
      <c r="A74" s="51"/>
      <c r="B74" s="53"/>
      <c r="C74" s="11" t="s">
        <v>87</v>
      </c>
      <c r="D74" s="12">
        <v>875.708984375</v>
      </c>
      <c r="E74" s="12">
        <v>410.7232666015625</v>
      </c>
      <c r="F74" s="12">
        <v>875.708984375</v>
      </c>
      <c r="G74" s="12">
        <v>471.36962890625</v>
      </c>
      <c r="H74" s="13" t="s">
        <v>11</v>
      </c>
      <c r="I74" s="22">
        <v>0.46901798877249012</v>
      </c>
      <c r="J74" s="23">
        <v>0.53827200281914434</v>
      </c>
    </row>
    <row r="75" spans="1:10" ht="23.25" thickBot="1" x14ac:dyDescent="0.3">
      <c r="A75" s="51"/>
      <c r="B75" s="53"/>
      <c r="C75" s="11" t="s">
        <v>88</v>
      </c>
      <c r="D75" s="12">
        <v>400</v>
      </c>
      <c r="E75" s="12">
        <v>102.85049438476562</v>
      </c>
      <c r="F75" s="12">
        <v>481</v>
      </c>
      <c r="G75" s="12">
        <v>199.97923278808594</v>
      </c>
      <c r="H75" s="13" t="s">
        <v>11</v>
      </c>
      <c r="I75" s="22">
        <v>0.25712623596191408</v>
      </c>
      <c r="J75" s="23">
        <v>0.41575724072367137</v>
      </c>
    </row>
    <row r="76" spans="1:10" ht="23.25" thickBot="1" x14ac:dyDescent="0.3">
      <c r="A76" s="51"/>
      <c r="B76" s="53"/>
      <c r="C76" s="11" t="s">
        <v>89</v>
      </c>
      <c r="D76" s="12">
        <v>400</v>
      </c>
      <c r="E76" s="12">
        <v>102.85049438476562</v>
      </c>
      <c r="F76" s="12">
        <v>481</v>
      </c>
      <c r="G76" s="12">
        <v>199.97923278808594</v>
      </c>
      <c r="H76" s="13" t="s">
        <v>11</v>
      </c>
      <c r="I76" s="22">
        <v>0.25712623596191408</v>
      </c>
      <c r="J76" s="23">
        <v>0.41575724072367137</v>
      </c>
    </row>
    <row r="77" spans="1:10" ht="15.75" thickBot="1" x14ac:dyDescent="0.3">
      <c r="A77" s="51"/>
      <c r="B77" s="53"/>
      <c r="C77" s="11" t="s">
        <v>90</v>
      </c>
      <c r="D77" s="12">
        <v>873.75799560546875</v>
      </c>
      <c r="E77" s="12">
        <v>117.53324127197266</v>
      </c>
      <c r="F77" s="12">
        <v>897.3699951171875</v>
      </c>
      <c r="G77" s="12">
        <v>297.5699462890625</v>
      </c>
      <c r="H77" s="13" t="s">
        <v>11</v>
      </c>
      <c r="I77" s="22">
        <v>0.13451463890814327</v>
      </c>
      <c r="J77" s="23">
        <v>0.3316022910373807</v>
      </c>
    </row>
    <row r="78" spans="1:10" ht="15.75" thickBot="1" x14ac:dyDescent="0.3">
      <c r="A78" s="51"/>
      <c r="B78" s="53"/>
      <c r="C78" s="11" t="s">
        <v>91</v>
      </c>
      <c r="D78" s="12">
        <v>866.739990234375</v>
      </c>
      <c r="E78" s="12">
        <v>117.13280487060547</v>
      </c>
      <c r="F78" s="12">
        <v>866.739990234375</v>
      </c>
      <c r="G78" s="12">
        <v>296.55361938476562</v>
      </c>
      <c r="H78" s="13" t="s">
        <v>11</v>
      </c>
      <c r="I78" s="22">
        <v>0.13514180283631727</v>
      </c>
      <c r="J78" s="23">
        <v>0.34214830598109891</v>
      </c>
    </row>
    <row r="79" spans="1:10" ht="15.75" thickBot="1" x14ac:dyDescent="0.3">
      <c r="A79" s="51"/>
      <c r="B79" s="53"/>
      <c r="C79" s="11" t="s">
        <v>92</v>
      </c>
      <c r="D79" s="12">
        <v>613</v>
      </c>
      <c r="E79" s="12">
        <v>67.639701843261719</v>
      </c>
      <c r="F79" s="12">
        <v>634</v>
      </c>
      <c r="G79" s="12">
        <v>321.6080322265625</v>
      </c>
      <c r="H79" s="13" t="s">
        <v>8</v>
      </c>
      <c r="I79" s="22">
        <v>0.11034209109830623</v>
      </c>
      <c r="J79" s="23">
        <v>0.50726818963180209</v>
      </c>
    </row>
    <row r="80" spans="1:10" ht="15.75" thickBot="1" x14ac:dyDescent="0.3">
      <c r="A80" s="51"/>
      <c r="B80" s="53"/>
      <c r="C80" s="11" t="s">
        <v>93</v>
      </c>
      <c r="D80" s="12">
        <v>674</v>
      </c>
      <c r="E80" s="12">
        <v>140.46644592285156</v>
      </c>
      <c r="F80" s="12">
        <v>854</v>
      </c>
      <c r="G80" s="12">
        <v>224.2899169921875</v>
      </c>
      <c r="H80" s="13" t="s">
        <v>8</v>
      </c>
      <c r="I80" s="22">
        <v>0.20840718979651568</v>
      </c>
      <c r="J80" s="23">
        <v>0.26263456322270201</v>
      </c>
    </row>
    <row r="81" spans="1:10" ht="15.75" thickBot="1" x14ac:dyDescent="0.3">
      <c r="A81" s="51"/>
      <c r="B81" s="53"/>
      <c r="C81" s="11" t="s">
        <v>94</v>
      </c>
      <c r="D81" s="12">
        <v>629</v>
      </c>
      <c r="E81" s="12">
        <v>326.44692993164062</v>
      </c>
      <c r="F81" s="12">
        <v>692</v>
      </c>
      <c r="G81" s="12">
        <v>470.84933471679687</v>
      </c>
      <c r="H81" s="13" t="s">
        <v>8</v>
      </c>
      <c r="I81" s="22">
        <v>0.51899352930308529</v>
      </c>
      <c r="J81" s="23">
        <v>0.68041811375259664</v>
      </c>
    </row>
    <row r="82" spans="1:10" ht="15.75" thickBot="1" x14ac:dyDescent="0.3">
      <c r="A82" s="51"/>
      <c r="B82" s="53"/>
      <c r="C82" s="11" t="s">
        <v>95</v>
      </c>
      <c r="D82" s="12">
        <v>629</v>
      </c>
      <c r="E82" s="12">
        <v>373.518798828125</v>
      </c>
      <c r="F82" s="12">
        <v>692</v>
      </c>
      <c r="G82" s="12">
        <v>494.81829833984375</v>
      </c>
      <c r="H82" s="13" t="s">
        <v>8</v>
      </c>
      <c r="I82" s="22">
        <v>0.59382956888414151</v>
      </c>
      <c r="J82" s="23">
        <v>0.71505534442173957</v>
      </c>
    </row>
    <row r="83" spans="1:10" ht="15.75" thickBot="1" x14ac:dyDescent="0.3">
      <c r="A83" s="51"/>
      <c r="B83" s="53"/>
      <c r="C83" s="11" t="s">
        <v>96</v>
      </c>
      <c r="D83" s="12">
        <v>673.219970703125</v>
      </c>
      <c r="E83" s="12">
        <v>95.42999267578125</v>
      </c>
      <c r="F83" s="12">
        <v>811.33197021484375</v>
      </c>
      <c r="G83" s="12">
        <v>231.25784301757812</v>
      </c>
      <c r="H83" s="13" t="s">
        <v>11</v>
      </c>
      <c r="I83" s="22">
        <v>0.1417515772387325</v>
      </c>
      <c r="J83" s="23">
        <v>0.28503479649192204</v>
      </c>
    </row>
    <row r="84" spans="1:10" ht="15.75" thickBot="1" x14ac:dyDescent="0.3">
      <c r="A84" s="51"/>
      <c r="B84" s="53"/>
      <c r="C84" s="11" t="s">
        <v>197</v>
      </c>
      <c r="D84" s="12">
        <v>861.10400390625</v>
      </c>
      <c r="E84" s="12">
        <v>325.04010009765625</v>
      </c>
      <c r="F84" s="12">
        <v>884.375</v>
      </c>
      <c r="G84" s="12">
        <v>492.22738647460937</v>
      </c>
      <c r="H84" s="13" t="s">
        <v>11</v>
      </c>
      <c r="I84" s="22">
        <v>0.3774690381454131</v>
      </c>
      <c r="J84" s="23">
        <v>0.55658220378754419</v>
      </c>
    </row>
    <row r="85" spans="1:10" ht="15.75" thickBot="1" x14ac:dyDescent="0.3">
      <c r="A85" s="51"/>
      <c r="B85" s="53"/>
      <c r="C85" s="11" t="s">
        <v>97</v>
      </c>
      <c r="D85" s="12">
        <v>658.7960205078125</v>
      </c>
      <c r="E85" s="12">
        <v>239.98239135742187</v>
      </c>
      <c r="F85" s="12">
        <v>802.3699951171875</v>
      </c>
      <c r="G85" s="12">
        <v>524.687744140625</v>
      </c>
      <c r="H85" s="13" t="s">
        <v>11</v>
      </c>
      <c r="I85" s="22">
        <v>0.36427419700021696</v>
      </c>
      <c r="J85" s="23">
        <v>0.65392243894164248</v>
      </c>
    </row>
    <row r="86" spans="1:10" ht="15.75" thickBot="1" x14ac:dyDescent="0.3">
      <c r="A86" s="51"/>
      <c r="B86" s="53"/>
      <c r="C86" s="11" t="s">
        <v>98</v>
      </c>
      <c r="D86" s="12">
        <v>656.69000244140625</v>
      </c>
      <c r="E86" s="12">
        <v>178.56764221191406</v>
      </c>
      <c r="F86" s="12">
        <v>784.3900146484375</v>
      </c>
      <c r="G86" s="12">
        <v>309.60568237304687</v>
      </c>
      <c r="H86" s="13" t="s">
        <v>11</v>
      </c>
      <c r="I86" s="22">
        <v>0.27192075644222546</v>
      </c>
      <c r="J86" s="23">
        <v>0.39470885221787494</v>
      </c>
    </row>
    <row r="87" spans="1:10" ht="15.75" thickBot="1" x14ac:dyDescent="0.3">
      <c r="A87" s="51"/>
      <c r="B87" s="53"/>
      <c r="C87" s="11" t="s">
        <v>99</v>
      </c>
      <c r="D87" s="12">
        <v>766.73199462890625</v>
      </c>
      <c r="E87" s="12">
        <v>164.45075988769531</v>
      </c>
      <c r="F87" s="12">
        <v>780.20501708984375</v>
      </c>
      <c r="G87" s="12">
        <v>312.73715209960937</v>
      </c>
      <c r="H87" s="13" t="s">
        <v>11</v>
      </c>
      <c r="I87" s="22">
        <v>0.21448271500302854</v>
      </c>
      <c r="J87" s="23">
        <v>0.40083970911404232</v>
      </c>
    </row>
    <row r="88" spans="1:10" ht="15.75" thickBot="1" x14ac:dyDescent="0.3">
      <c r="A88" s="51"/>
      <c r="B88" s="53"/>
      <c r="C88" s="11" t="s">
        <v>100</v>
      </c>
      <c r="D88" s="12">
        <v>550</v>
      </c>
      <c r="E88" s="12">
        <v>53.182754516601563</v>
      </c>
      <c r="F88" s="12">
        <v>605</v>
      </c>
      <c r="G88" s="12">
        <v>138.06379699707031</v>
      </c>
      <c r="H88" s="13" t="s">
        <v>11</v>
      </c>
      <c r="I88" s="22">
        <v>9.6695917302911938E-2</v>
      </c>
      <c r="J88" s="23">
        <v>0.2282046231356534</v>
      </c>
    </row>
    <row r="89" spans="1:10" ht="15.75" thickBot="1" x14ac:dyDescent="0.3">
      <c r="A89" s="51"/>
      <c r="B89" s="53"/>
      <c r="C89" s="11" t="s">
        <v>101</v>
      </c>
      <c r="D89" s="12">
        <v>764.24798583984375</v>
      </c>
      <c r="E89" s="12">
        <v>317.6214599609375</v>
      </c>
      <c r="F89" s="12">
        <v>820.41400146484375</v>
      </c>
      <c r="G89" s="12">
        <v>522.0797119140625</v>
      </c>
      <c r="H89" s="13" t="s">
        <v>11</v>
      </c>
      <c r="I89" s="22">
        <v>0.41559999613462956</v>
      </c>
      <c r="J89" s="23">
        <v>0.63636128952198845</v>
      </c>
    </row>
    <row r="90" spans="1:10" ht="15.75" thickBot="1" x14ac:dyDescent="0.3">
      <c r="A90" s="51"/>
      <c r="B90" s="53"/>
      <c r="C90" s="11" t="s">
        <v>102</v>
      </c>
      <c r="D90" s="12">
        <v>317.7130126953125</v>
      </c>
      <c r="E90" s="12">
        <v>92.356101989746094</v>
      </c>
      <c r="F90" s="12">
        <v>385.27999877929687</v>
      </c>
      <c r="G90" s="12">
        <v>186.25044250488281</v>
      </c>
      <c r="H90" s="13" t="s">
        <v>8</v>
      </c>
      <c r="I90" s="22">
        <v>0.29069033467104416</v>
      </c>
      <c r="J90" s="23">
        <v>0.48341580952810942</v>
      </c>
    </row>
    <row r="91" spans="1:10" ht="15.75" thickBot="1" x14ac:dyDescent="0.3">
      <c r="A91" s="51"/>
      <c r="B91" s="53"/>
      <c r="C91" s="11" t="s">
        <v>103</v>
      </c>
      <c r="D91" s="12">
        <v>317.70001220703125</v>
      </c>
      <c r="E91" s="12">
        <v>92.362495422363281</v>
      </c>
      <c r="F91" s="12">
        <v>384.802001953125</v>
      </c>
      <c r="G91" s="12">
        <v>186.24867248535156</v>
      </c>
      <c r="H91" s="13" t="s">
        <v>8</v>
      </c>
      <c r="I91" s="22">
        <v>0.29072235402425689</v>
      </c>
      <c r="J91" s="23">
        <v>0.48401170352549155</v>
      </c>
    </row>
    <row r="92" spans="1:10" ht="15.75" thickBot="1" x14ac:dyDescent="0.3">
      <c r="A92" s="51"/>
      <c r="B92" s="53"/>
      <c r="C92" s="11" t="s">
        <v>104</v>
      </c>
      <c r="D92" s="12">
        <v>698</v>
      </c>
      <c r="E92" s="12">
        <v>351.0146484375</v>
      </c>
      <c r="F92" s="12">
        <v>835</v>
      </c>
      <c r="G92" s="12">
        <v>704.2681884765625</v>
      </c>
      <c r="H92" s="13" t="s">
        <v>10</v>
      </c>
      <c r="I92" s="22">
        <v>0.50288631581303722</v>
      </c>
      <c r="J92" s="23">
        <v>0.84343495625935627</v>
      </c>
    </row>
    <row r="93" spans="1:10" ht="15.75" thickBot="1" x14ac:dyDescent="0.3">
      <c r="A93" s="51"/>
      <c r="B93" s="53"/>
      <c r="C93" s="11" t="s">
        <v>105</v>
      </c>
      <c r="D93" s="12">
        <v>698</v>
      </c>
      <c r="E93" s="12">
        <v>351.0146484375</v>
      </c>
      <c r="F93" s="12">
        <v>835</v>
      </c>
      <c r="G93" s="12">
        <v>704.2681884765625</v>
      </c>
      <c r="H93" s="13" t="s">
        <v>10</v>
      </c>
      <c r="I93" s="22">
        <v>0.50288631581303722</v>
      </c>
      <c r="J93" s="23">
        <v>0.84343495625935627</v>
      </c>
    </row>
    <row r="94" spans="1:10" ht="15.75" thickBot="1" x14ac:dyDescent="0.3">
      <c r="A94" s="51"/>
      <c r="B94" s="53"/>
      <c r="C94" s="11" t="s">
        <v>106</v>
      </c>
      <c r="D94" s="12">
        <v>581.135986328125</v>
      </c>
      <c r="E94" s="12">
        <v>170.3519287109375</v>
      </c>
      <c r="F94" s="12">
        <v>626.72802734375</v>
      </c>
      <c r="G94" s="12">
        <v>277.6236572265625</v>
      </c>
      <c r="H94" s="13" t="s">
        <v>11</v>
      </c>
      <c r="I94" s="22">
        <v>0.29313608642152167</v>
      </c>
      <c r="J94" s="23">
        <v>0.44297310015511798</v>
      </c>
    </row>
    <row r="95" spans="1:10" ht="15.75" thickBot="1" x14ac:dyDescent="0.3">
      <c r="A95" s="51"/>
      <c r="B95" s="53"/>
      <c r="C95" s="11" t="s">
        <v>107</v>
      </c>
      <c r="D95" s="12">
        <v>577.1190185546875</v>
      </c>
      <c r="E95" s="12">
        <v>169.26887512207031</v>
      </c>
      <c r="F95" s="12">
        <v>622.39697265625</v>
      </c>
      <c r="G95" s="12">
        <v>275.84649658203125</v>
      </c>
      <c r="H95" s="13" t="s">
        <v>11</v>
      </c>
      <c r="I95" s="22">
        <v>0.29329976951024789</v>
      </c>
      <c r="J95" s="23">
        <v>0.44320025434053861</v>
      </c>
    </row>
    <row r="96" spans="1:10" ht="15.75" thickBot="1" x14ac:dyDescent="0.3">
      <c r="A96" s="51"/>
      <c r="B96" s="53"/>
      <c r="C96" s="11" t="s">
        <v>108</v>
      </c>
      <c r="D96" s="12">
        <v>366.49398803710937</v>
      </c>
      <c r="E96" s="12">
        <v>159.83869934082031</v>
      </c>
      <c r="F96" s="12">
        <v>406.55499267578125</v>
      </c>
      <c r="G96" s="12">
        <v>320.00283813476562</v>
      </c>
      <c r="H96" s="13" t="s">
        <v>11</v>
      </c>
      <c r="I96" s="22">
        <v>0.43612911687008582</v>
      </c>
      <c r="J96" s="23">
        <v>0.78710837131438427</v>
      </c>
    </row>
    <row r="97" spans="1:10" ht="15.75" thickBot="1" x14ac:dyDescent="0.3">
      <c r="A97" s="51"/>
      <c r="B97" s="53"/>
      <c r="C97" s="11" t="s">
        <v>109</v>
      </c>
      <c r="D97" s="12">
        <v>369.32901000976562</v>
      </c>
      <c r="E97" s="12">
        <v>159.83869934082031</v>
      </c>
      <c r="F97" s="12">
        <v>409.69900512695312</v>
      </c>
      <c r="G97" s="12">
        <v>320.00283813476562</v>
      </c>
      <c r="H97" s="13" t="s">
        <v>11</v>
      </c>
      <c r="I97" s="22">
        <v>0.43278132778303535</v>
      </c>
      <c r="J97" s="23">
        <v>0.78106813570515399</v>
      </c>
    </row>
    <row r="98" spans="1:10" ht="15.75" thickBot="1" x14ac:dyDescent="0.3">
      <c r="A98" s="51"/>
      <c r="B98" s="53"/>
      <c r="C98" s="11" t="s">
        <v>110</v>
      </c>
      <c r="D98" s="12">
        <v>743.54998779296875</v>
      </c>
      <c r="E98" s="12">
        <v>232.32763671875</v>
      </c>
      <c r="F98" s="12">
        <v>824.82501220703125</v>
      </c>
      <c r="G98" s="12">
        <v>523.26873779296875</v>
      </c>
      <c r="H98" s="13" t="s">
        <v>11</v>
      </c>
      <c r="I98" s="22">
        <v>0.312457320332091</v>
      </c>
      <c r="J98" s="23">
        <v>0.63439969696460685</v>
      </c>
    </row>
    <row r="99" spans="1:10" ht="15.75" thickBot="1" x14ac:dyDescent="0.3">
      <c r="A99" s="51"/>
      <c r="B99" s="53"/>
      <c r="C99" s="11" t="s">
        <v>111</v>
      </c>
      <c r="D99" s="12">
        <v>736.97998046875</v>
      </c>
      <c r="E99" s="12">
        <v>232.32763671875</v>
      </c>
      <c r="F99" s="12">
        <v>798</v>
      </c>
      <c r="G99" s="12">
        <v>523.26873779296875</v>
      </c>
      <c r="H99" s="13" t="s">
        <v>11</v>
      </c>
      <c r="I99" s="22">
        <v>0.31524280560644258</v>
      </c>
      <c r="J99" s="23">
        <v>0.65572523532953475</v>
      </c>
    </row>
    <row r="100" spans="1:10" ht="15.75" thickBot="1" x14ac:dyDescent="0.3">
      <c r="A100" s="51"/>
      <c r="B100" s="53"/>
      <c r="C100" s="11" t="s">
        <v>112</v>
      </c>
      <c r="D100" s="12">
        <v>746.37799072265625</v>
      </c>
      <c r="E100" s="12">
        <v>145.45774841308594</v>
      </c>
      <c r="F100" s="12">
        <v>746.37799072265625</v>
      </c>
      <c r="G100" s="12">
        <v>325.04025268554687</v>
      </c>
      <c r="H100" s="13" t="s">
        <v>11</v>
      </c>
      <c r="I100" s="22">
        <v>0.19488483077086879</v>
      </c>
      <c r="J100" s="23">
        <v>0.43549013599776326</v>
      </c>
    </row>
    <row r="101" spans="1:10" ht="15.75" thickBot="1" x14ac:dyDescent="0.3">
      <c r="A101" s="51"/>
      <c r="B101" s="53"/>
      <c r="C101" s="11" t="s">
        <v>113</v>
      </c>
      <c r="D101" s="12">
        <v>747.06298828125</v>
      </c>
      <c r="E101" s="12">
        <v>145.45774841308594</v>
      </c>
      <c r="F101" s="12">
        <v>747.06298828125</v>
      </c>
      <c r="G101" s="12">
        <v>325.04025268554687</v>
      </c>
      <c r="H101" s="13" t="s">
        <v>11</v>
      </c>
      <c r="I101" s="22">
        <v>0.19470613682487084</v>
      </c>
      <c r="J101" s="23">
        <v>0.43509082605385019</v>
      </c>
    </row>
    <row r="102" spans="1:10" ht="15.75" thickBot="1" x14ac:dyDescent="0.3">
      <c r="A102" s="51"/>
      <c r="B102" s="53"/>
      <c r="C102" s="11" t="s">
        <v>114</v>
      </c>
      <c r="D102" s="12">
        <v>530.28302001953125</v>
      </c>
      <c r="E102" s="12">
        <v>119.4639892578125</v>
      </c>
      <c r="F102" s="12">
        <v>530.28302001953125</v>
      </c>
      <c r="G102" s="12">
        <v>240.30226135253906</v>
      </c>
      <c r="H102" s="13" t="s">
        <v>11</v>
      </c>
      <c r="I102" s="22">
        <v>0.22528345194498672</v>
      </c>
      <c r="J102" s="23">
        <v>0.4531585064588497</v>
      </c>
    </row>
    <row r="103" spans="1:10" ht="15.75" thickBot="1" x14ac:dyDescent="0.3">
      <c r="A103" s="51"/>
      <c r="B103" s="53"/>
      <c r="C103" s="11" t="s">
        <v>115</v>
      </c>
      <c r="D103" s="12">
        <v>531.072998046875</v>
      </c>
      <c r="E103" s="12">
        <v>119.4639892578125</v>
      </c>
      <c r="F103" s="12">
        <v>531.072998046875</v>
      </c>
      <c r="G103" s="12">
        <v>240.30226135253906</v>
      </c>
      <c r="H103" s="13" t="s">
        <v>11</v>
      </c>
      <c r="I103" s="22">
        <v>0.22494833986507454</v>
      </c>
      <c r="J103" s="23">
        <v>0.45248442725632393</v>
      </c>
    </row>
    <row r="104" spans="1:10" ht="15.75" thickBot="1" x14ac:dyDescent="0.3">
      <c r="A104" s="51"/>
      <c r="B104" s="53"/>
      <c r="C104" s="11" t="s">
        <v>116</v>
      </c>
      <c r="D104" s="12">
        <v>183</v>
      </c>
      <c r="E104" s="12">
        <v>14.980937957763672</v>
      </c>
      <c r="F104" s="12">
        <v>183</v>
      </c>
      <c r="G104" s="12">
        <v>29.957880020141602</v>
      </c>
      <c r="H104" s="13" t="s">
        <v>8</v>
      </c>
      <c r="I104" s="22">
        <v>8.1863048949528255E-2</v>
      </c>
      <c r="J104" s="23">
        <v>0.16370426240514535</v>
      </c>
    </row>
    <row r="105" spans="1:10" ht="18.75" customHeight="1" thickBot="1" x14ac:dyDescent="0.3">
      <c r="A105" s="51"/>
      <c r="B105" s="53"/>
      <c r="C105" s="11" t="s">
        <v>117</v>
      </c>
      <c r="D105" s="12">
        <v>183</v>
      </c>
      <c r="E105" s="12">
        <v>14.980937957763672</v>
      </c>
      <c r="F105" s="12">
        <v>183</v>
      </c>
      <c r="G105" s="12">
        <v>29.957880020141602</v>
      </c>
      <c r="H105" s="13" t="s">
        <v>8</v>
      </c>
      <c r="I105" s="22">
        <v>8.1863048949528255E-2</v>
      </c>
      <c r="J105" s="23">
        <v>0.16370426240514535</v>
      </c>
    </row>
    <row r="106" spans="1:10" ht="15.75" thickBot="1" x14ac:dyDescent="0.3">
      <c r="A106" s="51"/>
      <c r="B106" s="49"/>
      <c r="C106" s="11" t="s">
        <v>118</v>
      </c>
      <c r="D106" s="12">
        <v>450</v>
      </c>
      <c r="E106" s="12">
        <v>249.55632019042969</v>
      </c>
      <c r="F106" s="12">
        <v>650</v>
      </c>
      <c r="G106" s="12">
        <v>334.58941650390625</v>
      </c>
      <c r="H106" s="13" t="s">
        <v>11</v>
      </c>
      <c r="I106" s="22">
        <v>0.55456960042317704</v>
      </c>
      <c r="J106" s="23">
        <v>0.51475294846754804</v>
      </c>
    </row>
    <row r="107" spans="1:10" ht="16.5" thickTop="1" thickBot="1" x14ac:dyDescent="0.3">
      <c r="A107" s="51"/>
      <c r="B107" s="48" t="s">
        <v>12</v>
      </c>
      <c r="C107" s="11" t="s">
        <v>119</v>
      </c>
      <c r="D107" s="12">
        <v>750</v>
      </c>
      <c r="E107" s="12">
        <v>333.72799682617188</v>
      </c>
      <c r="F107" s="12">
        <v>810</v>
      </c>
      <c r="G107" s="12">
        <v>417.35870361328125</v>
      </c>
      <c r="H107" s="13" t="s">
        <v>8</v>
      </c>
      <c r="I107" s="22">
        <v>0.44497066243489586</v>
      </c>
      <c r="J107" s="23">
        <v>0.51525765878182872</v>
      </c>
    </row>
    <row r="108" spans="1:10" ht="15.75" thickBot="1" x14ac:dyDescent="0.3">
      <c r="A108" s="51"/>
      <c r="B108" s="53"/>
      <c r="C108" s="11" t="s">
        <v>120</v>
      </c>
      <c r="D108" s="12">
        <v>750</v>
      </c>
      <c r="E108" s="12">
        <v>356.0687255859375</v>
      </c>
      <c r="F108" s="12">
        <v>810</v>
      </c>
      <c r="G108" s="12">
        <v>495.50213623046875</v>
      </c>
      <c r="H108" s="13" t="s">
        <v>8</v>
      </c>
      <c r="I108" s="22">
        <v>0.47475830078124998</v>
      </c>
      <c r="J108" s="23">
        <v>0.61173103238329474</v>
      </c>
    </row>
    <row r="109" spans="1:10" ht="15.75" thickBot="1" x14ac:dyDescent="0.3">
      <c r="A109" s="51"/>
      <c r="B109" s="53"/>
      <c r="C109" s="11" t="s">
        <v>121</v>
      </c>
      <c r="D109" s="12">
        <v>750</v>
      </c>
      <c r="E109" s="12">
        <v>354.29595947265625</v>
      </c>
      <c r="F109" s="12">
        <v>810</v>
      </c>
      <c r="G109" s="12">
        <v>494.00338745117187</v>
      </c>
      <c r="H109" s="13" t="s">
        <v>8</v>
      </c>
      <c r="I109" s="22">
        <v>0.47239461263020832</v>
      </c>
      <c r="J109" s="23">
        <v>0.60988072524836034</v>
      </c>
    </row>
    <row r="110" spans="1:10" ht="15.75" thickBot="1" x14ac:dyDescent="0.3">
      <c r="A110" s="51"/>
      <c r="B110" s="49"/>
      <c r="C110" s="11" t="s">
        <v>122</v>
      </c>
      <c r="D110" s="12">
        <v>1000</v>
      </c>
      <c r="E110" s="12">
        <v>631.31732177734375</v>
      </c>
      <c r="F110" s="12">
        <v>1500</v>
      </c>
      <c r="G110" s="12">
        <v>785.36224365234375</v>
      </c>
      <c r="H110" s="13" t="s">
        <v>8</v>
      </c>
      <c r="I110" s="22">
        <v>0.63131732177734379</v>
      </c>
      <c r="J110" s="23">
        <v>0.5235748291015625</v>
      </c>
    </row>
    <row r="111" spans="1:10" ht="16.5" thickTop="1" thickBot="1" x14ac:dyDescent="0.3">
      <c r="A111" s="51"/>
      <c r="B111" s="2" t="s">
        <v>20</v>
      </c>
      <c r="C111" s="11" t="s">
        <v>123</v>
      </c>
      <c r="D111" s="12">
        <v>1000</v>
      </c>
      <c r="E111" s="12">
        <v>268.90933227539062</v>
      </c>
      <c r="F111" s="12">
        <v>1200</v>
      </c>
      <c r="G111" s="12">
        <v>616.74462890625</v>
      </c>
      <c r="H111" s="13" t="s">
        <v>8</v>
      </c>
      <c r="I111" s="22">
        <v>0.2689093322753906</v>
      </c>
      <c r="J111" s="23">
        <v>0.51395385742187505</v>
      </c>
    </row>
    <row r="112" spans="1:10" ht="16.5" thickTop="1" thickBot="1" x14ac:dyDescent="0.3">
      <c r="A112" s="51"/>
      <c r="B112" s="48" t="s">
        <v>18</v>
      </c>
      <c r="C112" s="11" t="s">
        <v>124</v>
      </c>
      <c r="D112" s="12">
        <v>700</v>
      </c>
      <c r="E112" s="12">
        <v>459.16085815429687</v>
      </c>
      <c r="F112" s="12">
        <v>850</v>
      </c>
      <c r="G112" s="12">
        <v>628.32965087890625</v>
      </c>
      <c r="H112" s="13" t="s">
        <v>8</v>
      </c>
      <c r="I112" s="22">
        <v>0.65594408307756702</v>
      </c>
      <c r="J112" s="23">
        <v>0.73921135397518378</v>
      </c>
    </row>
    <row r="113" spans="1:10" ht="15.75" thickBot="1" x14ac:dyDescent="0.3">
      <c r="A113" s="52"/>
      <c r="B113" s="49"/>
      <c r="C113" s="11" t="s">
        <v>125</v>
      </c>
      <c r="D113" s="12">
        <v>700</v>
      </c>
      <c r="E113" s="12">
        <v>502.64691162109375</v>
      </c>
      <c r="F113" s="12">
        <v>850</v>
      </c>
      <c r="G113" s="12">
        <v>653.8670654296875</v>
      </c>
      <c r="H113" s="13" t="s">
        <v>8</v>
      </c>
      <c r="I113" s="22">
        <v>0.71806701660156247</v>
      </c>
      <c r="J113" s="23">
        <v>0.76925537109374997</v>
      </c>
    </row>
    <row r="114" spans="1:10" ht="16.5" customHeight="1" thickTop="1" thickBot="1" x14ac:dyDescent="0.3">
      <c r="A114" s="50" t="s">
        <v>21</v>
      </c>
      <c r="B114" s="48" t="s">
        <v>9</v>
      </c>
      <c r="C114" s="11" t="s">
        <v>193</v>
      </c>
      <c r="D114" s="12">
        <v>265</v>
      </c>
      <c r="E114" s="12">
        <v>166.15953063964844</v>
      </c>
      <c r="F114" s="12">
        <v>265</v>
      </c>
      <c r="G114" s="12">
        <v>229.22409057617187</v>
      </c>
      <c r="H114" s="13" t="s">
        <v>8</v>
      </c>
      <c r="I114" s="22">
        <v>0.62701709675339035</v>
      </c>
      <c r="J114" s="23">
        <v>0.86499656821196935</v>
      </c>
    </row>
    <row r="115" spans="1:10" ht="15.75" thickBot="1" x14ac:dyDescent="0.3">
      <c r="A115" s="51"/>
      <c r="B115" s="53"/>
      <c r="C115" s="11" t="s">
        <v>126</v>
      </c>
      <c r="D115" s="12">
        <v>297.77801513671875</v>
      </c>
      <c r="E115" s="12">
        <v>76.331520080566406</v>
      </c>
      <c r="F115" s="12">
        <v>297.77801513671875</v>
      </c>
      <c r="G115" s="12">
        <v>153.5965576171875</v>
      </c>
      <c r="H115" s="13" t="s">
        <v>11</v>
      </c>
      <c r="I115" s="22">
        <v>0.25633698997395871</v>
      </c>
      <c r="J115" s="23">
        <v>0.51580892412983126</v>
      </c>
    </row>
    <row r="116" spans="1:10" ht="15.75" thickBot="1" x14ac:dyDescent="0.3">
      <c r="A116" s="51"/>
      <c r="B116" s="53"/>
      <c r="C116" s="11" t="s">
        <v>127</v>
      </c>
      <c r="D116" s="12">
        <v>193.48500061035156</v>
      </c>
      <c r="E116" s="12">
        <v>33.467586517333984</v>
      </c>
      <c r="F116" s="12">
        <v>213.02099609375</v>
      </c>
      <c r="G116" s="12">
        <v>108.26966857910156</v>
      </c>
      <c r="H116" s="13" t="s">
        <v>11</v>
      </c>
      <c r="I116" s="22">
        <v>0.17297251162498356</v>
      </c>
      <c r="J116" s="23">
        <v>0.50825820254568876</v>
      </c>
    </row>
    <row r="117" spans="1:10" ht="15.75" thickBot="1" x14ac:dyDescent="0.3">
      <c r="A117" s="51"/>
      <c r="B117" s="53"/>
      <c r="C117" s="11" t="s">
        <v>201</v>
      </c>
      <c r="D117" s="12">
        <v>194.47700500488281</v>
      </c>
      <c r="E117" s="12">
        <v>60.618137359619141</v>
      </c>
      <c r="F117" s="12">
        <v>212.85299682617187</v>
      </c>
      <c r="G117" s="12">
        <v>144.90679931640625</v>
      </c>
      <c r="H117" s="13" t="s">
        <v>11</v>
      </c>
      <c r="I117" s="22">
        <v>0.31169822549507681</v>
      </c>
      <c r="J117" s="23">
        <v>0.76670264188574733</v>
      </c>
    </row>
    <row r="118" spans="1:10" ht="15.75" thickBot="1" x14ac:dyDescent="0.3">
      <c r="A118" s="51"/>
      <c r="B118" s="53"/>
      <c r="C118" s="11" t="s">
        <v>128</v>
      </c>
      <c r="D118" s="12">
        <v>374.59799194335937</v>
      </c>
      <c r="E118" s="12">
        <v>77.366668701171875</v>
      </c>
      <c r="F118" s="12">
        <v>454.4849853515625</v>
      </c>
      <c r="G118" s="12">
        <v>159.08322143554687</v>
      </c>
      <c r="H118" s="13" t="s">
        <v>11</v>
      </c>
      <c r="I118" s="22">
        <v>0.20653252383923618</v>
      </c>
      <c r="J118" s="23">
        <v>0.35002965238222244</v>
      </c>
    </row>
    <row r="119" spans="1:10" ht="15.75" thickBot="1" x14ac:dyDescent="0.3">
      <c r="A119" s="51"/>
      <c r="B119" s="53"/>
      <c r="C119" s="11" t="s">
        <v>129</v>
      </c>
      <c r="D119" s="12">
        <v>306.47900390625</v>
      </c>
      <c r="E119" s="12">
        <v>132.00779724121094</v>
      </c>
      <c r="F119" s="12">
        <v>306.47900390625</v>
      </c>
      <c r="G119" s="12">
        <v>222.4285888671875</v>
      </c>
      <c r="H119" s="13" t="s">
        <v>11</v>
      </c>
      <c r="I119" s="22">
        <v>0.43072378713939991</v>
      </c>
      <c r="J119" s="23">
        <v>0.72575473697123805</v>
      </c>
    </row>
    <row r="120" spans="1:10" ht="15.75" thickBot="1" x14ac:dyDescent="0.3">
      <c r="A120" s="51"/>
      <c r="B120" s="53"/>
      <c r="C120" s="11" t="s">
        <v>130</v>
      </c>
      <c r="D120" s="12">
        <v>310.07199096679687</v>
      </c>
      <c r="E120" s="12">
        <v>97.094673156738281</v>
      </c>
      <c r="F120" s="12">
        <v>375.30999755859375</v>
      </c>
      <c r="G120" s="12">
        <v>291.04983520507812</v>
      </c>
      <c r="H120" s="13" t="s">
        <v>11</v>
      </c>
      <c r="I120" s="22">
        <v>0.31313590387187012</v>
      </c>
      <c r="J120" s="23">
        <v>0.77549182568641584</v>
      </c>
    </row>
    <row r="121" spans="1:10" ht="15.75" thickBot="1" x14ac:dyDescent="0.3">
      <c r="A121" s="51"/>
      <c r="B121" s="53"/>
      <c r="C121" s="11" t="s">
        <v>131</v>
      </c>
      <c r="D121" s="12">
        <v>363.8599853515625</v>
      </c>
      <c r="E121" s="12">
        <v>35.626010894775391</v>
      </c>
      <c r="F121" s="12">
        <v>432.35699462890625</v>
      </c>
      <c r="G121" s="12">
        <v>92.853279113769531</v>
      </c>
      <c r="H121" s="13" t="s">
        <v>11</v>
      </c>
      <c r="I121" s="22">
        <v>9.7911318443970816E-2</v>
      </c>
      <c r="J121" s="23">
        <v>0.21476067293294485</v>
      </c>
    </row>
    <row r="122" spans="1:10" ht="15.75" thickBot="1" x14ac:dyDescent="0.3">
      <c r="A122" s="51"/>
      <c r="B122" s="53"/>
      <c r="C122" s="11" t="s">
        <v>132</v>
      </c>
      <c r="D122" s="12">
        <v>386.41598510742187</v>
      </c>
      <c r="E122" s="12">
        <v>101.91506195068359</v>
      </c>
      <c r="F122" s="12">
        <v>471.69699096679687</v>
      </c>
      <c r="G122" s="12">
        <v>156.31365966796875</v>
      </c>
      <c r="H122" s="13" t="s">
        <v>10</v>
      </c>
      <c r="I122" s="22">
        <v>0.26374442538227727</v>
      </c>
      <c r="J122" s="23">
        <v>0.33138574691262296</v>
      </c>
    </row>
    <row r="123" spans="1:10" ht="15.75" thickBot="1" x14ac:dyDescent="0.3">
      <c r="A123" s="51"/>
      <c r="B123" s="53"/>
      <c r="C123" s="11" t="s">
        <v>188</v>
      </c>
      <c r="D123" s="12">
        <v>672.25201416015625</v>
      </c>
      <c r="E123" s="12">
        <v>133.98698425292969</v>
      </c>
      <c r="F123" s="12">
        <v>752.87298583984375</v>
      </c>
      <c r="G123" s="12">
        <v>205.29840087890625</v>
      </c>
      <c r="H123" s="13" t="s">
        <v>10</v>
      </c>
      <c r="I123" s="22">
        <v>0.19931064754089206</v>
      </c>
      <c r="J123" s="23">
        <v>0.27268663471819499</v>
      </c>
    </row>
    <row r="124" spans="1:10" ht="15.75" thickBot="1" x14ac:dyDescent="0.3">
      <c r="A124" s="51"/>
      <c r="B124" s="53"/>
      <c r="C124" s="11" t="s">
        <v>133</v>
      </c>
      <c r="D124" s="12">
        <v>631.01702880859375</v>
      </c>
      <c r="E124" s="12">
        <v>129.28646850585938</v>
      </c>
      <c r="F124" s="12">
        <v>703.3790283203125</v>
      </c>
      <c r="G124" s="12">
        <v>199.63041687011719</v>
      </c>
      <c r="H124" s="13" t="s">
        <v>10</v>
      </c>
      <c r="I124" s="22">
        <v>0.20488586298528533</v>
      </c>
      <c r="J124" s="23">
        <v>0.28381627661950604</v>
      </c>
    </row>
    <row r="125" spans="1:10" ht="15.75" thickBot="1" x14ac:dyDescent="0.3">
      <c r="A125" s="51"/>
      <c r="B125" s="53"/>
      <c r="C125" s="11" t="s">
        <v>134</v>
      </c>
      <c r="D125" s="12">
        <v>629.3170166015625</v>
      </c>
      <c r="E125" s="12">
        <v>132.13958740234375</v>
      </c>
      <c r="F125" s="12">
        <v>701.4840087890625</v>
      </c>
      <c r="G125" s="12">
        <v>199.84623718261719</v>
      </c>
      <c r="H125" s="13" t="s">
        <v>10</v>
      </c>
      <c r="I125" s="22">
        <v>0.20997300870064486</v>
      </c>
      <c r="J125" s="23">
        <v>0.28489065278565928</v>
      </c>
    </row>
    <row r="126" spans="1:10" ht="15.75" thickBot="1" x14ac:dyDescent="0.3">
      <c r="A126" s="51"/>
      <c r="B126" s="53"/>
      <c r="C126" s="11" t="s">
        <v>135</v>
      </c>
      <c r="D126" s="12">
        <v>317.80499267578125</v>
      </c>
      <c r="E126" s="12">
        <v>62.989589691162109</v>
      </c>
      <c r="F126" s="12">
        <v>390.1820068359375</v>
      </c>
      <c r="G126" s="12">
        <v>92.493087768554688</v>
      </c>
      <c r="H126" s="13" t="s">
        <v>11</v>
      </c>
      <c r="I126" s="22">
        <v>0.19820201426295062</v>
      </c>
      <c r="J126" s="23">
        <v>0.23705113549084258</v>
      </c>
    </row>
    <row r="127" spans="1:10" ht="15.75" thickBot="1" x14ac:dyDescent="0.3">
      <c r="A127" s="51"/>
      <c r="B127" s="53"/>
      <c r="C127" s="11" t="s">
        <v>136</v>
      </c>
      <c r="D127" s="12">
        <v>346.04998779296875</v>
      </c>
      <c r="E127" s="12">
        <v>232.24153137207031</v>
      </c>
      <c r="F127" s="12">
        <v>390.19500732421875</v>
      </c>
      <c r="G127" s="12">
        <v>298.13241577148437</v>
      </c>
      <c r="H127" s="13" t="s">
        <v>10</v>
      </c>
      <c r="I127" s="22">
        <v>0.67112133958812159</v>
      </c>
      <c r="J127" s="23">
        <v>0.76406004734899591</v>
      </c>
    </row>
    <row r="128" spans="1:10" ht="15.75" thickBot="1" x14ac:dyDescent="0.3">
      <c r="A128" s="51"/>
      <c r="B128" s="53"/>
      <c r="C128" s="11" t="s">
        <v>137</v>
      </c>
      <c r="D128" s="12">
        <v>346.04998779296875</v>
      </c>
      <c r="E128" s="12">
        <v>243.12907409667969</v>
      </c>
      <c r="F128" s="12">
        <v>390.19500732421875</v>
      </c>
      <c r="G128" s="12">
        <v>307.74978637695312</v>
      </c>
      <c r="H128" s="13" t="s">
        <v>10</v>
      </c>
      <c r="I128" s="22">
        <v>0.70258368060436538</v>
      </c>
      <c r="J128" s="23">
        <v>0.78870764771533663</v>
      </c>
    </row>
    <row r="129" spans="1:10" ht="15.75" thickBot="1" x14ac:dyDescent="0.3">
      <c r="A129" s="51"/>
      <c r="B129" s="53"/>
      <c r="C129" s="11" t="s">
        <v>138</v>
      </c>
      <c r="D129" s="12">
        <v>435.1400146484375</v>
      </c>
      <c r="E129" s="12">
        <v>171.93290710449219</v>
      </c>
      <c r="F129" s="12">
        <v>472.1929931640625</v>
      </c>
      <c r="G129" s="12">
        <v>292.130615234375</v>
      </c>
      <c r="H129" s="13" t="s">
        <v>11</v>
      </c>
      <c r="I129" s="22">
        <v>0.39512088366178383</v>
      </c>
      <c r="J129" s="23">
        <v>0.61866783172039741</v>
      </c>
    </row>
    <row r="130" spans="1:10" ht="15.75" thickBot="1" x14ac:dyDescent="0.3">
      <c r="A130" s="51"/>
      <c r="B130" s="53"/>
      <c r="C130" s="11" t="s">
        <v>222</v>
      </c>
      <c r="D130" s="12">
        <v>434.30999755859375</v>
      </c>
      <c r="E130" s="12">
        <v>172.17039489746094</v>
      </c>
      <c r="F130" s="12">
        <v>471.2919921875</v>
      </c>
      <c r="G130" s="12">
        <v>292.14279174804687</v>
      </c>
      <c r="H130" s="13" t="s">
        <v>11</v>
      </c>
      <c r="I130" s="22">
        <v>0.39642282209778751</v>
      </c>
      <c r="J130" s="23">
        <v>0.61987641757303624</v>
      </c>
    </row>
    <row r="131" spans="1:10" ht="15.75" thickBot="1" x14ac:dyDescent="0.3">
      <c r="A131" s="51"/>
      <c r="B131" s="53"/>
      <c r="C131" s="11" t="s">
        <v>139</v>
      </c>
      <c r="D131" s="12">
        <v>253.50100708007812</v>
      </c>
      <c r="E131" s="12">
        <v>148.0111083984375</v>
      </c>
      <c r="F131" s="12">
        <v>295.22100830078125</v>
      </c>
      <c r="G131" s="12">
        <v>191.9090576171875</v>
      </c>
      <c r="H131" s="13" t="s">
        <v>11</v>
      </c>
      <c r="I131" s="22">
        <v>0.5838679305588812</v>
      </c>
      <c r="J131" s="23">
        <v>0.65005217183481734</v>
      </c>
    </row>
    <row r="132" spans="1:10" ht="16.5" customHeight="1" thickBot="1" x14ac:dyDescent="0.3">
      <c r="A132" s="51"/>
      <c r="B132" s="53"/>
      <c r="C132" s="11" t="s">
        <v>140</v>
      </c>
      <c r="D132" s="12">
        <v>459.98699951171875</v>
      </c>
      <c r="E132" s="12">
        <v>212.03504943847656</v>
      </c>
      <c r="F132" s="12">
        <v>487.45498657226562</v>
      </c>
      <c r="G132" s="12">
        <v>350.18658447265625</v>
      </c>
      <c r="H132" s="13" t="s">
        <v>11</v>
      </c>
      <c r="I132" s="22">
        <v>0.46095878723432204</v>
      </c>
      <c r="J132" s="23">
        <v>0.71839778875816418</v>
      </c>
    </row>
    <row r="133" spans="1:10" ht="15.75" thickBot="1" x14ac:dyDescent="0.3">
      <c r="A133" s="51"/>
      <c r="B133" s="49"/>
      <c r="C133" s="11" t="s">
        <v>200</v>
      </c>
      <c r="D133" s="12">
        <v>422</v>
      </c>
      <c r="E133" s="12">
        <v>212.03504943847656</v>
      </c>
      <c r="F133" s="12">
        <v>453</v>
      </c>
      <c r="G133" s="12">
        <v>350.18658447265625</v>
      </c>
      <c r="H133" s="13" t="s">
        <v>11</v>
      </c>
      <c r="I133" s="22">
        <v>0.5024527237878591</v>
      </c>
      <c r="J133" s="23">
        <v>0.77303881782043327</v>
      </c>
    </row>
    <row r="134" spans="1:10" ht="16.5" thickTop="1" thickBot="1" x14ac:dyDescent="0.3">
      <c r="A134" s="51"/>
      <c r="B134" s="48" t="s">
        <v>12</v>
      </c>
      <c r="C134" s="11" t="s">
        <v>141</v>
      </c>
      <c r="D134" s="12">
        <v>1000</v>
      </c>
      <c r="E134" s="12">
        <v>385.45175170898437</v>
      </c>
      <c r="F134" s="12">
        <v>1310</v>
      </c>
      <c r="G134" s="12">
        <v>632.8182373046875</v>
      </c>
      <c r="H134" s="13" t="s">
        <v>8</v>
      </c>
      <c r="I134" s="22">
        <v>0.38545175170898438</v>
      </c>
      <c r="J134" s="23">
        <v>0.48306735672113549</v>
      </c>
    </row>
    <row r="135" spans="1:10" ht="15.75" thickBot="1" x14ac:dyDescent="0.3">
      <c r="A135" s="52"/>
      <c r="B135" s="49"/>
      <c r="C135" s="11" t="s">
        <v>142</v>
      </c>
      <c r="D135" s="12">
        <v>1000</v>
      </c>
      <c r="E135" s="12">
        <v>392.13275146484375</v>
      </c>
      <c r="F135" s="12">
        <v>1500</v>
      </c>
      <c r="G135" s="12">
        <v>636.84942626953125</v>
      </c>
      <c r="H135" s="13" t="s">
        <v>8</v>
      </c>
      <c r="I135" s="22">
        <v>0.39213275146484378</v>
      </c>
      <c r="J135" s="23">
        <v>0.4245662841796875</v>
      </c>
    </row>
    <row r="136" spans="1:10" ht="13.5" customHeight="1" thickTop="1" x14ac:dyDescent="0.25">
      <c r="A136" s="47" t="s">
        <v>202</v>
      </c>
      <c r="B136" s="47"/>
      <c r="C136" s="47"/>
      <c r="D136" s="47"/>
      <c r="E136" s="47"/>
      <c r="F136" s="47"/>
      <c r="G136" s="47"/>
      <c r="H136" s="47"/>
      <c r="I136" s="47"/>
      <c r="J136" s="47"/>
    </row>
  </sheetData>
  <mergeCells count="20">
    <mergeCell ref="B45:B52"/>
    <mergeCell ref="B56:B63"/>
    <mergeCell ref="B53:B55"/>
    <mergeCell ref="A40:A55"/>
    <mergeCell ref="A56:A113"/>
    <mergeCell ref="B64:B106"/>
    <mergeCell ref="B40:B44"/>
    <mergeCell ref="A3:A30"/>
    <mergeCell ref="B3:B9"/>
    <mergeCell ref="B10:B24"/>
    <mergeCell ref="B25:B30"/>
    <mergeCell ref="A31:A39"/>
    <mergeCell ref="B31:B36"/>
    <mergeCell ref="B37:B38"/>
    <mergeCell ref="A136:J136"/>
    <mergeCell ref="B134:B135"/>
    <mergeCell ref="A114:A135"/>
    <mergeCell ref="B107:B110"/>
    <mergeCell ref="B112:B113"/>
    <mergeCell ref="B114:B13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8"/>
  <sheetViews>
    <sheetView zoomScaleNormal="100" workbookViewId="0"/>
  </sheetViews>
  <sheetFormatPr defaultRowHeight="15" x14ac:dyDescent="0.25"/>
  <cols>
    <col min="1" max="1" width="20.28515625" customWidth="1"/>
    <col min="2" max="2" width="25.140625" customWidth="1"/>
    <col min="3" max="3" width="17.5703125" customWidth="1"/>
    <col min="4" max="4" width="19.42578125" customWidth="1"/>
    <col min="5" max="5" width="36.28515625" customWidth="1"/>
  </cols>
  <sheetData>
    <row r="1" spans="1:5" ht="15.75" thickBot="1" x14ac:dyDescent="0.3">
      <c r="A1" s="35" t="s">
        <v>170</v>
      </c>
    </row>
    <row r="2" spans="1:5" ht="24" thickTop="1" thickBot="1" x14ac:dyDescent="0.3">
      <c r="A2" s="4" t="s">
        <v>151</v>
      </c>
      <c r="B2" s="17" t="s">
        <v>174</v>
      </c>
      <c r="C2" s="17" t="s">
        <v>175</v>
      </c>
      <c r="D2" s="17" t="s">
        <v>156</v>
      </c>
      <c r="E2" s="17" t="s">
        <v>157</v>
      </c>
    </row>
    <row r="3" spans="1:5" ht="46.5" thickTop="1" thickBot="1" x14ac:dyDescent="0.3">
      <c r="A3" s="26" t="s">
        <v>152</v>
      </c>
      <c r="B3" s="43">
        <v>-234.34690000000001</v>
      </c>
      <c r="C3" s="16" t="s">
        <v>229</v>
      </c>
      <c r="D3" s="12" t="s">
        <v>211</v>
      </c>
      <c r="E3" s="30" t="s">
        <v>223</v>
      </c>
    </row>
    <row r="4" spans="1:5" ht="54" customHeight="1" thickBot="1" x14ac:dyDescent="0.3">
      <c r="A4" s="27" t="s">
        <v>153</v>
      </c>
      <c r="B4" s="43">
        <v>344.43130000000002</v>
      </c>
      <c r="C4" s="28" t="s">
        <v>212</v>
      </c>
      <c r="D4" s="16" t="s">
        <v>213</v>
      </c>
      <c r="E4" s="30" t="s">
        <v>218</v>
      </c>
    </row>
    <row r="5" spans="1:5" ht="40.5" customHeight="1" thickBot="1" x14ac:dyDescent="0.3">
      <c r="A5" s="27" t="s">
        <v>154</v>
      </c>
      <c r="B5" s="16">
        <v>62</v>
      </c>
      <c r="C5" s="29" t="s">
        <v>215</v>
      </c>
      <c r="D5" s="12" t="s">
        <v>214</v>
      </c>
      <c r="E5" s="30" t="s">
        <v>219</v>
      </c>
    </row>
    <row r="6" spans="1:5" ht="15.75" thickBot="1" x14ac:dyDescent="0.3">
      <c r="A6" s="27" t="s">
        <v>155</v>
      </c>
      <c r="B6" s="16">
        <v>484</v>
      </c>
      <c r="C6" s="12" t="s">
        <v>216</v>
      </c>
      <c r="D6" s="12" t="s">
        <v>217</v>
      </c>
      <c r="E6" s="30" t="s">
        <v>220</v>
      </c>
    </row>
    <row r="7" spans="1:5" ht="27" customHeight="1" x14ac:dyDescent="0.25">
      <c r="A7" s="54" t="s">
        <v>228</v>
      </c>
      <c r="B7" s="54"/>
      <c r="C7" s="54"/>
      <c r="D7" s="54"/>
      <c r="E7" s="54"/>
    </row>
    <row r="8" spans="1:5" ht="39" customHeight="1" x14ac:dyDescent="0.25">
      <c r="A8" s="54" t="s">
        <v>176</v>
      </c>
      <c r="B8" s="54"/>
      <c r="C8" s="54"/>
      <c r="D8" s="54"/>
      <c r="E8" s="54"/>
    </row>
    <row r="10" spans="1:5" ht="15.75" thickBot="1" x14ac:dyDescent="0.3">
      <c r="A10" s="35" t="s">
        <v>169</v>
      </c>
    </row>
    <row r="11" spans="1:5" ht="16.5" thickTop="1" thickBot="1" x14ac:dyDescent="0.3">
      <c r="A11" s="21" t="s">
        <v>158</v>
      </c>
      <c r="B11" s="37" t="s">
        <v>165</v>
      </c>
      <c r="C11" s="17" t="s">
        <v>166</v>
      </c>
      <c r="D11" s="37" t="s">
        <v>165</v>
      </c>
    </row>
    <row r="12" spans="1:5" ht="16.5" thickTop="1" thickBot="1" x14ac:dyDescent="0.3">
      <c r="A12" s="31" t="s">
        <v>159</v>
      </c>
      <c r="B12" s="33">
        <v>385.8</v>
      </c>
      <c r="C12" s="11" t="s">
        <v>167</v>
      </c>
      <c r="D12" s="33">
        <v>2084.8000000000002</v>
      </c>
    </row>
    <row r="13" spans="1:5" ht="15.75" thickBot="1" x14ac:dyDescent="0.3">
      <c r="A13" s="31" t="s">
        <v>160</v>
      </c>
      <c r="B13" s="34">
        <v>18.100000000000001</v>
      </c>
      <c r="C13" s="31" t="s">
        <v>168</v>
      </c>
      <c r="D13" s="33">
        <v>470</v>
      </c>
    </row>
    <row r="14" spans="1:5" ht="15.75" thickBot="1" x14ac:dyDescent="0.3">
      <c r="A14" s="31" t="s">
        <v>161</v>
      </c>
      <c r="B14" s="33">
        <v>0</v>
      </c>
      <c r="C14" s="31" t="s">
        <v>194</v>
      </c>
      <c r="D14" s="33">
        <v>4112.9799999999996</v>
      </c>
    </row>
    <row r="15" spans="1:5" ht="23.25" thickBot="1" x14ac:dyDescent="0.3">
      <c r="A15" s="31" t="s">
        <v>162</v>
      </c>
      <c r="B15" s="33">
        <v>3317.7</v>
      </c>
      <c r="C15" s="31" t="s">
        <v>195</v>
      </c>
      <c r="D15" s="33">
        <v>-141</v>
      </c>
    </row>
    <row r="16" spans="1:5" ht="15.75" thickBot="1" x14ac:dyDescent="0.3">
      <c r="A16" s="31" t="s">
        <v>163</v>
      </c>
      <c r="B16" s="33">
        <v>2823.4</v>
      </c>
      <c r="C16" s="31" t="s">
        <v>196</v>
      </c>
      <c r="D16" s="33">
        <v>0</v>
      </c>
    </row>
    <row r="17" spans="1:4" ht="15.75" thickBot="1" x14ac:dyDescent="0.3">
      <c r="A17" s="32" t="s">
        <v>164</v>
      </c>
      <c r="B17" s="36">
        <v>6526.9</v>
      </c>
      <c r="C17" s="32" t="s">
        <v>164</v>
      </c>
      <c r="D17" s="36">
        <v>6526.78</v>
      </c>
    </row>
    <row r="18" spans="1:4" ht="15.75" thickTop="1" x14ac:dyDescent="0.25"/>
  </sheetData>
  <mergeCells count="2">
    <mergeCell ref="A8:E8"/>
    <mergeCell ref="A7:E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9"/>
  <sheetViews>
    <sheetView workbookViewId="0"/>
  </sheetViews>
  <sheetFormatPr defaultRowHeight="15" x14ac:dyDescent="0.25"/>
  <cols>
    <col min="1" max="1" width="9.140625" style="3" customWidth="1"/>
    <col min="2" max="2" width="10.140625" customWidth="1"/>
    <col min="3" max="3" width="35.28515625" customWidth="1"/>
    <col min="4" max="5" width="20" customWidth="1"/>
    <col min="6" max="7" width="22" customWidth="1"/>
    <col min="8" max="8" width="14.140625" customWidth="1"/>
    <col min="9" max="9" width="19.28515625" customWidth="1"/>
    <col min="10" max="10" width="16.28515625" customWidth="1"/>
  </cols>
  <sheetData>
    <row r="1" spans="1:10" ht="15.75" thickBot="1" x14ac:dyDescent="0.3">
      <c r="A1" s="7" t="s">
        <v>171</v>
      </c>
    </row>
    <row r="2" spans="1:10" ht="16.5" thickTop="1" thickBot="1" x14ac:dyDescent="0.3">
      <c r="A2" s="4" t="s">
        <v>0</v>
      </c>
      <c r="B2" s="1" t="s">
        <v>1</v>
      </c>
      <c r="C2" s="1" t="s">
        <v>2</v>
      </c>
      <c r="D2" s="17" t="s">
        <v>3</v>
      </c>
      <c r="E2" s="17" t="s">
        <v>186</v>
      </c>
      <c r="F2" s="17" t="s">
        <v>4</v>
      </c>
      <c r="G2" s="17" t="s">
        <v>187</v>
      </c>
      <c r="H2" s="17" t="s">
        <v>5</v>
      </c>
      <c r="I2" s="21" t="s">
        <v>145</v>
      </c>
      <c r="J2" s="21" t="s">
        <v>144</v>
      </c>
    </row>
    <row r="3" spans="1:10" ht="16.5" thickTop="1" thickBot="1" x14ac:dyDescent="0.3">
      <c r="A3" s="51" t="s">
        <v>16</v>
      </c>
      <c r="B3" s="53"/>
      <c r="C3" s="11" t="s">
        <v>53</v>
      </c>
      <c r="D3" s="43">
        <v>743</v>
      </c>
      <c r="E3" s="43">
        <v>428.06360000000001</v>
      </c>
      <c r="F3" s="43">
        <v>743</v>
      </c>
      <c r="G3" s="44">
        <v>533.45630000000006</v>
      </c>
      <c r="H3" s="13" t="s">
        <v>8</v>
      </c>
      <c r="I3" s="22">
        <f>E3/D3</f>
        <v>0.57612866756393</v>
      </c>
      <c r="J3" s="23">
        <f t="shared" ref="J3:J18" si="0">G3/F3</f>
        <v>0.7179761776581427</v>
      </c>
    </row>
    <row r="4" spans="1:10" ht="15.75" thickBot="1" x14ac:dyDescent="0.3">
      <c r="A4" s="51"/>
      <c r="B4" s="53"/>
      <c r="C4" s="11" t="s">
        <v>54</v>
      </c>
      <c r="D4" s="43">
        <v>1372</v>
      </c>
      <c r="E4" s="43">
        <v>412.206298828125</v>
      </c>
      <c r="F4" s="43">
        <v>1413.1</v>
      </c>
      <c r="G4" s="44">
        <v>699.79430000000002</v>
      </c>
      <c r="H4" s="13" t="s">
        <v>11</v>
      </c>
      <c r="I4" s="22">
        <f t="shared" ref="I4:I18" si="1">E4/D4</f>
        <v>0.30044190876685495</v>
      </c>
      <c r="J4" s="23">
        <f t="shared" si="0"/>
        <v>0.49521923430755083</v>
      </c>
    </row>
    <row r="5" spans="1:10" ht="16.5" customHeight="1" thickBot="1" x14ac:dyDescent="0.3">
      <c r="A5" s="51"/>
      <c r="B5" s="53"/>
      <c r="C5" s="11" t="s">
        <v>55</v>
      </c>
      <c r="D5" s="43">
        <v>1372</v>
      </c>
      <c r="E5" s="43">
        <v>408.51022338867102</v>
      </c>
      <c r="F5" s="43">
        <v>1412.6</v>
      </c>
      <c r="G5" s="44">
        <v>697.82759999999996</v>
      </c>
      <c r="H5" s="13" t="s">
        <v>11</v>
      </c>
      <c r="I5" s="22">
        <f t="shared" si="1"/>
        <v>0.29774797623080979</v>
      </c>
      <c r="J5" s="23">
        <f t="shared" si="0"/>
        <v>0.49400226532634856</v>
      </c>
    </row>
    <row r="6" spans="1:10" ht="15.75" thickBot="1" x14ac:dyDescent="0.3">
      <c r="A6" s="51"/>
      <c r="B6" s="53"/>
      <c r="C6" s="11" t="s">
        <v>56</v>
      </c>
      <c r="D6" s="43">
        <v>1191.2</v>
      </c>
      <c r="E6" s="43">
        <v>566.33000000000004</v>
      </c>
      <c r="F6" s="43">
        <v>1191.2</v>
      </c>
      <c r="G6" s="44">
        <v>996.68299999999999</v>
      </c>
      <c r="H6" s="13" t="s">
        <v>11</v>
      </c>
      <c r="I6" s="22">
        <f t="shared" si="1"/>
        <v>0.47542813969106784</v>
      </c>
      <c r="J6" s="23">
        <f t="shared" si="0"/>
        <v>0.83670500335795828</v>
      </c>
    </row>
    <row r="7" spans="1:10" ht="15.75" thickBot="1" x14ac:dyDescent="0.3">
      <c r="A7" s="51"/>
      <c r="B7" s="49"/>
      <c r="C7" s="11" t="s">
        <v>57</v>
      </c>
      <c r="D7" s="43">
        <v>1193.2</v>
      </c>
      <c r="E7" s="43">
        <v>564.79999999999995</v>
      </c>
      <c r="F7" s="43">
        <v>1193.2</v>
      </c>
      <c r="G7" s="44">
        <v>995.95799999999997</v>
      </c>
      <c r="H7" s="13" t="s">
        <v>11</v>
      </c>
      <c r="I7" s="22">
        <f t="shared" si="1"/>
        <v>0.47334897753938981</v>
      </c>
      <c r="J7" s="23">
        <f t="shared" si="0"/>
        <v>0.83469493798189731</v>
      </c>
    </row>
    <row r="8" spans="1:10" ht="16.5" thickTop="1" thickBot="1" x14ac:dyDescent="0.3">
      <c r="A8" s="51"/>
      <c r="B8" s="2" t="s">
        <v>9</v>
      </c>
      <c r="C8" s="11" t="s">
        <v>58</v>
      </c>
      <c r="D8" s="43">
        <v>456.5</v>
      </c>
      <c r="E8" s="43">
        <v>89.372609999999995</v>
      </c>
      <c r="F8" s="43">
        <v>490.3</v>
      </c>
      <c r="G8" s="44">
        <v>160.898</v>
      </c>
      <c r="H8" s="13" t="s">
        <v>11</v>
      </c>
      <c r="I8" s="22">
        <f t="shared" si="1"/>
        <v>0.19577789704271631</v>
      </c>
      <c r="J8" s="23">
        <f t="shared" si="0"/>
        <v>0.32816234958188861</v>
      </c>
    </row>
    <row r="9" spans="1:10" ht="16.5" thickTop="1" thickBot="1" x14ac:dyDescent="0.3">
      <c r="A9" s="51"/>
      <c r="B9" s="48"/>
      <c r="C9" s="11" t="s">
        <v>59</v>
      </c>
      <c r="D9" s="43">
        <v>457.1</v>
      </c>
      <c r="E9" s="43">
        <v>89.372609999999995</v>
      </c>
      <c r="F9" s="43">
        <v>490.3</v>
      </c>
      <c r="G9" s="44">
        <v>160.898</v>
      </c>
      <c r="H9" s="13" t="s">
        <v>11</v>
      </c>
      <c r="I9" s="22">
        <f t="shared" si="1"/>
        <v>0.19552091446073067</v>
      </c>
      <c r="J9" s="23">
        <f t="shared" si="0"/>
        <v>0.32816234958188861</v>
      </c>
    </row>
    <row r="10" spans="1:10" ht="15.75" thickBot="1" x14ac:dyDescent="0.3">
      <c r="A10" s="51"/>
      <c r="B10" s="53"/>
      <c r="C10" s="11" t="s">
        <v>60</v>
      </c>
      <c r="D10" s="43">
        <v>230</v>
      </c>
      <c r="E10" s="43">
        <v>6.4</v>
      </c>
      <c r="F10" s="43">
        <v>230</v>
      </c>
      <c r="G10" s="44">
        <v>6.8689999999999998</v>
      </c>
      <c r="H10" s="13" t="s">
        <v>8</v>
      </c>
      <c r="I10" s="22">
        <f t="shared" si="1"/>
        <v>2.782608695652174E-2</v>
      </c>
      <c r="J10" s="23">
        <f t="shared" si="0"/>
        <v>2.9865217391304346E-2</v>
      </c>
    </row>
    <row r="11" spans="1:10" ht="15.75" thickBot="1" x14ac:dyDescent="0.3">
      <c r="A11" s="51"/>
      <c r="B11" s="53"/>
      <c r="C11" s="11" t="s">
        <v>61</v>
      </c>
      <c r="D11" s="43">
        <v>486.9</v>
      </c>
      <c r="E11" s="43">
        <v>2.448</v>
      </c>
      <c r="F11" s="43">
        <v>604.1</v>
      </c>
      <c r="G11" s="44">
        <v>2.61883</v>
      </c>
      <c r="H11" s="13" t="s">
        <v>11</v>
      </c>
      <c r="I11" s="22">
        <f t="shared" si="1"/>
        <v>5.0277264325323473E-3</v>
      </c>
      <c r="J11" s="23">
        <f t="shared" si="0"/>
        <v>4.3350935275616618E-3</v>
      </c>
    </row>
    <row r="12" spans="1:10" ht="15.75" thickBot="1" x14ac:dyDescent="0.3">
      <c r="A12" s="51"/>
      <c r="B12" s="53"/>
      <c r="C12" s="11" t="s">
        <v>62</v>
      </c>
      <c r="D12" s="43">
        <v>97</v>
      </c>
      <c r="E12" s="43">
        <v>4.4674100000000001E-2</v>
      </c>
      <c r="F12" s="43">
        <v>97</v>
      </c>
      <c r="G12" s="44">
        <v>0.47789300000000001</v>
      </c>
      <c r="H12" s="13" t="s">
        <v>8</v>
      </c>
      <c r="I12" s="22">
        <f t="shared" si="1"/>
        <v>4.6055773195876292E-4</v>
      </c>
      <c r="J12" s="23">
        <f t="shared" si="0"/>
        <v>4.926731958762887E-3</v>
      </c>
    </row>
    <row r="13" spans="1:10" ht="15.75" thickBot="1" x14ac:dyDescent="0.3">
      <c r="A13" s="51"/>
      <c r="B13" s="53"/>
      <c r="C13" s="14" t="s">
        <v>63</v>
      </c>
      <c r="D13" s="43">
        <v>820.4</v>
      </c>
      <c r="E13" s="43">
        <v>216.852</v>
      </c>
      <c r="F13" s="43">
        <v>820.4</v>
      </c>
      <c r="G13" s="44">
        <v>302.20999999999998</v>
      </c>
      <c r="H13" s="15" t="s">
        <v>11</v>
      </c>
      <c r="I13" s="22">
        <f t="shared" si="1"/>
        <v>0.26432471964895177</v>
      </c>
      <c r="J13" s="23">
        <f t="shared" si="0"/>
        <v>0.36836908824963432</v>
      </c>
    </row>
    <row r="14" spans="1:10" ht="15.75" thickBot="1" x14ac:dyDescent="0.3">
      <c r="A14" s="51"/>
      <c r="B14" s="53"/>
      <c r="C14" s="14" t="s">
        <v>64</v>
      </c>
      <c r="D14" s="43">
        <v>377.7</v>
      </c>
      <c r="E14" s="43">
        <v>102.3052</v>
      </c>
      <c r="F14" s="43">
        <v>377.7</v>
      </c>
      <c r="G14" s="44">
        <v>147.916</v>
      </c>
      <c r="H14" s="15" t="s">
        <v>11</v>
      </c>
      <c r="I14" s="22">
        <f t="shared" si="1"/>
        <v>0.27086364839819965</v>
      </c>
      <c r="J14" s="23">
        <f t="shared" si="0"/>
        <v>0.39162298120201217</v>
      </c>
    </row>
    <row r="15" spans="1:10" ht="15.75" thickBot="1" x14ac:dyDescent="0.3">
      <c r="A15" s="51"/>
      <c r="B15" s="49"/>
      <c r="C15" s="14" t="s">
        <v>65</v>
      </c>
      <c r="D15" s="43">
        <v>376.1</v>
      </c>
      <c r="E15" s="43">
        <v>102.3052</v>
      </c>
      <c r="F15" s="43">
        <v>376.1</v>
      </c>
      <c r="G15" s="44">
        <v>147.916</v>
      </c>
      <c r="H15" s="15" t="s">
        <v>11</v>
      </c>
      <c r="I15" s="22">
        <f t="shared" si="1"/>
        <v>0.27201595320393512</v>
      </c>
      <c r="J15" s="23">
        <f t="shared" si="0"/>
        <v>0.39328901887795797</v>
      </c>
    </row>
    <row r="16" spans="1:10" ht="16.5" thickTop="1" thickBot="1" x14ac:dyDescent="0.3">
      <c r="A16" s="51"/>
      <c r="B16" s="48" t="s">
        <v>18</v>
      </c>
      <c r="C16" s="11" t="s">
        <v>66</v>
      </c>
      <c r="D16" s="43">
        <v>340</v>
      </c>
      <c r="E16" s="43">
        <v>60.365000000000002</v>
      </c>
      <c r="F16" s="43">
        <v>400</v>
      </c>
      <c r="G16" s="44">
        <v>108.337600708007</v>
      </c>
      <c r="H16" s="13" t="s">
        <v>8</v>
      </c>
      <c r="I16" s="22">
        <f t="shared" si="1"/>
        <v>0.17754411764705882</v>
      </c>
      <c r="J16" s="23">
        <f t="shared" si="0"/>
        <v>0.2708440017700175</v>
      </c>
    </row>
    <row r="17" spans="1:10" ht="15.75" thickBot="1" x14ac:dyDescent="0.3">
      <c r="A17" s="51"/>
      <c r="B17" s="53"/>
      <c r="C17" s="11" t="s">
        <v>67</v>
      </c>
      <c r="D17" s="43">
        <v>340</v>
      </c>
      <c r="E17" s="43">
        <v>53.66</v>
      </c>
      <c r="F17" s="43">
        <v>400</v>
      </c>
      <c r="G17" s="44">
        <v>96.319732666015597</v>
      </c>
      <c r="H17" s="13" t="s">
        <v>8</v>
      </c>
      <c r="I17" s="22">
        <f t="shared" si="1"/>
        <v>0.1578235294117647</v>
      </c>
      <c r="J17" s="23">
        <f t="shared" si="0"/>
        <v>0.240799331665039</v>
      </c>
    </row>
    <row r="18" spans="1:10" ht="15.75" thickBot="1" x14ac:dyDescent="0.3">
      <c r="A18" s="52"/>
      <c r="B18" s="49"/>
      <c r="C18" s="19" t="s">
        <v>68</v>
      </c>
      <c r="D18" s="43">
        <v>250</v>
      </c>
      <c r="E18" s="43">
        <v>51.036000000000001</v>
      </c>
      <c r="F18" s="43">
        <v>400</v>
      </c>
      <c r="G18" s="45">
        <v>91.595497131347599</v>
      </c>
      <c r="H18" s="20" t="s">
        <v>8</v>
      </c>
      <c r="I18" s="22">
        <f t="shared" si="1"/>
        <v>0.20414399999999999</v>
      </c>
      <c r="J18" s="23">
        <f t="shared" si="0"/>
        <v>0.22898874282836901</v>
      </c>
    </row>
    <row r="19" spans="1:10" ht="15.75" thickTop="1" x14ac:dyDescent="0.25"/>
  </sheetData>
  <mergeCells count="4">
    <mergeCell ref="A3:A18"/>
    <mergeCell ref="B3:B7"/>
    <mergeCell ref="B9:B15"/>
    <mergeCell ref="B16:B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8"/>
  <sheetViews>
    <sheetView zoomScaleNormal="100" workbookViewId="0"/>
  </sheetViews>
  <sheetFormatPr defaultRowHeight="15" x14ac:dyDescent="0.25"/>
  <cols>
    <col min="1" max="1" width="20.28515625" customWidth="1"/>
    <col min="2" max="2" width="25.140625" customWidth="1"/>
    <col min="3" max="3" width="17.5703125" customWidth="1"/>
    <col min="4" max="4" width="18.7109375" customWidth="1"/>
    <col min="5" max="5" width="36.28515625" customWidth="1"/>
  </cols>
  <sheetData>
    <row r="1" spans="1:5" ht="15.75" thickBot="1" x14ac:dyDescent="0.3">
      <c r="A1" s="35" t="s">
        <v>172</v>
      </c>
    </row>
    <row r="2" spans="1:5" ht="24" thickTop="1" thickBot="1" x14ac:dyDescent="0.3">
      <c r="A2" s="4" t="s">
        <v>151</v>
      </c>
      <c r="B2" s="17" t="s">
        <v>174</v>
      </c>
      <c r="C2" s="17" t="s">
        <v>175</v>
      </c>
      <c r="D2" s="17" t="s">
        <v>156</v>
      </c>
      <c r="E2" s="17" t="s">
        <v>157</v>
      </c>
    </row>
    <row r="3" spans="1:5" ht="45.75" customHeight="1" thickTop="1" thickBot="1" x14ac:dyDescent="0.3">
      <c r="A3" s="26" t="s">
        <v>152</v>
      </c>
      <c r="B3" s="16">
        <v>1353</v>
      </c>
      <c r="C3" s="16" t="s">
        <v>204</v>
      </c>
      <c r="D3" s="12" t="s">
        <v>203</v>
      </c>
      <c r="E3" s="30" t="s">
        <v>206</v>
      </c>
    </row>
    <row r="4" spans="1:5" ht="45.75" thickBot="1" x14ac:dyDescent="0.3">
      <c r="A4" s="27" t="s">
        <v>153</v>
      </c>
      <c r="B4" s="46">
        <v>-319.5498</v>
      </c>
      <c r="C4" s="28" t="s">
        <v>207</v>
      </c>
      <c r="D4" s="24" t="s">
        <v>203</v>
      </c>
      <c r="E4" s="30" t="s">
        <v>206</v>
      </c>
    </row>
    <row r="5" spans="1:5" ht="31.5" customHeight="1" thickBot="1" x14ac:dyDescent="0.3">
      <c r="A5" s="27" t="s">
        <v>154</v>
      </c>
      <c r="B5" s="46">
        <v>-159.71559999999999</v>
      </c>
      <c r="C5" s="29" t="s">
        <v>208</v>
      </c>
      <c r="D5" s="41" t="s">
        <v>209</v>
      </c>
      <c r="E5" s="40" t="s">
        <v>210</v>
      </c>
    </row>
    <row r="6" spans="1:5" ht="45.75" thickBot="1" x14ac:dyDescent="0.3">
      <c r="A6" s="27" t="s">
        <v>173</v>
      </c>
      <c r="B6" s="43">
        <v>373.03500000000003</v>
      </c>
      <c r="C6" s="12" t="s">
        <v>205</v>
      </c>
      <c r="D6" s="12" t="s">
        <v>203</v>
      </c>
      <c r="E6" s="30" t="s">
        <v>206</v>
      </c>
    </row>
    <row r="7" spans="1:5" ht="28.5" customHeight="1" x14ac:dyDescent="0.25">
      <c r="A7" s="54" t="s">
        <v>178</v>
      </c>
      <c r="B7" s="54"/>
      <c r="C7" s="54"/>
      <c r="D7" s="54"/>
      <c r="E7" s="54"/>
    </row>
    <row r="8" spans="1:5" ht="38.25" customHeight="1" x14ac:dyDescent="0.25">
      <c r="A8" s="54" t="s">
        <v>176</v>
      </c>
      <c r="B8" s="54"/>
      <c r="C8" s="54"/>
      <c r="D8" s="54"/>
      <c r="E8" s="54"/>
    </row>
    <row r="10" spans="1:5" ht="15.75" thickBot="1" x14ac:dyDescent="0.3">
      <c r="A10" s="35" t="s">
        <v>183</v>
      </c>
    </row>
    <row r="11" spans="1:5" ht="16.5" thickTop="1" thickBot="1" x14ac:dyDescent="0.3">
      <c r="A11" s="37" t="s">
        <v>158</v>
      </c>
      <c r="B11" s="37" t="s">
        <v>165</v>
      </c>
      <c r="C11" s="17" t="s">
        <v>166</v>
      </c>
      <c r="D11" s="37" t="s">
        <v>165</v>
      </c>
      <c r="E11" s="18"/>
    </row>
    <row r="12" spans="1:5" ht="16.5" thickTop="1" thickBot="1" x14ac:dyDescent="0.3">
      <c r="A12" s="31" t="s">
        <v>159</v>
      </c>
      <c r="B12" s="33">
        <v>-608</v>
      </c>
      <c r="C12" s="11" t="s">
        <v>167</v>
      </c>
      <c r="D12" s="33">
        <v>294.2</v>
      </c>
    </row>
    <row r="13" spans="1:5" ht="15.75" thickBot="1" x14ac:dyDescent="0.3">
      <c r="A13" s="31" t="s">
        <v>160</v>
      </c>
      <c r="B13" s="38">
        <v>-7.8</v>
      </c>
      <c r="C13" s="31" t="s">
        <v>168</v>
      </c>
      <c r="D13" s="33">
        <v>554.29999999999995</v>
      </c>
    </row>
    <row r="14" spans="1:5" ht="15.75" thickBot="1" x14ac:dyDescent="0.3">
      <c r="A14" s="31" t="s">
        <v>161</v>
      </c>
      <c r="B14" s="39">
        <v>0</v>
      </c>
      <c r="C14" s="31" t="s">
        <v>194</v>
      </c>
      <c r="D14" s="33">
        <v>1726.35</v>
      </c>
    </row>
    <row r="15" spans="1:5" ht="23.25" thickBot="1" x14ac:dyDescent="0.3">
      <c r="A15" s="31" t="s">
        <v>162</v>
      </c>
      <c r="B15" s="33">
        <v>73.899999999999977</v>
      </c>
      <c r="C15" s="31" t="s">
        <v>195</v>
      </c>
      <c r="D15" s="33">
        <v>-254</v>
      </c>
    </row>
    <row r="16" spans="1:5" ht="15.75" thickBot="1" x14ac:dyDescent="0.3">
      <c r="A16" s="31" t="s">
        <v>163</v>
      </c>
      <c r="B16" s="33">
        <v>2855</v>
      </c>
      <c r="C16" s="31" t="s">
        <v>196</v>
      </c>
      <c r="D16" s="39">
        <v>0</v>
      </c>
    </row>
    <row r="17" spans="1:4" ht="15.75" thickBot="1" x14ac:dyDescent="0.3">
      <c r="A17" s="32" t="s">
        <v>164</v>
      </c>
      <c r="B17" s="36">
        <v>2320.9</v>
      </c>
      <c r="C17" s="32" t="s">
        <v>164</v>
      </c>
      <c r="D17" s="36">
        <v>2320.85</v>
      </c>
    </row>
    <row r="18" spans="1:4" ht="15.75" thickTop="1" x14ac:dyDescent="0.25"/>
  </sheetData>
  <mergeCells count="2">
    <mergeCell ref="A7:E7"/>
    <mergeCell ref="A8:E8"/>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AEMODocument" ma:contentTypeID="0x0101009BE89D58CAF0934CA32A20BCFFD353DC006633029767265B488CFAB9877ACBF802" ma:contentTypeVersion="12" ma:contentTypeDescription="" ma:contentTypeScope="" ma:versionID="a5181825ea24e76a2dd1a9ff6d4681c0">
  <xsd:schema xmlns:xsd="http://www.w3.org/2001/XMLSchema" xmlns:xs="http://www.w3.org/2001/XMLSchema" xmlns:p="http://schemas.microsoft.com/office/2006/metadata/properties" xmlns:ns2="a14523ce-dede-483e-883a-2d83261080bd" targetNamespace="http://schemas.microsoft.com/office/2006/metadata/properties" ma:root="true" ma:fieldsID="40f6b1fcd02d7d2bcaf2307421c27619"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82d14c3b-1965-4757-bde5-e9311b34e21d}" ma:internalName="TaxCatchAll" ma:showField="CatchAllData" ma:web="bd69ac2a-5af2-45c3-8758-a628b85be611">
      <xsd:complexType>
        <xsd:complexContent>
          <xsd:extension base="dms:MultiChoiceLookup">
            <xsd:sequence>
              <xsd:element name="Value" type="dms:Lookup" maxOccurs="unbounded" minOccurs="0" nillable="true"/>
            </xsd:sequence>
          </xsd:extension>
        </xsd:complexContent>
      </xsd:complexType>
    </xsd:element>
    <xsd:element name="AEMOCustodian" ma:index="12"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3" nillable="true" ma:displayName="AEMODescription" ma:internalName="AEMODescription" ma:readOnly="false">
      <xsd:simpleType>
        <xsd:restriction base="dms:Note"/>
      </xsd:simpleType>
    </xsd:element>
    <xsd:element name="AEMODocumentTypeTaxHTField0" ma:index="14"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6" nillable="true" ma:taxonomy="true" ma:internalName="AEMOKeywordsTaxHTField0" ma:taxonomyFieldName="AEMOKeywords" ma:displayName="AEMOKeywords" ma:readOnly="false" ma:default="" ma:fieldId="{443585ba-fce9-427e-bd78-308c17c973aa}" ma:taxonomyMulti="true" ma:sspId="409ac0fb-07cb-4169-8a26-def2760b5502" ma:termSetId="095ae75a-42c0-4268-bd3a-ea27c751fd55" ma:anchorId="00000000-0000-0000-0000-000000000000" ma:open="true" ma:isKeyword="false">
      <xsd:complexType>
        <xsd:sequence>
          <xsd:element ref="pc:Terms" minOccurs="0" maxOccurs="1"/>
        </xsd:sequence>
      </xsd:complexType>
    </xsd:element>
    <xsd:element name="ArchiveDocument" ma:index="18"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409ac0fb-07cb-4169-8a26-def2760b5502" ContentTypeId="0x0101009BE89D58CAF0934CA32A20BCFFD353DC"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
        <AccountId xsi:nil="true"/>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Project Record</TermName>
          <TermId xmlns="http://schemas.microsoft.com/office/infopath/2007/PartnerControls">c6e997aa-0fc5-4f15-8a0d-d85f1359ae2e</TermId>
        </TermInfo>
      </Terms>
    </AEMODocumentTypeTaxHTField0>
    <AEMOKeywordsTaxHTField0 xmlns="a14523ce-dede-483e-883a-2d83261080bd">
      <Terms xmlns="http://schemas.microsoft.com/office/infopath/2007/PartnerControls"/>
    </AEMOKeywordsTaxHTField0>
    <TaxCatchAll xmlns="a14523ce-dede-483e-883a-2d83261080bd">
      <Value>3</Value>
    </TaxCatchAll>
    <AEMODescription xmlns="a14523ce-dede-483e-883a-2d83261080bd" xsi:nil="true"/>
    <_dlc_DocId xmlns="a14523ce-dede-483e-883a-2d83261080bd">NETWORKDEV-16-3472</_dlc_DocId>
    <_dlc_DocIdUrl xmlns="a14523ce-dede-483e-883a-2d83261080bd">
      <Url>http://sharedocs/sites/nd/_layouts/15/DocIdRedir.aspx?ID=NETWORKDEV-16-3472</Url>
      <Description>NETWORKDEV-16-3472</Description>
    </_dlc_DocIdUrl>
  </documentManagement>
</p:properties>
</file>

<file path=customXml/item6.xml><?xml version="1.0" encoding="utf-8"?>
<?mso-contentType ?>
<customXsn xmlns="http://schemas.microsoft.com/office/2006/metadata/customXsn">
  <xsnLocation/>
  <cached>True</cached>
  <openByDefault>True</openByDefault>
  <xsnScope>/sites/wa/p/vp</xsnScope>
</customXsn>
</file>

<file path=customXml/itemProps1.xml><?xml version="1.0" encoding="utf-8"?>
<ds:datastoreItem xmlns:ds="http://schemas.openxmlformats.org/officeDocument/2006/customXml" ds:itemID="{66FBDC37-6F2B-4EA5-81EE-D8F7E5155F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76E7BA-A2FD-4828-B161-F37987147331}">
  <ds:schemaRefs>
    <ds:schemaRef ds:uri="Microsoft.SharePoint.Taxonomy.ContentTypeSync"/>
  </ds:schemaRefs>
</ds:datastoreItem>
</file>

<file path=customXml/itemProps3.xml><?xml version="1.0" encoding="utf-8"?>
<ds:datastoreItem xmlns:ds="http://schemas.openxmlformats.org/officeDocument/2006/customXml" ds:itemID="{F2815590-4BB4-4959-B02B-B218D27142B3}">
  <ds:schemaRefs>
    <ds:schemaRef ds:uri="http://schemas.microsoft.com/sharepoint/events"/>
  </ds:schemaRefs>
</ds:datastoreItem>
</file>

<file path=customXml/itemProps4.xml><?xml version="1.0" encoding="utf-8"?>
<ds:datastoreItem xmlns:ds="http://schemas.openxmlformats.org/officeDocument/2006/customXml" ds:itemID="{966CE7A4-4D73-446F-94B6-CD3453BDEF5F}">
  <ds:schemaRefs>
    <ds:schemaRef ds:uri="http://schemas.microsoft.com/sharepoint/v3/contenttype/forms"/>
  </ds:schemaRefs>
</ds:datastoreItem>
</file>

<file path=customXml/itemProps5.xml><?xml version="1.0" encoding="utf-8"?>
<ds:datastoreItem xmlns:ds="http://schemas.openxmlformats.org/officeDocument/2006/customXml" ds:itemID="{27E561BB-23E2-4B34-A2F4-EAF1212C6594}">
  <ds:schemaRefs>
    <ds:schemaRef ds:uri="a14523ce-dede-483e-883a-2d83261080bd"/>
    <ds:schemaRef ds:uri="http://purl.org/dc/terms/"/>
    <ds:schemaRef ds:uri="http://schemas.microsoft.com/office/2006/documentManagement/types"/>
    <ds:schemaRef ds:uri="http://purl.org/dc/dcmitype/"/>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 ds:uri="http://purl.org/dc/elements/1.1/"/>
  </ds:schemaRefs>
</ds:datastoreItem>
</file>

<file path=customXml/itemProps6.xml><?xml version="1.0" encoding="utf-8"?>
<ds:datastoreItem xmlns:ds="http://schemas.openxmlformats.org/officeDocument/2006/customXml" ds:itemID="{1475F020-92AF-4C55-9A22-493ECEE03B64}">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Maximum demand 1</vt:lpstr>
      <vt:lpstr>Maximum demand 2</vt:lpstr>
      <vt:lpstr>High export to NSW 1</vt:lpstr>
      <vt:lpstr>High export to NSW 2</vt:lpstr>
      <vt:lpstr>Introduction!_ftn2</vt:lpstr>
      <vt:lpstr>Introduction!_ftnref1</vt:lpstr>
      <vt:lpstr>Introduction!_ftnref2</vt:lpstr>
      <vt:lpstr>Introduction!_Toc390415463</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Elijah Pack</dc:creator>
  <cp:lastModifiedBy>Brahan Sivarajan</cp:lastModifiedBy>
  <dcterms:created xsi:type="dcterms:W3CDTF">2015-05-01T01:09:05Z</dcterms:created>
  <dcterms:modified xsi:type="dcterms:W3CDTF">2018-07-04T05:16:38Z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0x0101009BE89D58CAF0934CA32A20BCFFD353DC006633029767265B488CFAB9877ACBF802</vt:lpwstr>
  </property>
  <property fmtid="{D5CDD505-2E9C-101B-9397-08002B2CF9AE}" pid="3" name="_dlc_DocIdItemGuid">
    <vt:lpwstr>a0622896-7cc1-4fe7-8c15-b56a249a5826</vt:lpwstr>
  </property>
  <property fmtid="{D5CDD505-2E9C-101B-9397-08002B2CF9AE}" pid="4" name="AEMODocumentType">
    <vt:lpwstr>3;#Project Record|c6e997aa-0fc5-4f15-8a0d-d85f1359ae2e</vt:lpwstr>
  </property>
  <property fmtid="{D5CDD505-2E9C-101B-9397-08002B2CF9AE}" pid="5" name="AEMOKeywords">
    <vt:lpwstr/>
  </property>
</Properties>
</file>